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90" yWindow="540" windowWidth="19815" windowHeight="9150" activeTab="2"/>
  </bookViews>
  <sheets>
    <sheet name="ОНЛАЙН-КОНСУЛЬТАЦИИ для родител" sheetId="1" r:id="rId1"/>
    <sheet name="Расписание воспитательных мероп" sheetId="2" r:id="rId2"/>
    <sheet name="1А" sheetId="3" r:id="rId3"/>
    <sheet name="1Б" sheetId="4" r:id="rId4"/>
    <sheet name="1В" sheetId="5" r:id="rId5"/>
    <sheet name="2А" sheetId="6" r:id="rId6"/>
    <sheet name="2Б" sheetId="7" r:id="rId7"/>
    <sheet name="2В" sheetId="8" r:id="rId8"/>
    <sheet name="3А" sheetId="9" r:id="rId9"/>
    <sheet name="3Б" sheetId="10" r:id="rId10"/>
    <sheet name="3В" sheetId="11" r:id="rId11"/>
    <sheet name="3Г" sheetId="12" r:id="rId12"/>
    <sheet name="4А" sheetId="13" r:id="rId13"/>
    <sheet name="4Б" sheetId="14" r:id="rId14"/>
    <sheet name="4В" sheetId="15" r:id="rId15"/>
    <sheet name="5А" sheetId="16" r:id="rId16"/>
    <sheet name="5Б" sheetId="17" r:id="rId17"/>
    <sheet name="5В" sheetId="18" r:id="rId18"/>
    <sheet name="6А" sheetId="19" r:id="rId19"/>
    <sheet name="6Б" sheetId="20" r:id="rId20"/>
    <sheet name="6В" sheetId="21" r:id="rId21"/>
    <sheet name="6Г" sheetId="22" r:id="rId22"/>
    <sheet name="7А" sheetId="23" r:id="rId23"/>
    <sheet name="7Б" sheetId="24" r:id="rId24"/>
    <sheet name="8А" sheetId="25" r:id="rId25"/>
    <sheet name="8Б" sheetId="26" r:id="rId26"/>
    <sheet name="7В" sheetId="27" r:id="rId27"/>
    <sheet name="8В" sheetId="28" r:id="rId28"/>
    <sheet name="9А" sheetId="29" r:id="rId29"/>
    <sheet name="9Б" sheetId="30" r:id="rId30"/>
    <sheet name="10А Тех" sheetId="31" r:id="rId31"/>
    <sheet name="10А ЕН" sheetId="32" r:id="rId32"/>
    <sheet name="10А Г" sheetId="33" r:id="rId33"/>
    <sheet name="10Б Тех" sheetId="34" r:id="rId34"/>
    <sheet name="10Б Г" sheetId="35" r:id="rId35"/>
    <sheet name="10Б ЕН" sheetId="36" r:id="rId36"/>
    <sheet name="11ФМ" sheetId="37" r:id="rId37"/>
    <sheet name="11СГ" sheetId="38" r:id="rId38"/>
    <sheet name="11БХ" sheetId="39" r:id="rId39"/>
  </sheets>
  <calcPr calcId="145621"/>
</workbook>
</file>

<file path=xl/calcChain.xml><?xml version="1.0" encoding="utf-8"?>
<calcChain xmlns="http://schemas.openxmlformats.org/spreadsheetml/2006/main">
  <c r="G22" i="39" l="1"/>
  <c r="G11" i="39"/>
  <c r="G23" i="38"/>
  <c r="G23" i="37"/>
  <c r="G27" i="36"/>
  <c r="G5" i="36"/>
  <c r="G26" i="35"/>
  <c r="G4" i="35"/>
  <c r="G62" i="34"/>
  <c r="G33" i="34"/>
  <c r="G28" i="34"/>
  <c r="G17" i="34"/>
  <c r="G15" i="34"/>
  <c r="G4" i="34"/>
  <c r="G60" i="31"/>
  <c r="G35" i="31"/>
  <c r="G18" i="31"/>
  <c r="G15" i="31"/>
  <c r="G58" i="30"/>
  <c r="G57" i="30"/>
  <c r="G29" i="30"/>
  <c r="G48" i="29"/>
  <c r="G25" i="29"/>
  <c r="G59" i="27"/>
  <c r="G48" i="27"/>
  <c r="G43" i="27"/>
  <c r="G50" i="26"/>
  <c r="G16" i="26"/>
  <c r="G15" i="26"/>
  <c r="G68" i="24"/>
  <c r="G48" i="24"/>
  <c r="G39" i="24"/>
  <c r="G48" i="23"/>
  <c r="G43" i="23"/>
  <c r="G42" i="23"/>
  <c r="G23" i="22"/>
  <c r="G21" i="22"/>
  <c r="G55" i="21"/>
  <c r="G22" i="21"/>
  <c r="G64" i="20"/>
  <c r="G53" i="20"/>
  <c r="G39" i="20"/>
  <c r="G36" i="20"/>
  <c r="G25" i="20"/>
  <c r="G28" i="18"/>
  <c r="G26" i="18"/>
  <c r="G15" i="18"/>
  <c r="G15" i="17"/>
  <c r="G13" i="17"/>
  <c r="G12" i="17"/>
  <c r="G37" i="12"/>
  <c r="G17" i="12"/>
  <c r="G47" i="11"/>
  <c r="G45" i="10"/>
  <c r="G47" i="9"/>
  <c r="G19" i="9"/>
  <c r="G32" i="8"/>
  <c r="G30" i="8"/>
  <c r="G20" i="6"/>
  <c r="G47" i="4"/>
  <c r="G45" i="4"/>
  <c r="G39" i="4"/>
  <c r="G37" i="4"/>
  <c r="G30" i="4"/>
  <c r="G18" i="4"/>
  <c r="G9" i="4"/>
  <c r="G44" i="3"/>
</calcChain>
</file>

<file path=xl/comments1.xml><?xml version="1.0" encoding="utf-8"?>
<comments xmlns="http://schemas.openxmlformats.org/spreadsheetml/2006/main">
  <authors>
    <author/>
  </authors>
  <commentList>
    <comment ref="A1" authorId="0">
      <text>
        <r>
          <rPr>
            <sz val="10"/>
            <color rgb="FF000000"/>
            <rFont val="Arial"/>
          </rPr>
          <t>.
	-Анна Софина
_Помечено как решенное_
	-ТАТЬЯНА КАЛИНИНА
_Открыто повторно_
	-Анна Софина
----
https://youtu.be/ccNZkW9RN-I
	-Ольга Чилимкина</t>
        </r>
      </text>
    </comment>
  </commentList>
</comments>
</file>

<file path=xl/sharedStrings.xml><?xml version="1.0" encoding="utf-8"?>
<sst xmlns="http://schemas.openxmlformats.org/spreadsheetml/2006/main" count="13810" uniqueCount="4743">
  <si>
    <t>№</t>
  </si>
  <si>
    <t>Кто проводит</t>
  </si>
  <si>
    <t xml:space="preserve">Время </t>
  </si>
  <si>
    <t xml:space="preserve">Расписание  занятий по  реализации программ ВД,  школьной программы воспитания и социализации 
и классных воспитательных программ 2019-2020 учебного года 
на летний период 2020 года  в ГБОУ СОШ № 3 города Похвистнево </t>
  </si>
  <si>
    <t>Расписание занятий 1А класса</t>
  </si>
  <si>
    <t>Предмет (класс)</t>
  </si>
  <si>
    <t xml:space="preserve">Ресурс </t>
  </si>
  <si>
    <t xml:space="preserve">Тематика консультаций </t>
  </si>
  <si>
    <t>Нечаева В.А.</t>
  </si>
  <si>
    <t xml:space="preserve">ПОНЕДЕЛЬНИК. 1 ИЮНЯ </t>
  </si>
  <si>
    <t>17:00-19:00</t>
  </si>
  <si>
    <t>Русский язык, литература</t>
  </si>
  <si>
    <t xml:space="preserve"> Viber (группа), Вконтакте (беседа)</t>
  </si>
  <si>
    <t>- особенности организации учебного дня;                                                             - способ передачи учителю учебных заданий от учеников;                                                       - особенности получения индивидуальных консультаций для обучающихся с трудностями в понимании и усвоении учебного материала.</t>
  </si>
  <si>
    <t xml:space="preserve">Разделы  и направление  мероприятй и активностей </t>
  </si>
  <si>
    <t>Ильина Л.А.</t>
  </si>
  <si>
    <t>09:00-20:00</t>
  </si>
  <si>
    <t xml:space="preserve">направление и форма проведения  мероприятия или активности </t>
  </si>
  <si>
    <t>Viber (родительская группа)</t>
  </si>
  <si>
    <t xml:space="preserve">ФИО педагога, должность </t>
  </si>
  <si>
    <t>Калинина Т.С.</t>
  </si>
  <si>
    <t>16:00-18:00</t>
  </si>
  <si>
    <t>Русский язык, литература (5А, 5Б класс)</t>
  </si>
  <si>
    <t>Почта в АСУ РСО, VK</t>
  </si>
  <si>
    <t xml:space="preserve">- способ передачи  учебных заданий для  учеников;                                   -особенности выполнения домашнего задания учащимися;
- о способе передачи выполненного задания  учителю                        -особенности организации работы по видеоурокам, направленным на изучение и повторение тем;                                             </t>
  </si>
  <si>
    <t>Иванова А.А.</t>
  </si>
  <si>
    <t>09:00-17:00</t>
  </si>
  <si>
    <t>Почта в АСУ РСО, Viber (родительская группа)</t>
  </si>
  <si>
    <t>название мероприятия \ активности</t>
  </si>
  <si>
    <t>Хатунцева З.В.</t>
  </si>
  <si>
    <t>10:00-19:00</t>
  </si>
  <si>
    <t>РЕСУРС</t>
  </si>
  <si>
    <t>Примечание</t>
  </si>
  <si>
    <t>- особенности организации учебного дня; - особенности организации работы по видеоурокам, направленным на изучение и повторение тем; - способ организации получения учителем учебных заданий от учеников; - особенности получения индивидуальных консультаций для обучающихся с трудностями в понимании и усвоении учебного материала.</t>
  </si>
  <si>
    <t>ПОНЕДЕЛЬНИК. 18 мая</t>
  </si>
  <si>
    <t>Колеганова Анжела Геннадьевна</t>
  </si>
  <si>
    <t>09:00-15:00,
18:00-20:00</t>
  </si>
  <si>
    <t>Математика 9А и 9Б классы (алгебра, геометрия)</t>
  </si>
  <si>
    <t>Почта в АСУ РСО,
lika1377@mail.ru</t>
  </si>
  <si>
    <t>- особенности организации работы на платформах  ЯКласс и Решу ОГЭ;
- способ организации получения учебных заданий учеником от учителя; 
- способ организации получения результатов учебных заданий учителем от ученика; 
- особенности получения индивидуальных консультаций для обучающихся с трудностями в понимании и усвоении учебного материала.</t>
  </si>
  <si>
    <t>Григорьева Н.Р.</t>
  </si>
  <si>
    <t>10:00-17:00</t>
  </si>
  <si>
    <t xml:space="preserve">Математика (7а, 7б, 8а, 8б классы) </t>
  </si>
  <si>
    <t>10.30-11.00</t>
  </si>
  <si>
    <t>- особенности организации учебного дня;
 - особенности организации работы по видеоурокам, направленным на изучение и повторение тем;
 - способ организации получения учителем учебных заданий от учеников;
 - особенности получения индивидуальных консультаций для обучающихся с трудностями в понимании и усвоении учебного материала.</t>
  </si>
  <si>
    <t xml:space="preserve">Реализация программы воспитания и социализации </t>
  </si>
  <si>
    <t>Александров А.В.</t>
  </si>
  <si>
    <t>18:00-20:00</t>
  </si>
  <si>
    <t>Математика (10-11 кл.)</t>
  </si>
  <si>
    <t>Почта в АСУ РСО; ВК; Viber; WhatsApp</t>
  </si>
  <si>
    <t>- особенности организации работы по видеоурокам, направленным на изучение и повторение тем; 
- особенности работы на платформе  ЯКласс;
- способ организации получения учебных заданий учеником от учителя; 
- способ организации получения результатов учебных заданий учителем от ученика; 
- особенности получения индивидуальных консультаций для обучающихся с трудностями в понимании и усвоении учебного материала.</t>
  </si>
  <si>
    <t>Акимова Л.Ф.</t>
  </si>
  <si>
    <t>09:00-14:00</t>
  </si>
  <si>
    <t xml:space="preserve">тематический классный час,  онлайн-лекции к памятным датам и государственным праздникам
</t>
  </si>
  <si>
    <t>Математика</t>
  </si>
  <si>
    <t>УРОК</t>
  </si>
  <si>
    <t>ВРЕМЯ</t>
  </si>
  <si>
    <t>СПОСОБ</t>
  </si>
  <si>
    <t>ПРЕДМЕТ
учитель</t>
  </si>
  <si>
    <t>ТЕМА УРОКА</t>
  </si>
  <si>
    <t>классный руководитель</t>
  </si>
  <si>
    <t xml:space="preserve">
РЕСУРС
</t>
  </si>
  <si>
    <t>-способ передачи учителю учебных заданий от учеников,.</t>
  </si>
  <si>
    <t>ДОМАШНЕЕ ЗАДАНИЕ</t>
  </si>
  <si>
    <t>Гаязова Г.Ф.</t>
  </si>
  <si>
    <t>11:00-15.00</t>
  </si>
  <si>
    <t>Математика (6А, 6Б, 6В, 6Г)</t>
  </si>
  <si>
    <t>Иванова С.Ю.</t>
  </si>
  <si>
    <t>15:00-18:00</t>
  </si>
  <si>
    <t>Математика (5А, 5Б, 5В)</t>
  </si>
  <si>
    <t>- особенности организации учебного дня;
 - способ передачи учителю учебных заданий от учеников;
 - особенности получения индивидуальных консультаций 
для обучающихся с трудностями в понимании и усвоении учебного материала.</t>
  </si>
  <si>
    <t>1.</t>
  </si>
  <si>
    <t>08.30-09.00</t>
  </si>
  <si>
    <t>Самостоятельная работа</t>
  </si>
  <si>
    <t>Мастерова М.В.</t>
  </si>
  <si>
    <t>09:00-19:00</t>
  </si>
  <si>
    <t>Физика, астрономия, ВД</t>
  </si>
  <si>
    <t>Почта в АСУ РСО, Viber (родительская группа), беседа в ВК, электронная почта masterova.1976@mail.ru</t>
  </si>
  <si>
    <t>10.20-11.50</t>
  </si>
  <si>
    <t>- особенности организации учебного дня;                                       -особенности работы на платформе  РЭШ;
- особенности выполнения домашнего задания учащимися;
- о способе передачи выполненного задания  учителю;</t>
  </si>
  <si>
    <t>Реализация программ ВД</t>
  </si>
  <si>
    <t>Морозова Т.Н.</t>
  </si>
  <si>
    <t>12:00-14:00</t>
  </si>
  <si>
    <t xml:space="preserve">Физика </t>
  </si>
  <si>
    <t xml:space="preserve">Почта в АСУ РСО; беседа в  ВК </t>
  </si>
  <si>
    <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</si>
  <si>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t xml:space="preserve">занятие курса ВД </t>
  </si>
  <si>
    <t>Гилязова Г.Х.</t>
  </si>
  <si>
    <t>10:00-15.00</t>
  </si>
  <si>
    <t>Химия, ВД</t>
  </si>
  <si>
    <t>- особенности работы на платформе  РЭШ;
- особенности выполнения домашнего задания учащимися;
- о способе передачи выполненного задания  учителю;</t>
  </si>
  <si>
    <t>Хмелёва В.В.</t>
  </si>
  <si>
    <t>12:00-19:00</t>
  </si>
  <si>
    <t>руководитель курса ВД</t>
  </si>
  <si>
    <t xml:space="preserve">Биология (6, 7, 10, 11 классы) </t>
  </si>
  <si>
    <t>Д. Тихомиров «Мальчики и лягушки», «Находка».</t>
  </si>
  <si>
    <t>Прочитать выразительно рассказы на с.50-51, ответить на вопросы после текста.</t>
  </si>
  <si>
    <t>Фомина Л.О.</t>
  </si>
  <si>
    <t>Биология (5, 8, 9, 10 классы)</t>
  </si>
  <si>
    <t xml:space="preserve">Группа для родителей, почта в АСУ РСО, ВК.     </t>
  </si>
  <si>
    <t>Шарафутдинова З.Г.</t>
  </si>
  <si>
    <t>09:00-15:00</t>
  </si>
  <si>
    <t>География</t>
  </si>
  <si>
    <t>не задано</t>
  </si>
  <si>
    <t>- особенности работы на платформе  РЭШ;
- особенности выполнения домашнего задания учащимися;
- о способе передачи выполненного задания  учителю;</t>
  </si>
  <si>
    <t>Шахова И.С.</t>
  </si>
  <si>
    <t>09:00-12:00</t>
  </si>
  <si>
    <t>История, обществознание, ВД</t>
  </si>
  <si>
    <t>ОБЕД 12:00-12:30</t>
  </si>
  <si>
    <t>Почта в АСУ РСО</t>
  </si>
  <si>
    <t>не предусмотрено</t>
  </si>
  <si>
    <t>2.</t>
  </si>
  <si>
    <t>09.20-09.50</t>
  </si>
  <si>
    <r>
      <t>Русский язык</t>
    </r>
    <r>
      <rPr>
        <i/>
        <sz val="10"/>
        <rFont val="Arial"/>
      </rPr>
      <t xml:space="preserve"> 
Косаковская Марина Алексеевна</t>
    </r>
  </si>
  <si>
    <t>12:30-14:00</t>
  </si>
  <si>
    <t>Ефремова М.Н.</t>
  </si>
  <si>
    <t>10:00-15:00</t>
  </si>
  <si>
    <t>Тематический кинозал</t>
  </si>
  <si>
    <t>История,обществознание, ОБЖ, ОДНКНР</t>
  </si>
  <si>
    <t>Почта в АСУ РСО, Viber, efremovamari2015@yandex.ru</t>
  </si>
  <si>
    <t>Особенности проверяемых и проверочных слов</t>
  </si>
  <si>
    <t>Баранова И.А.</t>
  </si>
  <si>
    <t xml:space="preserve">История, обществознание </t>
  </si>
  <si>
    <t>Решетникова Ю.С.</t>
  </si>
  <si>
    <t>просмотр художественных фильмов, мультфильмов, театральных постановок,развивающих передач</t>
  </si>
  <si>
    <t>12:00-15:00</t>
  </si>
  <si>
    <t>Информатика (7-11 классы)</t>
  </si>
  <si>
    <t>Почта в АСУ РСО, ВК</t>
  </si>
  <si>
    <t>- особенности организации работы по видеоурокам, направленным на изучение и повторение тем; 
- особенности работы на платформах  РЭШ, Решу ОГЭ, Решу ЕГЭ;
- способ организации получения учебных заданий учеником от учителя; 
- способ организации получения результатов учебных заданий учителем от ученика; 
- особенности получения индивидуальных консультаций для обучающихся с трудностями в понимании и усвоении учебного материала.</t>
  </si>
  <si>
    <t>Письменно уч с 102 упр 17, 18 списать</t>
  </si>
  <si>
    <t>Кузьмина Т.В.</t>
  </si>
  <si>
    <t>Немецкий язык, английский язык</t>
  </si>
  <si>
    <t>Почта в АСУ РСО; ВК</t>
  </si>
  <si>
    <t>- особенности работы на платформе  РЭШ;
- особенности выполнения домашнего задания учащимися;
- о способе передачи выполненного задания  учителю.</t>
  </si>
  <si>
    <t>Атанова И.И.</t>
  </si>
  <si>
    <t>12:00-17:00</t>
  </si>
  <si>
    <t>Английский язык</t>
  </si>
  <si>
    <t>Почта в АСУ РСО (Viber - 5 "А"класс)</t>
  </si>
  <si>
    <t>- способ передачи  учебных заданий для  учеников;                                   -особенности выполнения домашнего задания учащимися; -особенности организации работы по видеоурокам, направленным на изучение и повторение тем
- о способе передачи выполненного задания  учителю</t>
  </si>
  <si>
    <t>Софина А.В.</t>
  </si>
  <si>
    <t>11:00-17:00</t>
  </si>
  <si>
    <t xml:space="preserve">по индивидуальному расписанию </t>
  </si>
  <si>
    <t>Реализация программ дополнительного образования (в учреждениях города)</t>
  </si>
  <si>
    <t>занятия в объединениях ДО города :  ДЮСШ, ПИРУЭТ, ДШИ</t>
  </si>
  <si>
    <t>Котрухова О.П.</t>
  </si>
  <si>
    <t>3.</t>
  </si>
  <si>
    <t>10.10-10.40</t>
  </si>
  <si>
    <t>ИЗО</t>
  </si>
  <si>
    <t>руководитель  объединений ДО</t>
  </si>
  <si>
    <t>-особенности организации учебного дня; -способ организации получения учителем учебных заданий от учеников; -особенности получения индивидуальных консультаций для обучающихся с трудностями в понимании и усвоении учебного материала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</si>
  <si>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</si>
  <si>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Спиридонов О.Л.</t>
  </si>
  <si>
    <t>Вычитание вида 14-</t>
  </si>
  <si>
    <t>16:00-19:00</t>
  </si>
  <si>
    <t>Технология</t>
  </si>
  <si>
    <t>Почта В АСУ РСО; spiriridonov_oleg@mail.ru</t>
  </si>
  <si>
    <t>- особенности организации учебного дня;                                                                 - способ организации получения учителем учебных заданий от учеников;                           - особенности получения индивидуальных консультаций для обучающихся с трудностями в понимании и усвоении учебного материала.</t>
  </si>
  <si>
    <t>13,00-15,00</t>
  </si>
  <si>
    <t>Изучить вводную часть уч с 85,Письменно № 1,3</t>
  </si>
  <si>
    <t xml:space="preserve">Организационно- консультативная  деятельность </t>
  </si>
  <si>
    <t>Сидорова С.В.</t>
  </si>
  <si>
    <t>15:00-19:00</t>
  </si>
  <si>
    <t>Музыка</t>
  </si>
  <si>
    <t>Косаковская М.А.</t>
  </si>
  <si>
    <t>Начальные классы</t>
  </si>
  <si>
    <t>Регулярное тематическое консультирование родителей (по техническим и организационным вопросам</t>
  </si>
  <si>
    <t>- особенности организации учебного дня;
- особенности организации работы по видеоурокам, направленным на изучение и повторение тем;
- способ организации получения учителем учебных заданий от учеников;
- особенности получения индивидуальных консультаций для обучающихся с трудностями в понимании и усвоении учебного материала.</t>
  </si>
  <si>
    <t>Чилимкина О.В.</t>
  </si>
  <si>
    <t>14:00-18:00</t>
  </si>
  <si>
    <t>ЗАВТРАК 10.40-11.10</t>
  </si>
  <si>
    <t>Viber (родительская группа), телефон</t>
  </si>
  <si>
    <t>-особенности организации учебного дня;
-особенности работы на платформе РЕШ, Учи.ру
-особенности организации работы по видеоурокам</t>
  </si>
  <si>
    <t>Арланова С.Е.</t>
  </si>
  <si>
    <t xml:space="preserve">ВТОРНИК. 2 июня </t>
  </si>
  <si>
    <t>Viber (родительская группа), телефон, электронная почта</t>
  </si>
  <si>
    <t>-особенности организации учебного дня;
-особенности работы на платформе РЕШ, Учи.ру
-особенности организации работы по видеоурокам</t>
  </si>
  <si>
    <t>Рачкова Е.В.</t>
  </si>
  <si>
    <t>16.00-18.00</t>
  </si>
  <si>
    <t>Viber (родительская группа), телефон, электронная почта, АСУ РСО</t>
  </si>
  <si>
    <t>Батраева О.Е.</t>
  </si>
  <si>
    <t>Мероприятия по формированию коммуникативных компетенций обучающихся, навыков безопасного поведения в социальной и информационной среде</t>
  </si>
  <si>
    <r>
      <rPr>
        <b/>
        <sz val="10"/>
        <rFont val="Arial"/>
      </rPr>
      <t>2Б</t>
    </r>
    <r>
      <rPr>
        <sz val="10"/>
        <color rgb="FF000000"/>
        <rFont val="Arial"/>
      </rPr>
      <t xml:space="preserve"> (русский язык, литературное чтение, математика,окружающий мир, технология, изо, музыка;             </t>
    </r>
    <r>
      <rPr>
        <b/>
        <i/>
        <sz val="10"/>
        <rFont val="Arial"/>
      </rPr>
      <t>ВД</t>
    </r>
    <r>
      <rPr>
        <b/>
        <sz val="10"/>
        <rFont val="Arial"/>
      </rPr>
      <t xml:space="preserve"> </t>
    </r>
    <r>
      <rPr>
        <sz val="10"/>
        <color rgb="FF000000"/>
        <rFont val="Arial"/>
      </rPr>
      <t>("Край, в котором мы живём", "Мир, который мы построим", "Умники и умницы", "Путь к здоровью", Динамическая пауза))</t>
    </r>
  </si>
  <si>
    <t>4.</t>
  </si>
  <si>
    <t>11.10-11.40</t>
  </si>
  <si>
    <t>С помощью ЭОР</t>
  </si>
  <si>
    <r>
      <t xml:space="preserve">Музыка 
</t>
    </r>
    <r>
      <rPr>
        <i/>
        <sz val="10"/>
        <rFont val="Arial"/>
      </rPr>
      <t>Косаковская Марина Алексеевна</t>
    </r>
  </si>
  <si>
    <t>Опера-сказка</t>
  </si>
  <si>
    <t>https://yandex.ru/video/search?text=инфоурок%20музыка%201%20класс%20опера-сказка&amp;path=wizard&amp;parent-reqid=1589702855717276-1221917839291215025900303-production-app-host-man-web-yp-242&amp;filmId=17282014616361637788</t>
  </si>
  <si>
    <t>Шелкаева А.А.</t>
  </si>
  <si>
    <t>14:00-17:00</t>
  </si>
  <si>
    <t>Начальные классы, английский язык</t>
  </si>
  <si>
    <t>Активности, направленные на повышение социальной активности и  успешности обучающихся</t>
  </si>
  <si>
    <t>Viber (родительская группа начальные классы+английский язык), телефон, АСУ РСО</t>
  </si>
  <si>
    <t>- особенности работы на платформе Учи.ру;
- особенности организации учебного дня;
- особенности организации работы по видеоурокам, направленным на изучение и повторение тем;
- способ организации получения учителем учебных заданий от учеников;
- особенности получения индивидуальных консультаций дляобучающихся с трудностями в понимании и усвоении учебного материала.</t>
  </si>
  <si>
    <t>Прохорова Т.С.</t>
  </si>
  <si>
    <t>Салтаева Н.Г.</t>
  </si>
  <si>
    <t>15.00-18.00</t>
  </si>
  <si>
    <t>Viber (родительская группа), телефон, АСУ РСО</t>
  </si>
  <si>
    <t>- особенности работы на платформе Яндекс учебник
- особенности выполнения домашнего задания учащимися;  особенности организации работы по видеоурокам, направленным на изучение и повторение тем; 
- о способе передачи выполненного задания  учителю;</t>
  </si>
  <si>
    <t>Левкина Т.Н.</t>
  </si>
  <si>
    <t>просмотр художественных фильмов, мультфильмов, театральных постановок,развивающих телепередач</t>
  </si>
  <si>
    <t xml:space="preserve">10:00-12:00, 16:00-18:00 </t>
  </si>
  <si>
    <t>Николаева Л.А.</t>
  </si>
  <si>
    <t xml:space="preserve">09:00-12:00, 16:00-19:00 </t>
  </si>
  <si>
    <t>-особенности работы на платформе РЭШ, Яндек. Учебник; -особенности выполнения домашнего задания учащимися;- о способе передачи выполненного задания учителю</t>
  </si>
  <si>
    <t>Прокофьева Т.А.</t>
  </si>
  <si>
    <t>09:00-12:00, 18:00-20:00</t>
  </si>
  <si>
    <t>особенности работы на платформе Яндекс учебник, особенности выполнения домашнего задания, о способе передачи выполненного задания учителю</t>
  </si>
  <si>
    <t>занятия в объединениях ДО города :  ДЮСШ, ПИРУЕТ, ДШИ</t>
  </si>
  <si>
    <t>Назарова М.В.</t>
  </si>
  <si>
    <t>5.</t>
  </si>
  <si>
    <t>12.00-12.30</t>
  </si>
  <si>
    <r>
      <t xml:space="preserve">ИЗО
</t>
    </r>
    <r>
      <rPr>
        <i/>
        <sz val="10"/>
        <rFont val="Arial"/>
      </rPr>
      <t>Косаковская Марина Алексеевна</t>
    </r>
  </si>
  <si>
    <t>Вн.деят. "Азбука нравственности" , "Волшебный мир сказки", "Куклы из бабушкиного сундука"</t>
  </si>
  <si>
    <t>Почта в АСУ РСО,  kurkina-66@mail.ru</t>
  </si>
  <si>
    <t xml:space="preserve">- особенности организации учебного дня;
- особенности организации работы по видеоурокам, направленным на изучение и повторение тем;
- способ организации получения учителем учебных заданий от учеников;
</t>
  </si>
  <si>
    <t>Павлов А.А.</t>
  </si>
  <si>
    <t>13.00-15.00</t>
  </si>
  <si>
    <t>История, обществознание, ОБЖ</t>
  </si>
  <si>
    <t>Почта в АСУ РСО, телефон, VK</t>
  </si>
  <si>
    <t>Абрамов С.А.</t>
  </si>
  <si>
    <t>Физическая культура</t>
  </si>
  <si>
    <t>Почта в АСУ РСО.телефон.</t>
  </si>
  <si>
    <t>СРЕДА. 3 июня</t>
  </si>
  <si>
    <t>Михайлов С.Э.</t>
  </si>
  <si>
    <t>Здравствуй, лето!</t>
  </si>
  <si>
    <t>https://yandex.ru/video/search?text=инфоурок%20изо%201%20класс%20здравствуй%20лето&amp;path=wizard&amp;parent-reqid=1589703106101128-823278610885021198400295-production-app-host-man-web-yp-127&amp;filmId=18437204095978415655</t>
  </si>
  <si>
    <t>Никифоров А.М.</t>
  </si>
  <si>
    <t>9.00-16.00</t>
  </si>
  <si>
    <t>Физическая культура 1, 3, 4 кл.</t>
  </si>
  <si>
    <t>Почта в АСУ РСО, телефон, Viber, nikan_00@mail.ru</t>
  </si>
  <si>
    <t>Мероприятия, направленные на профессиональное самоопределение обучающихся, знакомство с профессиональной средой</t>
  </si>
  <si>
    <t>6.</t>
  </si>
  <si>
    <t>12.40-13.10</t>
  </si>
  <si>
    <r>
      <t xml:space="preserve">ВД "Умники и умницы" 
</t>
    </r>
    <r>
      <rPr>
        <i/>
        <sz val="10"/>
        <color rgb="FF000000"/>
        <rFont val="Arial"/>
      </rPr>
      <t>Косаковская Марина Алексеевна</t>
    </r>
  </si>
  <si>
    <t>Итоговый тест</t>
  </si>
  <si>
    <t>https://img1.labirint.ru/rcimg/1db805c7069ac841797967ef5752f4e2/1920x1080/books27/262289/ph_1.jpg?1563603938</t>
  </si>
  <si>
    <t>занятие курса ВД</t>
  </si>
  <si>
    <t>Психолого-педагогическое сопровождение</t>
  </si>
  <si>
    <t>Тематические онлайн-консультации:
 -планирование активностей для детей в период каникул;
 -психолого-педагогическое сопровождение детей с ОВЗ;
 -психологический практикум при подготовке к ЕГЭ</t>
  </si>
  <si>
    <t>педагог-психолог</t>
  </si>
  <si>
    <t>7.</t>
  </si>
  <si>
    <t>13.20-13.50</t>
  </si>
  <si>
    <t>ЧЕТВЕРГ. 4 июня</t>
  </si>
  <si>
    <r>
      <t xml:space="preserve">ВД "Мир, который мы построим" 
</t>
    </r>
    <r>
      <rPr>
        <i/>
        <sz val="10"/>
        <color rgb="FF000000"/>
        <rFont val="Arial"/>
      </rPr>
      <t>Косаковская Марина Алексеевна</t>
    </r>
  </si>
  <si>
    <t>Все мы умеем делать сами</t>
  </si>
  <si>
    <t>Отремонтировать учебники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</si>
  <si>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</si>
  <si>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t xml:space="preserve">Фигуры в танце. </t>
  </si>
  <si>
    <r>
      <t>Выполнить партерную гимнастику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>https://www.youtube.com/watch?v=gxT7km0Daew&amp;t=4s</t>
    </r>
  </si>
  <si>
    <t>занятия в объединениях ДО города:ДЮСШ, ПИРУЕТ, ДШИ</t>
  </si>
  <si>
    <t xml:space="preserve">ВТОРНИК. 19 мая </t>
  </si>
  <si>
    <t>ПЯТНИЦА. 5 июня</t>
  </si>
  <si>
    <t xml:space="preserve">Акции, конкурсы, онлайн-лекции к памятным датам и государственным праздникам
</t>
  </si>
  <si>
    <r>
      <t xml:space="preserve">Литературное чтение </t>
    </r>
    <r>
      <rPr>
        <i/>
        <sz val="10"/>
        <rFont val="Arial"/>
      </rPr>
      <t>Косаковская Марина Алексеевна</t>
    </r>
  </si>
  <si>
    <t xml:space="preserve">Урок- обобщение по разделу «Я и мои друзья». </t>
  </si>
  <si>
    <t>Прочитать выразительно на с.52-53, устно ответить на вопросы на с.54.</t>
  </si>
  <si>
    <t>С помощью ЭОР , самостоятельная работа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</si>
  <si>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</si>
  <si>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Шипящие согласные звуки.</t>
  </si>
  <si>
    <t xml:space="preserve">Посмотреть видеоурок , выполнить на с.106 упр.5(письм.), написать словарное слово "работа", упр.4 (устно), прочитать статьсю на с.107, упр.6 (письм.). В РТ выполнить на с.53
Если нет технической возможности, то выпонить на с.104 упр.1 (устно), упр.2(устно), прочитать статью на с.105, на с.106 упр.5(письм.) , прочитать правила,с.107 статья, упр.6(письм.). В РТ выполнить с. 53 </t>
  </si>
  <si>
    <t>ЗАДАЧА ШКОЛЫ: обеспечить максимальный охват обучающихся в период до 30 июня 2020 года программами (курсами) внеурочной деятельности, дополнительными общеобразовательными программами, а также воспитательными мероприятиями и активностями  программы воспитания и социализации с применением дистанционных образовательных технологий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</si>
  <si>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</si>
  <si>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ПЛАН МЕРОПРИЯТИЙ И АКТИВНОСТЕЙ 
по реализации программ ВД, школьной программы воспитания и социализации и классных воспитательных программ 2019-2020 учебного года
 в ГБОУ СОШ № 3 города Похвистнево (на июнь 2020 года)</t>
  </si>
  <si>
    <t>Вычитание вида: 15 - □</t>
  </si>
  <si>
    <t xml:space="preserve">Посмотреть видеоурок , решить задачу №2, примеры №1, выполнить в РТ на с.44 №1 и 2 (до черты).
если нет технической возможности, то рассмотреть рисунок на с.86 в учебнике, прочитать рассуждение, решить №1,№2, выполнить в РТ на с.44 №1,2 (до черты)
</t>
  </si>
  <si>
    <t>№ п/п</t>
  </si>
  <si>
    <t>Срок исполнения / дата проведения</t>
  </si>
  <si>
    <t>Наименование мероприятия / активности</t>
  </si>
  <si>
    <t>Категория участников</t>
  </si>
  <si>
    <t>Какие дистанционные образовательные технологии планируются для проведения мероприятия / активности</t>
  </si>
  <si>
    <t>РЕСУРСЫ</t>
  </si>
  <si>
    <t>Раздел 1. Реализация программ ВД</t>
  </si>
  <si>
    <r>
      <t xml:space="preserve">Окружающий мир </t>
    </r>
    <r>
      <rPr>
        <i/>
        <sz val="10"/>
        <rFont val="Arial"/>
      </rPr>
      <t>Косаковская Марина Алексеевна</t>
    </r>
  </si>
  <si>
    <t>Зачем люди осваивают космос</t>
  </si>
  <si>
    <t>Изучить материал уч с 72-73, ответить на вопросы. Выполнить задания в р т</t>
  </si>
  <si>
    <t>1-2-я неделя июня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</si>
  <si>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</si>
  <si>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>Комплекс ОРУ №1. Прыжок в длину с места.</t>
  </si>
  <si>
    <t>Итоговые занятия по программам ВД</t>
  </si>
  <si>
    <t>Обучающиеся 1-7 классов</t>
  </si>
  <si>
    <t>АСУ РСО. Самостоятельно выполнить комплекс ОРУ №1. Выполнить 3 прыжка в длину с места на дальность.</t>
  </si>
  <si>
    <t>онлайн-концерты ,онлайн-выставки итоговых работ, онлайн-диагностики, информирование обучающихся по участию в дистанционных конкурсах; подборки образовательных, просветительских и развивающих материалов</t>
  </si>
  <si>
    <t>1-4-я неделя июня</t>
  </si>
  <si>
    <r>
      <t xml:space="preserve">Профильная смена </t>
    </r>
    <r>
      <rPr>
        <sz val="10"/>
        <color rgb="FF1155CC"/>
        <rFont val="Arial"/>
      </rPr>
      <t>"Путь к УСПЕХУ"</t>
    </r>
    <r>
      <rPr>
        <sz val="10"/>
        <color rgb="FF000000"/>
        <rFont val="Arial"/>
      </rPr>
      <t xml:space="preserve"> (реализация предметных элективных курсов )</t>
    </r>
  </si>
  <si>
    <t>Обучающиеся 8-11 классов</t>
  </si>
  <si>
    <t>консультации, работа над проектами, подборки образовательных, онлайн-тренажеров для самостоятельного использования</t>
  </si>
  <si>
    <t>С помощь ЭОР</t>
  </si>
  <si>
    <r>
      <rPr>
        <b/>
        <sz val="10"/>
        <color rgb="FF9900FF"/>
        <rFont val="Arial"/>
      </rPr>
      <t>ВД "Край, в котором мы живем"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</si>
  <si>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Бери, читай, но книгу ты не обижай!</t>
  </si>
  <si>
    <t>https://edu.gov.ru/distance</t>
  </si>
  <si>
    <t>https://yandex.ru/video/search?text=инфоурок%20на%20тему%20бережное%20отношение%20к%20книге%201%20класс&amp;path=wizard&amp;parent-reqid=1589796356764684-1688477939550604049300247-production-app-host-vla-web-yp-312&amp;filmId=16023623420669977367</t>
  </si>
  <si>
    <t>3-4-я неделя июня</t>
  </si>
  <si>
    <t>Презентация работы объединения ВД на новый учебный год</t>
  </si>
  <si>
    <t>Обучающиеся 
 1-11 классов</t>
  </si>
  <si>
    <t>Мастер-классы, онлайн-анкетирование</t>
  </si>
  <si>
    <t>Раздел 2. Реализация программы воспитания и социализации
 (духовно-нравственное развитие и воспитание обучающихся, социализация и профориентация, формирование экологической культуры, культуры ЗОЖ и безопасного образа жизни)</t>
  </si>
  <si>
    <t>1-2 раза в неделю</t>
  </si>
  <si>
    <r>
      <t>Акции, конкурсы, онлайн-лекции к памятным датам и государственным праздникам:
 -</t>
    </r>
    <r>
      <rPr>
        <sz val="10"/>
        <color rgb="FF1155CC"/>
        <rFont val="Arial"/>
      </rPr>
      <t xml:space="preserve"> 1 июня - Международный день защиты детей 
 - 5 июня - Всемирный день окружающей среды 
 - 12 июня - День России 
 - 22 июня - День памяти и скорби 
 - 27 июня - День молодежи в России. 
 - 29 июня - День партизан и подпольщиков</t>
    </r>
  </si>
  <si>
    <t>Обучающиеся 1-10 классов</t>
  </si>
  <si>
    <t>Классные часы; онлайн экскурсии; онлайн-кинозалы , онлайн -паблики в школьной группе РДШ-ГБОУ СОШ № 3 города Похвистнево -</t>
  </si>
  <si>
    <t>С помощью ЭОР 
Самостоятельно</t>
  </si>
  <si>
    <t>Ссылка на группу ВК https://vk.com/club191811037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</si>
  <si>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</si>
  <si>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t>Обобщающий урок.</t>
  </si>
  <si>
    <r>
      <t xml:space="preserve">Выполнить партерную гимнастику
</t>
    </r>
    <r>
      <rPr>
        <u/>
        <sz val="10"/>
        <color rgb="FF1155CC"/>
        <rFont val="Arial"/>
      </rPr>
      <t>https://www.youtube.com/watch?v=gxT7km0Daew&amp;t=4s</t>
    </r>
  </si>
  <si>
    <t>1 раз в неделю</t>
  </si>
  <si>
    <t>Обучающиеся 8-10 классов</t>
  </si>
  <si>
    <t>Онлайн-экскурсии, профтестированние,  онлайн уроки на сайтах "ПРОЕКТория", "ПРОФвыбор";</t>
  </si>
  <si>
    <t>СРЕДА. 20 мая</t>
  </si>
  <si>
    <r>
      <t xml:space="preserve">Активности, направленные на повышение социальной активности и успешности обучающихся:
</t>
    </r>
    <r>
      <rPr>
        <sz val="10"/>
        <color rgb="FF1155CC"/>
        <rFont val="Arial"/>
      </rPr>
      <t xml:space="preserve"> - 9 июня - Международный день друзей.
 - 19 июня - День отцов. 
 - 14 июня - Всемирный день донора крови. 
 - 6 июня - Пушкинский день России</t>
    </r>
  </si>
  <si>
    <t>-участие в разнообразных конкурсных мероприятиях ;
 -участие в активностях и проектах Российского движения школьников /РДШ /</t>
  </si>
  <si>
    <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</si>
  <si>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t xml:space="preserve"> С. Михалков «Трезор». Р. Сеф «Кто любит собак…». В. Осеева «Собака яростно лаяла». И. Токмакова «Купите собаку».</t>
  </si>
  <si>
    <t>Посмотреть видеоурок №63 в РЕШ , прочитать выразительно на с.57-60-63.
Если нет технической возможности, то прочитать выразительно на с.57-63, ответить на вопросы.</t>
  </si>
  <si>
    <t>Ссылка на сайт РДШ- https://vk.com/skm_rus</t>
  </si>
  <si>
    <r>
      <t xml:space="preserve">Мероприятия по формированию коммуникативных компетенций обучающихся, навыков безопасного поведения в социальной и информационной среде
</t>
    </r>
    <r>
      <rPr>
        <sz val="10"/>
        <color rgb="FF1155CC"/>
        <rFont val="Arial"/>
      </rPr>
      <t xml:space="preserve"> -4 июня - Международный день детей–жертв агрессии</t>
    </r>
  </si>
  <si>
    <t>Обучающиеся
 1-7 классов</t>
  </si>
  <si>
    <t>Онлайн- занятия по безопасности, просмотр и онлайн-обсуждение видеороликов и фильмов, просмотр социальной рекламы, участие в волонтерских онлайн-акциях и мастер классах на школьном сайте РДШ- ГБОУ СОШ № 3 города Похвистнево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</si>
  <si>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</si>
  <si>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Проект "Скороговорки"</t>
  </si>
  <si>
    <t>Учебник с.108-109. Проект "Скороговорки" выполнить задание.</t>
  </si>
  <si>
    <t>1 раз в неделю 
 (по пятницам 
 с 12.00 до 15.00)</t>
  </si>
  <si>
    <t>Психолого-педагогическое консультирование</t>
  </si>
  <si>
    <t>Родители обучающихся 
Обучающиеся 1-11 классов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</si>
  <si>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</si>
  <si>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Вычитание вида: 16 - □</t>
  </si>
  <si>
    <t>Посмотреть видеоурок  ,  выполнить задания из урока, расписать новые случаи сложения, решить №2,3.
Если нет техниеской возможности, то рассмотреть рисунок на с.87, прочитать рассуждение, решить "2,3</t>
  </si>
  <si>
    <t>Регулярно в течение недели 
 (по необходимости)</t>
  </si>
  <si>
    <t>Организационно- консультативная деятельность (по техническим и организационным вопросам)</t>
  </si>
  <si>
    <t>Родители обучающихся 1-11 классы</t>
  </si>
  <si>
    <t>Онлайн- консультации ; видео-конференции, ОНЛАЙН- родительские собрания</t>
  </si>
  <si>
    <t>Раздел 2. Реализация дополнительных общеобразовательных программ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</si>
  <si>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</si>
  <si>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>Комплекс ОРУ №1</t>
  </si>
  <si>
    <t xml:space="preserve">АСУ РСО. Самостоятельно выполнить комплекс ОРУ №1. </t>
  </si>
  <si>
    <t xml:space="preserve">посещение объединений ДО города </t>
  </si>
  <si>
    <t>онлайн занятия по индивидуальным  дополнительным образовательным программа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</si>
  <si>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</si>
  <si>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Буквосочетания чк, чн, чт.</t>
  </si>
  <si>
    <t>Посмотреть видеоурок , выполнить задания из этого урока, запомнить правило.
Если нет технической возможности, то прочитать и запомнить правило на с.111, на с.112 упр.8(письм.), с.114 упр.10(письм.)</t>
  </si>
  <si>
    <r>
      <t xml:space="preserve">ВД "Умники и умницы" 
</t>
    </r>
    <r>
      <rPr>
        <i/>
        <sz val="10"/>
        <color rgb="FF000000"/>
        <rFont val="Arial"/>
      </rPr>
      <t>Косаковская Марина Алексеевна</t>
    </r>
  </si>
  <si>
    <t>Выполнить тест( тем кто не выполнил)</t>
  </si>
  <si>
    <t>Расписание занятий 1Б класса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</si>
  <si>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</si>
  <si>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Комплекс ОРУ №1. Ведение мяча на месте и в движении.</t>
  </si>
  <si>
    <t>АСУ РСО. Самостоятельно выполнить комплекс ОРУ №1. Выполнить ведения мяча на месте и в движении.</t>
  </si>
  <si>
    <t>ЧЕТВЕРГ. 21 мая</t>
  </si>
  <si>
    <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</si>
  <si>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t xml:space="preserve"> М. Пляцковский «Цап Царапыч». Г. Сапгир «Кошка». </t>
  </si>
  <si>
    <t>Посмотреть видеоурок №65 в РЕШ, прочитать выразительно на с.64-67
Если нет технической возможности, то прочитать выразительно и ответить на вопросы на с.64-67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</si>
  <si>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</si>
  <si>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Выполнить в РТ на с.54-55</t>
  </si>
  <si>
    <r>
      <rPr>
        <b/>
        <sz val="10"/>
        <rFont val="Arial"/>
      </rPr>
      <t xml:space="preserve">Литературное чтение 
</t>
    </r>
    <r>
      <rPr>
        <i/>
        <sz val="10"/>
        <rFont val="Arial"/>
      </rPr>
      <t>Чилимкина Ольга Владимировна</t>
    </r>
  </si>
  <si>
    <t>М. Пляцковский «Сердитый дог Буль», Ю. Энтин «Про дружбу».</t>
  </si>
  <si>
    <t xml:space="preserve">Учебник с. 48-49-выразительное чтение, ответить на вопросы.  </t>
  </si>
  <si>
    <t>С. Михалков «Важный совет». Д. Хармс «Храбрый ёж», Н. Сладков «Лисица и ёж».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</si>
  <si>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</si>
  <si>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Вычитание вида: 17 - □,18 - □.</t>
  </si>
  <si>
    <t>Работать на с.88. Расписать в тетради новые случаи сложения, запомнить. Решить №1 (1,2,3 ст.), №3.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</si>
  <si>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</si>
  <si>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Учебник с.104 упр.1,2-выполнить устно. Упр.3,5-выполнить письменно. Словарь: работа.</t>
  </si>
  <si>
    <t>Буквосочетания жи-ши, ча-ща, чу-щу. Правило правописания буквосочетаний.</t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</si>
  <si>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</si>
  <si>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Закрепление пройденного материала. Задания творческого и поискового характера «Странички для любознательных».</t>
  </si>
  <si>
    <t>Работать на с.89 , решить № 1(3 и 4ст.), №4. В РТ выполнить на с.45</t>
  </si>
  <si>
    <r>
      <rPr>
        <b/>
        <sz val="10"/>
        <rFont val="Arial"/>
      </rPr>
      <t>Математика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</si>
  <si>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Учебник с.87 - вычислить и запомнить примеры вида 16-(записать);  №3-выполнить письменно в тетради.</t>
  </si>
  <si>
    <t>Итоговое повторение "Сложение и вычитание до 10", "Геометрические фигуры"</t>
  </si>
  <si>
    <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</si>
  <si>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t>. В. Берестов «Лягушата». В. Лунин «Никого не обижай».</t>
  </si>
  <si>
    <t>Посмотреть часть видеоурока №64 в РЕШ , прочитать выразительно на с.68-70
Если нет технической возможности, то прочитать выразительно на с.68-70 и ответить на вопросы.</t>
  </si>
  <si>
    <r>
      <rPr>
        <b/>
        <sz val="10"/>
        <rFont val="Arial"/>
      </rPr>
      <t>Музыка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</si>
  <si>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«Ничего на свете  лучше нет».</t>
  </si>
  <si>
    <t>Просмотреть видеоурок. Если нет технической возможности: памятка в вайбер.</t>
  </si>
  <si>
    <t xml:space="preserve">С помощью ЭОР </t>
  </si>
  <si>
    <r>
      <rPr>
        <b/>
        <sz val="10"/>
        <rFont val="Arial"/>
      </rPr>
      <t>Окружающий мир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</si>
  <si>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Почему на корабле и в самолете нужно соблюдать правила безопасности?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</si>
  <si>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</si>
  <si>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</si>
  <si>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8.</t>
  </si>
  <si>
    <t>14.00-14.30</t>
  </si>
  <si>
    <r>
      <rPr>
        <b/>
        <sz val="10"/>
        <color rgb="FF9900FF"/>
        <rFont val="Arial"/>
      </rPr>
      <t>ВД "Край, в котором мы живем"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</si>
  <si>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"Прощание с азбукой"</t>
  </si>
  <si>
    <t>https://img1.labirint.ru/rcimg/da94d19d7616774be85465143e368a16/1920x1080/books34/334255/ph_1.jpg?1563680708</t>
  </si>
  <si>
    <t xml:space="preserve">Самостоятельная работа </t>
  </si>
  <si>
    <r>
      <rPr>
        <b/>
        <sz val="10"/>
        <color rgb="FF9900FF"/>
        <rFont val="Arial"/>
      </rPr>
      <t>ВД "Умники и умницы"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</si>
  <si>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Игра "Лабиринт"</t>
  </si>
  <si>
    <t>Просмотреть задание (вайбер).</t>
  </si>
  <si>
    <t>ПЯТНИЦА. 22 мая</t>
  </si>
  <si>
    <r>
      <rPr>
        <b/>
        <sz val="10"/>
        <color rgb="FF9900FF"/>
        <rFont val="Arial"/>
      </rPr>
      <t>ВД "Умники и умницы"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</si>
  <si>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t xml:space="preserve">ИЗО
</t>
    </r>
    <r>
      <rPr>
        <i/>
        <sz val="10"/>
        <rFont val="Arial"/>
      </rPr>
      <t>Косаковская Марина Алексеевна</t>
    </r>
  </si>
  <si>
    <t>Времена года</t>
  </si>
  <si>
    <t>https://yandex.ru/video/search?text=видеоурок%20по%20изо%20времена%20года%201%20класс&amp;path=wizard&amp;parent-reqid=1589878619914802-1588471018841834578200278-production-app-host-man-web-yp-42&amp;filmId=8684134901990242862</t>
  </si>
  <si>
    <t>ВТОРНИК. 19 мая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</si>
  <si>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</si>
  <si>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</si>
  <si>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Выполнить устно упр.1 на с.115, выполнить в РТ на с.56</t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</si>
  <si>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</si>
  <si>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Д. Тихомиров «Мальчики и лягушки», «Находка»..</t>
  </si>
  <si>
    <t xml:space="preserve">Учебник с. 50-51-выразительное чтение, ответить на вопросы.  </t>
  </si>
  <si>
    <r>
      <t xml:space="preserve">Окружающий мир </t>
    </r>
    <r>
      <rPr>
        <i/>
        <sz val="10"/>
        <rFont val="Arial"/>
      </rPr>
      <t>Косаковская Марина Алексеевна</t>
    </r>
  </si>
  <si>
    <t>Почему мы часто слышим слово «экология»?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</si>
  <si>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</si>
  <si>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Проект «Скороговорки».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</si>
  <si>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</si>
  <si>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Учебник с.88 - вычислить и запомнить примеры вида 17-;18-(записать);  №2-выполнить письменно в тетради.РТ с.45 №2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</si>
  <si>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</si>
  <si>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rPr>
        <b/>
        <sz val="10"/>
        <rFont val="Arial"/>
      </rPr>
      <t>Окружающий мир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</si>
  <si>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Зачем люди осваивают космос?</t>
  </si>
  <si>
    <r>
      <t xml:space="preserve">Музыка 
</t>
    </r>
    <r>
      <rPr>
        <i/>
        <sz val="10"/>
        <rFont val="Arial"/>
      </rPr>
      <t>Косаковская Марина Алексеевна</t>
    </r>
  </si>
  <si>
    <t>Посмотреть видеоурок 
Если нет технической возможности, то прочитать сказку "Бременские музыканты"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</si>
  <si>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</si>
  <si>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СУББОТА. 23 мая</t>
  </si>
  <si>
    <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</si>
  <si>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</si>
  <si>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Урок- обобщение по разделу «Я и мои друзья». Проект « Наш класс- дружная семья» Создание летописи класса</t>
  </si>
  <si>
    <t>Прочитать выразительно на с.71-73, ответить на вопросы.</t>
  </si>
  <si>
    <t xml:space="preserve">Учебник с. 42-43-выразительное чтение. С.54 Ответить на вопрсы 2-5(устно).  </t>
  </si>
  <si>
    <r>
      <t xml:space="preserve">Русский язык 
</t>
    </r>
    <r>
      <rPr>
        <i/>
        <sz val="10"/>
        <rFont val="Arial"/>
      </rPr>
      <t>Косаковская Марина Алексеевна</t>
    </r>
  </si>
  <si>
    <t>уч с 116 упр 2, 3 письменно, выучить правило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</si>
  <si>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</si>
  <si>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t xml:space="preserve">Математика 
</t>
    </r>
    <r>
      <rPr>
        <i/>
        <sz val="10"/>
        <rFont val="Arial"/>
      </rPr>
      <t>Косаковская Марина Алексеевна</t>
    </r>
  </si>
  <si>
    <t>Работать на с.89 , решить № 1(3 и 4ст.), №4 (2 и 3 ст.)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</si>
  <si>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</si>
  <si>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Учебник с.110 упр.1,2,4-выполнить устно. Упр.3,5,8-выполнить письменно.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</si>
  <si>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</si>
  <si>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t xml:space="preserve">Окружающий мир </t>
    </r>
    <r>
      <rPr>
        <i/>
        <sz val="10"/>
        <rFont val="Arial"/>
      </rPr>
      <t>Косаковская Марина Алексеевна</t>
    </r>
  </si>
  <si>
    <t>Презентация проекта "Мои дамашние питомцы"</t>
  </si>
  <si>
    <t>Подробнее в группе вайбер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</si>
  <si>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</si>
  <si>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Учебник с.89 №4-выполнить письменно в тетради. РТ с.46№1.</t>
  </si>
  <si>
    <t>С помощью ЭОР, 
Самостоятельно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</si>
  <si>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</si>
  <si>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</si>
  <si>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t xml:space="preserve">ВД "Ритмика"
</t>
    </r>
    <r>
      <rPr>
        <i/>
        <sz val="10"/>
        <color rgb="FF000000"/>
        <rFont val="Arial"/>
      </rPr>
      <t>Сидорова С.В.</t>
    </r>
  </si>
  <si>
    <t>Фигуры в танце.</t>
  </si>
  <si>
    <r>
      <t xml:space="preserve">Выполнить партерную гимнастику
</t>
    </r>
    <r>
      <rPr>
        <u/>
        <sz val="10"/>
        <color rgb="FF1155CC"/>
        <rFont val="Arial"/>
      </rPr>
      <t>https://www.youtube.com/watch?v=gxT7km0Daew&amp;t=4s</t>
    </r>
  </si>
  <si>
    <r>
      <t xml:space="preserve">ВД "Мир, который мы построим" 
</t>
    </r>
    <r>
      <rPr>
        <i/>
        <sz val="10"/>
        <color rgb="FF000000"/>
        <rFont val="Arial"/>
      </rPr>
      <t>Косаковская Марина Алексеевна</t>
    </r>
  </si>
  <si>
    <t>Готовим учебники к сдаче в библиотеку</t>
  </si>
  <si>
    <r>
      <rPr>
        <sz val="10"/>
        <color rgb="FF00000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</si>
  <si>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t>Учебник с.112 упр.7,10-выполнить письменно в тетради.Словарь:девочка.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</si>
  <si>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</si>
  <si>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Повторение пройденного «Что узнали? Чему Научились?» Контроль и учёт знаний.Тест " Числа от 1 до 20. Сложение и вычитание".</t>
  </si>
  <si>
    <t>Учебник с 110 №2,4,5-выполнить письменно в тетради.</t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</si>
  <si>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</si>
  <si>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С. Михалков «Трезор». Р. Сеф «Кто любит собак…». В. Осеева «Собака яростно лаяла». И. Токмакова «Купите собаку».</t>
  </si>
  <si>
    <t>Расписание занятий 1В класса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</si>
  <si>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</si>
  <si>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 xml:space="preserve">ПОНЕДЕЛЬНИК. 18 МАЯ </t>
  </si>
  <si>
    <r>
      <t xml:space="preserve">Технология 
</t>
    </r>
    <r>
      <rPr>
        <i/>
        <sz val="10"/>
        <rFont val="Arial"/>
      </rPr>
      <t>Чилимкина Ольга Владимировна</t>
    </r>
  </si>
  <si>
    <t>Способы общения.</t>
  </si>
  <si>
    <t>Просмотреть презенацию (вайбер). Выполнить композицию.</t>
  </si>
  <si>
    <t>С помощью ЭОР/ самостоятельная работа</t>
  </si>
  <si>
    <r>
      <rPr>
        <b/>
        <sz val="10"/>
        <rFont val="Arial"/>
      </rPr>
      <t>Русский язык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</si>
  <si>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t>Самостоятельная работа
С помощью ЭОР</t>
  </si>
  <si>
    <r>
      <t xml:space="preserve">ВД "Ритмика"
</t>
    </r>
    <r>
      <rPr>
        <i/>
        <sz val="10"/>
        <color rgb="FF000000"/>
        <rFont val="Arial"/>
      </rPr>
      <t>Сидорова С.В.</t>
    </r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</si>
  <si>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</si>
  <si>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t>самостоятельная работа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</si>
  <si>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Евгеньена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</si>
  <si>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</si>
  <si>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</si>
  <si>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</si>
  <si>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М. Пляцковский «Цап Царапыч». 
Г. Сапгир «Кошка».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</si>
  <si>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Евгеньена</t>
    </r>
  </si>
  <si>
    <r>
      <rPr>
        <sz val="10"/>
        <color rgb="FF00000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</si>
  <si>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t>Учебник с.115 упр.1-выполнить устно.Прочитать "Обрати внимание!". С.116 упр.2,4,5-выполнить письменно в тетради.Словарь:машина.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</si>
  <si>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</si>
  <si>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t xml:space="preserve"> Важные номера телефонов. Правила дорожного движения. </t>
  </si>
  <si>
    <t xml:space="preserve">посмотреть видеоурок  или презентацию по ссылке https://multiurok.ru/files/prezentatsiia-vazhnye-telefonnye-nomera-pravila-dv.html </t>
  </si>
  <si>
    <r>
      <rPr>
        <b/>
        <sz val="10"/>
        <rFont val="Arial"/>
      </rPr>
      <t>Окружающий мир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</si>
  <si>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 xml:space="preserve">6. </t>
  </si>
  <si>
    <t xml:space="preserve">
12.40-13.10
</t>
  </si>
  <si>
    <r>
      <rPr>
        <b/>
        <sz val="10"/>
        <rFont val="Arial"/>
      </rPr>
      <t>ВД "Азбука здоровья"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Арланова Светлана
Евгеньевна</t>
    </r>
  </si>
  <si>
    <t xml:space="preserve">Знаешь ли ты правила школьной жизни? Составление свода правил школьной жизни. </t>
  </si>
  <si>
    <t>Памятка в вайбере.</t>
  </si>
  <si>
    <t xml:space="preserve">ВТОРНИК. 19 МАЯ 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</si>
  <si>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</si>
  <si>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Наш проект: «Математика вокруг нас.
 Форма, размер, цвет. Узоры и
 орнаменты».</t>
  </si>
  <si>
    <t>Выполнить задание в РТ с. 47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</si>
  <si>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</si>
  <si>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r>
      <t xml:space="preserve">Технология 
</t>
    </r>
    <r>
      <rPr>
        <i/>
        <sz val="10"/>
        <rFont val="Arial"/>
      </rPr>
      <t>Чилимкина Ольга Владимировна</t>
    </r>
  </si>
  <si>
    <t>Важные номера телефонов. Правила дорожного движения.</t>
  </si>
  <si>
    <t>Просмотреть видео. Выполнить изделие "Светофор".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</si>
  <si>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</si>
  <si>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</si>
  <si>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r>
      <t xml:space="preserve">ВД "Мир, который мы построим" 
</t>
    </r>
    <r>
      <rPr>
        <i/>
        <sz val="10"/>
        <color rgb="FF000000"/>
        <rFont val="Arial"/>
      </rPr>
      <t>Чилимкина Ольга Владимировна</t>
    </r>
  </si>
  <si>
    <t>Виртуальная экскурсия в библиотеку.</t>
  </si>
  <si>
    <t>Просмотреть виртуальную экскурсию по библиотеке.</t>
  </si>
  <si>
    <r>
      <rPr>
        <b/>
        <sz val="10"/>
        <rFont val="Arial"/>
      </rPr>
      <t>Литературное чтение 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</si>
  <si>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t>В. Берестов «Лягушата». В. Лунин «Никого не обижай».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</si>
  <si>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</si>
  <si>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t xml:space="preserve">Почему в автомобиле и поезде нужно соблюдать правила безопасности? </t>
  </si>
  <si>
    <t>Посмотреть видеоурок , выполнить в РТ на с.47 только задание 1.
Если нет технической возможности, то прочитать в учебнике с.68-69, ответить на вопросы. Выполнить в РТ на с.47 только задание 1.</t>
  </si>
  <si>
    <r>
      <rPr>
        <sz val="10"/>
        <color rgb="FF00000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Чилимкина Ольга Владимировна</t>
    </r>
  </si>
  <si>
    <t>Учебник с.118 упр.6,7,8-выполнить письменно в тетради. Упр.11-выполнить устно.</t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</si>
  <si>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
Евгеньевна</t>
    </r>
  </si>
  <si>
    <t>«Ничего на свете лучше нет».</t>
  </si>
  <si>
    <r>
      <rPr>
        <b/>
        <sz val="10"/>
        <rFont val="Arial"/>
      </rPr>
      <t>Окружающий мир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Чилимкина Ольга Владимировна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</si>
  <si>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</si>
  <si>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С помощью ЭОР/ Самостоятельная работа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</si>
  <si>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</si>
  <si>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r>
      <t xml:space="preserve">Технология 
</t>
    </r>
    <r>
      <rPr>
        <i/>
        <sz val="10"/>
        <rFont val="Arial"/>
      </rPr>
      <t>Чилимкина Ольга Владимировна</t>
    </r>
  </si>
  <si>
    <t>Практическая работа . Посадка лука.</t>
  </si>
  <si>
    <t>Посадить лук. Прислать фотографию в вайбер.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</si>
  <si>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</si>
  <si>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</si>
  <si>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t>Самостоятельная работа 
С помощью ЭОР</t>
  </si>
  <si>
    <r>
      <t xml:space="preserve">ВД "Ритмика"
</t>
    </r>
    <r>
      <rPr>
        <i/>
        <sz val="10"/>
        <color rgb="FF000000"/>
        <rFont val="Arial"/>
      </rPr>
      <t>Сидорова С.В.</t>
    </r>
  </si>
  <si>
    <r>
      <t xml:space="preserve">Выполнить партерную гимнастику.
</t>
    </r>
    <r>
      <rPr>
        <u/>
        <sz val="10"/>
        <color rgb="FF1155CC"/>
        <rFont val="Arial"/>
      </rPr>
      <t>https://www.youtube.com/watch?v=gxT7km0Daew&amp;t=4s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</si>
  <si>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</si>
  <si>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</si>
  <si>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</si>
  <si>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r>
      <rPr>
        <b/>
        <sz val="10"/>
        <color rgb="FF9900FF"/>
        <rFont val="Arial"/>
      </rPr>
      <t>ВД "Ритмика"</t>
    </r>
    <r>
      <rPr>
        <sz val="10"/>
        <color rgb="FF000000"/>
        <rFont val="Arial"/>
      </rPr>
      <t xml:space="preserve">
Сидорова С.В.</t>
    </r>
  </si>
  <si>
    <r>
      <rPr>
        <sz val="10"/>
        <color rgb="FF000000"/>
        <rFont val="Arial"/>
      </rPr>
      <t xml:space="preserve">Выполнить партерную гимнастику
</t>
    </r>
    <r>
      <rPr>
        <u/>
        <sz val="10"/>
        <color rgb="FF1155CC"/>
        <rFont val="Arial"/>
      </rPr>
      <t>https://www.youtube.com/watch?v=gxT7km0Daew&amp;t=4s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</si>
  <si>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</si>
  <si>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ЧЕТВЕРГ. 21 МАЯ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</si>
  <si>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</si>
  <si>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Арланова Светлана Евгеньевна</t>
    </r>
  </si>
  <si>
    <t>Выполнить на с.92 №7, с.95 №22</t>
  </si>
  <si>
    <r>
      <t xml:space="preserve">Физкультура 
</t>
    </r>
    <r>
      <rPr>
        <i/>
        <sz val="10"/>
        <rFont val="Arial"/>
      </rPr>
      <t>Никифоров Андрей Михайлович</t>
    </r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</si>
  <si>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Арланова Светлана Евгеньевна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</si>
  <si>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</si>
  <si>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r>
      <rPr>
        <b/>
        <sz val="10"/>
        <color rgb="FF9900FF"/>
        <rFont val="Arial"/>
      </rPr>
      <t>ВД "Ритмика"</t>
    </r>
    <r>
      <rPr>
        <sz val="10"/>
        <color rgb="FF000000"/>
        <rFont val="Arial"/>
      </rPr>
      <t xml:space="preserve">
Сидорова С.В.</t>
    </r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</si>
  <si>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</si>
  <si>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</si>
  <si>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ПЯТНИЦА. 22 МАЯ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</si>
  <si>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Арланова Светлана Евгеньевна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</si>
  <si>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Арланова Светлана Евгеньевна</t>
    </r>
  </si>
  <si>
    <t xml:space="preserve">Посмотреть видеоурок , запомнить правила, выполнить на с.117 упр.4 (письм.), упр.6(письм.), упр.7(письм.). 
Если нет технической возможности, то прочитать всё на с.115, правило запомнить на с.116, с.117 упр.4(письм.), упр.6(письм.), упр.7(письм.). 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</si>
  <si>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Арланова Светлана Евгеньевна</t>
    </r>
  </si>
  <si>
    <t>Посмотреть видеоурок , выполнить в РТ на с.48  задание 1 и 2
Если нет технической возможности, то прочитать на с. 70-71, ответить на вопросы, выполнить в РТ на с.48 задание 1 и 2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</si>
  <si>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Арланова Светлана Евгеньевна</t>
    </r>
  </si>
  <si>
    <t xml:space="preserve">Наш проект: «Математика вокруг нас. Форма, размер, цвет. Узоры и орнаменты». </t>
  </si>
  <si>
    <t>Выполнить в РТ на с.44 (после черты) задания 1,2,3 и на с.47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</si>
  <si>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Арланова Светлана Евгеньевна</t>
    </r>
  </si>
  <si>
    <t>Посмотреть  презентацию в вайбере.</t>
  </si>
  <si>
    <r>
      <rPr>
        <b/>
        <sz val="10"/>
        <rFont val="Arial"/>
      </rPr>
      <t xml:space="preserve">ВД "Мир,который </t>
    </r>
    <r>
      <rPr>
        <sz val="10"/>
        <color rgb="FF000000"/>
        <rFont val="Arial"/>
      </rPr>
      <t>мы построим"</t>
    </r>
    <r>
      <rPr>
        <b/>
        <sz val="10"/>
        <rFont val="Arial"/>
      </rPr>
      <t xml:space="preserve">
</t>
    </r>
    <r>
      <rPr>
        <i/>
        <sz val="10"/>
        <color rgb="FF000000"/>
        <rFont val="Arial"/>
      </rPr>
      <t>Арланова Светлана Евгеньевна</t>
    </r>
  </si>
  <si>
    <t>Плохо одному. Правда и ложь.</t>
  </si>
  <si>
    <t>Посмотреть презентацию в вайбере (памятка).</t>
  </si>
  <si>
    <t xml:space="preserve">СУББОТА. 23 МАЯ 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</si>
  <si>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Арланова Светлана Евгеньевна</t>
    </r>
  </si>
  <si>
    <t>Посмотреть видеоурок , выполнить задания в РТ на с.50-51
Если нет технической возможности, то прочитать в учебнике на с.72-73, ответить на вопросы, выполнить в РТ с.50-51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</si>
  <si>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Арланова Светлана Евгеньевна</t>
    </r>
  </si>
  <si>
    <t xml:space="preserve">Выполнить на с.119 упр.9 (письм.), упр.10(письм.), на с.121 упр.12(письм.). 
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</si>
  <si>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Арланова Светлана Евгеньевна</t>
    </r>
  </si>
  <si>
    <t>Выполнить на с.100 №1-,2,3(устно), с.101 №3 (письм.)(сравнение),с.102 №1 (1, 3), №,с.104 №1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</si>
  <si>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Арланова Светлана Евгеньевна</t>
    </r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</si>
  <si>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Арланова Светлана Евгеньевна</t>
    </r>
  </si>
  <si>
    <t>С. Аксаков «Гнездо». Разноцветные страницы. Проверь себя!</t>
  </si>
  <si>
    <t>Читать выразительно на с.71</t>
  </si>
  <si>
    <r>
      <rPr>
        <b/>
        <sz val="10"/>
        <color rgb="FF9900FF"/>
        <rFont val="Arial"/>
      </rPr>
      <t>ВД "Ритмика"</t>
    </r>
    <r>
      <rPr>
        <sz val="10"/>
        <color rgb="FF000000"/>
        <rFont val="Arial"/>
      </rPr>
      <t xml:space="preserve">
Сидорова С.В.</t>
    </r>
  </si>
  <si>
    <t xml:space="preserve">Обобщающий урок. </t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</si>
  <si>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</si>
  <si>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</si>
  <si>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Расписание занятий 2А класса</t>
  </si>
  <si>
    <t xml:space="preserve">ПОНЕДЕЛЬНИК. 18 мая </t>
  </si>
  <si>
    <r>
      <t xml:space="preserve">Литературное чтение 
</t>
    </r>
    <r>
      <rPr>
        <i/>
        <sz val="10"/>
        <rFont val="Arial"/>
      </rPr>
      <t>Рачкова Е.В.</t>
    </r>
  </si>
  <si>
    <t xml:space="preserve">  В.Ю.Драгунский «Тайное становится явным»</t>
  </si>
  <si>
    <t xml:space="preserve">УРОК 60 . смотреть </t>
  </si>
  <si>
    <t>рисунок в тетрадь</t>
  </si>
  <si>
    <r>
      <t xml:space="preserve">Русский язык
</t>
    </r>
    <r>
      <rPr>
        <i/>
        <sz val="10"/>
        <rFont val="Arial"/>
      </rPr>
      <t>Рачкова Е.В.</t>
    </r>
  </si>
  <si>
    <t>Текст. Упражнения в создании текстов разного типа. (с.116-117)</t>
  </si>
  <si>
    <t>Работа по учебнику. по образцу учителя</t>
  </si>
  <si>
    <t>завание в тетрадь через ВАЙБЕР</t>
  </si>
  <si>
    <t>Работа по образцу</t>
  </si>
  <si>
    <r>
      <t xml:space="preserve">Математика 
</t>
    </r>
    <r>
      <rPr>
        <i/>
        <sz val="10"/>
        <rFont val="Arial"/>
      </rPr>
      <t>Рачкова Е.В.</t>
    </r>
  </si>
  <si>
    <t xml:space="preserve"> Числовые и буквенные выражения</t>
  </si>
  <si>
    <t>образец учителя</t>
  </si>
  <si>
    <t xml:space="preserve"> завание в тетрадь через ВАЙБЕР</t>
  </si>
  <si>
    <r>
      <t xml:space="preserve">Музыка 
</t>
    </r>
    <r>
      <rPr>
        <i/>
        <sz val="10"/>
        <rFont val="Arial"/>
      </rPr>
      <t>Рачкова Е.В.</t>
    </r>
  </si>
  <si>
    <t xml:space="preserve"> Волшебный цветик - семицветик. Итоговое тестирование.</t>
  </si>
  <si>
    <t>смотри урок 2 класс по ссылке</t>
  </si>
  <si>
    <t>С помощью ЭОР/ онлайн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</si>
  <si>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Шелкаева Алёна Александровна</t>
    </r>
  </si>
  <si>
    <t>Кто назовет больше</t>
  </si>
  <si>
    <t>Описать рисунок на стр. 82 в учебнике (письменно, по образцу) и прислать фото отчет
При необходимсоти, связь с учителем онлайн</t>
  </si>
  <si>
    <t>Р. т. стр. 88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</si>
  <si>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</si>
  <si>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t>Ритмические упражнения.</t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</si>
  <si>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</si>
  <si>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t xml:space="preserve">ВД "Умники и умницы" 
</t>
    </r>
    <r>
      <rPr>
        <i/>
        <sz val="10"/>
        <color rgb="FF000000"/>
        <rFont val="Arial"/>
      </rPr>
      <t>Рачкова Е.В.</t>
    </r>
  </si>
  <si>
    <t>Учимся составлять кроссворды</t>
  </si>
  <si>
    <t>Смотри образец учителя, выполни по образцу ( Презентация через вайбер )</t>
  </si>
  <si>
    <r>
      <t xml:space="preserve">Русский язык
</t>
    </r>
    <r>
      <rPr>
        <i/>
        <sz val="10"/>
        <rFont val="Arial"/>
      </rPr>
      <t>Рачкова Е.В.</t>
    </r>
  </si>
  <si>
    <t>Выполнение комплексной диагностической работы в режиме онлайн с последующей проверкой присланной работы</t>
  </si>
  <si>
    <t>Смотри образец учителя</t>
  </si>
  <si>
    <r>
      <t xml:space="preserve">Математика 
</t>
    </r>
    <r>
      <rPr>
        <i/>
        <sz val="10"/>
        <rFont val="Arial"/>
      </rPr>
      <t>Рачкова Е.В.</t>
    </r>
  </si>
  <si>
    <t xml:space="preserve"> Повторение пройденного"Что узнали. Чему научились"</t>
  </si>
  <si>
    <t>смотри образец учителя</t>
  </si>
  <si>
    <r>
      <t xml:space="preserve">Физкультура 
</t>
    </r>
    <r>
      <rPr>
        <i/>
        <sz val="10"/>
        <rFont val="Arial"/>
      </rPr>
      <t>Абрамов С.А.</t>
    </r>
  </si>
  <si>
    <t>бег 60 метров развитие скорости.</t>
  </si>
  <si>
    <t>Ознакомится с техникой бега на короткие дмстанции</t>
  </si>
  <si>
    <t xml:space="preserve"> Онлайн урок (обмен аудио сообщениями)</t>
  </si>
  <si>
    <r>
      <t xml:space="preserve">Окружающий мир 
</t>
    </r>
    <r>
      <rPr>
        <i/>
        <sz val="10"/>
        <rFont val="Arial"/>
      </rPr>
      <t>Рачкова Е.В.</t>
    </r>
  </si>
  <si>
    <t xml:space="preserve"> Страны мира. Проект «Страны мира».</t>
  </si>
  <si>
    <t>смотреть видео урок</t>
  </si>
  <si>
    <t>задание через ВАЙБЕР</t>
  </si>
  <si>
    <r>
      <t xml:space="preserve">Музыка 
</t>
    </r>
    <r>
      <rPr>
        <i/>
        <sz val="10"/>
        <rFont val="Arial"/>
      </rPr>
      <t>Рачкова Е.В.</t>
    </r>
  </si>
  <si>
    <t xml:space="preserve"> Два лада. Легенда. Природа и музыка. Печаль моя светла.</t>
  </si>
  <si>
    <t>смотреть урок-- Два лада</t>
  </si>
  <si>
    <t xml:space="preserve"> не задано</t>
  </si>
  <si>
    <r>
      <t xml:space="preserve">ВД "Волшебный мир сказки" 
</t>
    </r>
    <r>
      <rPr>
        <i/>
        <sz val="10"/>
        <color rgb="FF000000"/>
        <rFont val="Arial"/>
      </rPr>
      <t>Назарова М.В.</t>
    </r>
  </si>
  <si>
    <t>праздник сказки "в тридевятом царстве"</t>
  </si>
  <si>
    <t>праздник сказки "В тридевятом царстве",</t>
  </si>
  <si>
    <r>
      <t xml:space="preserve">ВД "Мир, который..."  </t>
    </r>
    <r>
      <rPr>
        <i/>
        <sz val="10"/>
        <color rgb="FF000000"/>
        <rFont val="Arial"/>
      </rPr>
      <t>Рачкова Е.В.</t>
    </r>
  </si>
  <si>
    <t xml:space="preserve"> Я среди других людей. Настроение другого человека</t>
  </si>
  <si>
    <t>С помощью ЭОР/он-лайн (аудио сообщения)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</si>
  <si>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Шелкаева Алёна Александровна</t>
    </r>
  </si>
  <si>
    <t>Где живет твой друг?</t>
  </si>
  <si>
    <t>Выполнить работу на стр. 89-90 в р. т.
При необходимости, связь с учителем онлайн</t>
  </si>
  <si>
    <t xml:space="preserve"> Самостоятельная работа с учебными материалами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</si>
  <si>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Абрамов С.А.</t>
    </r>
  </si>
  <si>
    <t>Челночный бег с предметом прыжок в длину с места</t>
  </si>
  <si>
    <t>Прыжок в длину с места</t>
  </si>
  <si>
    <t>Результат прислать на почту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</si>
  <si>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Рачкова Е.В.</t>
    </r>
  </si>
  <si>
    <t xml:space="preserve"> Г.Х.Андерсен «Принцесса на горошине».</t>
  </si>
  <si>
    <t xml:space="preserve"> Учебник, стр 197</t>
  </si>
  <si>
    <t>Учебник, стр 154.Какие предмета кажутся сказочными ?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</si>
  <si>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Рачкова Е.В.</t>
    </r>
  </si>
  <si>
    <t xml:space="preserve">  Равенство. Неравенство. Уравнение</t>
  </si>
  <si>
    <t>Работа по образцу учителя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</si>
  <si>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</si>
  <si>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 xml:space="preserve"> Знаки препинания в конце предложения</t>
  </si>
  <si>
    <t>Работа с деформ. текстом</t>
  </si>
  <si>
    <r>
      <rPr>
        <b/>
        <sz val="10"/>
        <color rgb="FF9900FF"/>
        <rFont val="Arial"/>
      </rPr>
      <t>ВД "Ритмика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С.В.</t>
    </r>
  </si>
  <si>
    <t>Гимнастика Parter</t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</si>
  <si>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</si>
  <si>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t xml:space="preserve">ВД "Спортивные игры"  
</t>
    </r>
    <r>
      <rPr>
        <i/>
        <sz val="10"/>
        <color rgb="FF000000"/>
        <rFont val="Arial"/>
      </rPr>
      <t>Абрамов С.А.</t>
    </r>
  </si>
  <si>
    <t>Соревнование в группе</t>
  </si>
  <si>
    <t>программа эстафет</t>
  </si>
  <si>
    <t>с помощью ЭОР</t>
  </si>
  <si>
    <r>
      <t xml:space="preserve">ВД "Умники и умницы" 
</t>
    </r>
    <r>
      <rPr>
        <i/>
        <sz val="10"/>
        <color rgb="FF000000"/>
        <rFont val="Arial"/>
      </rPr>
      <t>Рачкова Е.В.</t>
    </r>
  </si>
  <si>
    <t xml:space="preserve">Тренировка зрительной памяти. </t>
  </si>
  <si>
    <t>презентация от учителя</t>
  </si>
  <si>
    <t xml:space="preserve">Самостоятельно 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</si>
  <si>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</si>
  <si>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 xml:space="preserve"> Правописание предлогов с именами существительными.</t>
  </si>
  <si>
    <t>работа по учебнику стр 108-109</t>
  </si>
  <si>
    <t>стр 109 учим правило. выполняем по образцу</t>
  </si>
  <si>
    <t xml:space="preserve">Самостоятельная работа с учебным материалом 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</si>
  <si>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Рачкова Е.В.</t>
    </r>
  </si>
  <si>
    <t xml:space="preserve"> Решение задач изученных видов. Самостоятельная работа</t>
  </si>
  <si>
    <t>Разбор заданий . повторение пройденного</t>
  </si>
  <si>
    <t xml:space="preserve"> Самостоятельно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</si>
  <si>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Рачкова Е.В.</t>
    </r>
  </si>
  <si>
    <t>Работа по учебнику. рисунок по тексту.</t>
  </si>
  <si>
    <t xml:space="preserve">стр 197 в/ч 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</si>
  <si>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</si>
  <si>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 xml:space="preserve"> Работа с грамматическим заданием .</t>
  </si>
  <si>
    <t>Записываем таблицу ( задание присылает учитель )</t>
  </si>
  <si>
    <t>Самостоятельно и с помощью ЭОР</t>
  </si>
  <si>
    <r>
      <rPr>
        <b/>
        <sz val="10"/>
        <rFont val="Arial"/>
      </rPr>
      <t xml:space="preserve">Музыка
</t>
    </r>
    <r>
      <rPr>
        <i/>
        <sz val="10"/>
        <rFont val="Arial"/>
      </rPr>
      <t>Рачкова Е.В.</t>
    </r>
  </si>
  <si>
    <t xml:space="preserve"> Мир композитора. (П.Чайковский, С.Прокофьев).</t>
  </si>
  <si>
    <t>Знакомство с творчеством композиторов, записываем в тетрадь данные биографии.</t>
  </si>
  <si>
    <t>Самостоятельно 
С помощью ЭОР</t>
  </si>
  <si>
    <t>Расписание занятий 2Б класса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</si>
  <si>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</si>
  <si>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t>Гимнастика Parter.</t>
  </si>
  <si>
    <r>
      <t xml:space="preserve">Выполнить партерную гимнастику. 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>https://www.youtube.com/watch?v=gxT7km0Daew&amp;t=4s</t>
    </r>
  </si>
  <si>
    <t>Самостоятельно</t>
  </si>
  <si>
    <r>
      <rPr>
        <b/>
        <sz val="10"/>
        <rFont val="Arial"/>
      </rPr>
      <t xml:space="preserve">ВД "Волшебная палитра"
</t>
    </r>
    <r>
      <rPr>
        <i/>
        <sz val="10"/>
        <color rgb="FF000000"/>
        <rFont val="Arial"/>
      </rPr>
      <t>Котрухова О.П.</t>
    </r>
  </si>
  <si>
    <t>Букет роз</t>
  </si>
  <si>
    <t>Нарисовать букет роз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</si>
  <si>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</si>
  <si>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 xml:space="preserve">  Слово и лексическое значение. Однозначные и многозначные слова, антонимы, синонимы</t>
  </si>
  <si>
    <t>В учебнике работа по словарю</t>
  </si>
  <si>
    <t>работа но образцу учителя</t>
  </si>
  <si>
    <t xml:space="preserve"> Самостоятельно и с помощью ЭОР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</si>
  <si>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Рачкова Е.В.</t>
    </r>
  </si>
  <si>
    <t xml:space="preserve">  Э.Хогарт «Мафин и паук».</t>
  </si>
  <si>
    <t xml:space="preserve">С помощью ЭОР/ онлайн-подключение </t>
  </si>
  <si>
    <t>В/ч по учебнику, составляем план.</t>
  </si>
  <si>
    <t xml:space="preserve"> Рассмотрим иллюстрацию в учебнике, выпиши в тетрадь всех героев</t>
  </si>
  <si>
    <r>
      <t xml:space="preserve">Литературное чтение
</t>
    </r>
    <r>
      <rPr>
        <i/>
        <sz val="10"/>
        <rFont val="Arial"/>
      </rPr>
      <t>Батраева О.Е.</t>
    </r>
  </si>
  <si>
    <t>Ш. Перро "Кот в сапогах".</t>
  </si>
  <si>
    <t>Работа по видео-презентации от учителя. Для тех, у кого нет доступа к видео-презентации читать на стр. 182-185 до абзаца: " Так прошло два или три месяца." составить вопросы к прочитанной части сказки и записать в тетрадь.</t>
  </si>
  <si>
    <r>
      <rPr>
        <b/>
        <sz val="10"/>
        <rFont val="Arial"/>
      </rPr>
      <t xml:space="preserve">Окружающий мир 
</t>
    </r>
    <r>
      <rPr>
        <i/>
        <sz val="10"/>
        <rFont val="Arial"/>
      </rPr>
      <t>Рачкова Е.В.</t>
    </r>
  </si>
  <si>
    <t xml:space="preserve"> Проверим себя и оценим свои достижения. Итоговое тестирование.</t>
  </si>
  <si>
    <t>работа по образцу учителя</t>
  </si>
  <si>
    <t>Не задано.</t>
  </si>
  <si>
    <r>
      <rPr>
        <b/>
        <sz val="10"/>
        <rFont val="Arial"/>
      </rPr>
      <t xml:space="preserve">Технология
</t>
    </r>
    <r>
      <rPr>
        <i/>
        <sz val="10"/>
        <rFont val="Arial"/>
      </rPr>
      <t>Рачкова Е.В.</t>
    </r>
  </si>
  <si>
    <t>Практическая работа</t>
  </si>
  <si>
    <t>индивидуальное задание для каждого ученика через ВАЙБЕР</t>
  </si>
  <si>
    <r>
      <t xml:space="preserve">Русский язык
</t>
    </r>
    <r>
      <rPr>
        <i/>
        <sz val="10"/>
        <rFont val="Arial"/>
      </rPr>
      <t>Батраева О.Е.</t>
    </r>
  </si>
  <si>
    <t>Восстановление деформированного текста по рассказу Б. Житкова "Храбрый утёнок"</t>
  </si>
  <si>
    <t>Выполнить задания по карточке в тетрадь. Карточка с заданиями в АСУ в прикреплённом файле или в вайбере.</t>
  </si>
  <si>
    <t>С  помощью ЭОР</t>
  </si>
  <si>
    <r>
      <rPr>
        <sz val="10"/>
        <color rgb="FF00000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Абрамов С.А.</t>
    </r>
  </si>
  <si>
    <t>Бег 30 развитие скоростной выносливости</t>
  </si>
  <si>
    <t>Ознакомление с техникой бега</t>
  </si>
  <si>
    <t>с  помощью ЭОР</t>
  </si>
  <si>
    <r>
      <t xml:space="preserve">ВД "Путь к здоровью" 
</t>
    </r>
    <r>
      <rPr>
        <i/>
        <sz val="10"/>
        <color rgb="FF000000"/>
        <rFont val="Arial"/>
      </rPr>
      <t>Рачкова Е.В.</t>
    </r>
  </si>
  <si>
    <t xml:space="preserve"> Итоговое занятие - праздник "Будем делать хорошо </t>
  </si>
  <si>
    <t>смотреть презентацию от учителя</t>
  </si>
  <si>
    <r>
      <t xml:space="preserve">ВД "Край, в котором…" 
</t>
    </r>
    <r>
      <rPr>
        <i/>
        <sz val="10"/>
        <color rgb="FF000000"/>
        <rFont val="Arial"/>
      </rPr>
      <t>Рачкова Е.В.</t>
    </r>
  </si>
  <si>
    <t>Рассказы о животных во время ВОВ</t>
  </si>
  <si>
    <t>поход в онлайн библиотеку</t>
  </si>
  <si>
    <r>
      <t xml:space="preserve">Математика  
</t>
    </r>
    <r>
      <rPr>
        <i/>
        <sz val="10"/>
        <rFont val="Arial"/>
      </rPr>
      <t>Батраева О.Е.</t>
    </r>
  </si>
  <si>
    <t>Равенство. Неравенство. Уравнение.</t>
  </si>
  <si>
    <t>Работа по видео-презентации от учителя. Для тех, у кого нет доступа к видео-презентации: выполнить задания на стр. 103</t>
  </si>
  <si>
    <r>
      <t xml:space="preserve">ВД "Спортивные игры"  
</t>
    </r>
    <r>
      <rPr>
        <i/>
        <sz val="10"/>
        <color rgb="FF000000"/>
        <rFont val="Arial"/>
      </rPr>
      <t>Абрамов С.А.</t>
    </r>
  </si>
  <si>
    <t xml:space="preserve">Соревнование в группе </t>
  </si>
  <si>
    <t>Программа эстафет</t>
  </si>
  <si>
    <t xml:space="preserve">СУББОТА. 23 мая </t>
  </si>
  <si>
    <t>самостоятельно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</si>
  <si>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Рачкова Е.В.</t>
    </r>
  </si>
  <si>
    <t xml:space="preserve"> Проверка техники чтения.Обобщение по теме «Литература зарубежных стран». </t>
  </si>
  <si>
    <t>Выставка домашней библиотеки</t>
  </si>
  <si>
    <t>Оформляем читательский дневник на лето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</si>
  <si>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Рачкова Е.В.</t>
    </r>
  </si>
  <si>
    <t xml:space="preserve">  Части речи и их признаки. Разбор слова как части речи</t>
  </si>
  <si>
    <r>
      <rPr>
        <b/>
        <sz val="10"/>
        <rFont val="Arial"/>
      </rPr>
      <t xml:space="preserve">Окружающий мир 
</t>
    </r>
    <r>
      <rPr>
        <i/>
        <sz val="10"/>
        <rFont val="Arial"/>
      </rPr>
      <t>Рачкова Е.В.</t>
    </r>
  </si>
  <si>
    <t xml:space="preserve"> Подведение итогов.. Презентация проектов «Родословная», «Города России», «Страны мира».</t>
  </si>
  <si>
    <t>Доклад по проекту</t>
  </si>
  <si>
    <r>
      <t xml:space="preserve">Физкультура 
</t>
    </r>
    <r>
      <rPr>
        <i/>
        <sz val="10"/>
        <rFont val="Arial"/>
      </rPr>
      <t>Абрамов С.А.</t>
    </r>
  </si>
  <si>
    <t>Бег 30 метров .Прыжок в длину с места</t>
  </si>
  <si>
    <t>Ознакомиться с техникой прыжка</t>
  </si>
  <si>
    <r>
      <rPr>
        <b/>
        <sz val="10"/>
        <rFont val="Arial"/>
      </rPr>
      <t xml:space="preserve">Технология
</t>
    </r>
    <r>
      <rPr>
        <i/>
        <sz val="10"/>
        <rFont val="Arial"/>
      </rPr>
      <t>Рачкова Е.В.</t>
    </r>
  </si>
  <si>
    <t xml:space="preserve"> Что я узнал, чему научился во 2 классе?</t>
  </si>
  <si>
    <r>
      <t xml:space="preserve">Музыка  
</t>
    </r>
    <r>
      <rPr>
        <i/>
        <sz val="10"/>
        <rFont val="Arial"/>
      </rPr>
      <t>Батраева О.Е.</t>
    </r>
  </si>
  <si>
    <t>Все в движении. Попутная песня</t>
  </si>
  <si>
    <t>Посмотреть видео-урок от учителя и ответить на вопрос: Что такое попутная песня?</t>
  </si>
  <si>
    <t xml:space="preserve"> с помощью ЭОР</t>
  </si>
  <si>
    <r>
      <rPr>
        <sz val="10"/>
        <color rgb="FF00000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Абрамов С.А.</t>
    </r>
  </si>
  <si>
    <t>Челночный бег 3по10 м с предметом</t>
  </si>
  <si>
    <t>ознакомится с техникой бега</t>
  </si>
  <si>
    <r>
      <t xml:space="preserve">ВД "Спортивные игры"  
</t>
    </r>
    <r>
      <rPr>
        <i/>
        <sz val="10"/>
        <color rgb="FF000000"/>
        <rFont val="Arial"/>
      </rPr>
      <t>Абрамов С.А.</t>
    </r>
  </si>
  <si>
    <t>Соревнование между классами</t>
  </si>
  <si>
    <t>Положение о соревнованиях</t>
  </si>
  <si>
    <t xml:space="preserve">С помощью ЭОР 
Самостоятельно 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</si>
  <si>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</si>
  <si>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</si>
  <si>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t>Не предусмотрено.</t>
  </si>
  <si>
    <r>
      <t xml:space="preserve">ВД "Шахматы" 
</t>
    </r>
    <r>
      <rPr>
        <i/>
        <sz val="10"/>
        <color rgb="FF000000"/>
        <rFont val="Arial"/>
      </rPr>
      <t>Ефремова М.Н.</t>
    </r>
  </si>
  <si>
    <t>Мат двумя ладьями одинокому королю.</t>
  </si>
  <si>
    <t xml:space="preserve">посмотреть видео </t>
  </si>
  <si>
    <r>
      <t xml:space="preserve">ВД "Путь к здоровью" </t>
    </r>
    <r>
      <rPr>
        <i/>
        <sz val="10"/>
        <color rgb="FF000000"/>
        <rFont val="Arial"/>
      </rPr>
      <t>Батраева О.Е.</t>
    </r>
  </si>
  <si>
    <t>Праздник "Будем делать хорошо и не будем плохо"</t>
  </si>
  <si>
    <t>Вырезать из цветной бумаги воздушный шарик и написать на нём свои хорошие поступки, которые ты совершил в этом году. Фото-отчёт прислать личным сообщением учителю.</t>
  </si>
  <si>
    <r>
      <t xml:space="preserve">Литературное чтение 
</t>
    </r>
    <r>
      <rPr>
        <i/>
        <sz val="10"/>
        <rFont val="Arial"/>
      </rPr>
      <t>Батраева О.Е.</t>
    </r>
  </si>
  <si>
    <t>Читать на стр. 186-193. " Ответить на вопросы на стр. 193.</t>
  </si>
  <si>
    <t>Онлайн-подключение через вайбер</t>
  </si>
  <si>
    <r>
      <t xml:space="preserve">Русский язык 
</t>
    </r>
    <r>
      <rPr>
        <i/>
        <sz val="10"/>
        <rFont val="Arial"/>
      </rPr>
      <t>Батраева О.Е.</t>
    </r>
  </si>
  <si>
    <t>Слово и лексическое значение. Однозначные и многозначные слова, антонимы, синонимы</t>
  </si>
  <si>
    <t>Посмотреть урок 82 на сайте РЭШ и выпонить тренировочные и контрольные задания 1 вариант.</t>
  </si>
  <si>
    <r>
      <t xml:space="preserve">Математика 
</t>
    </r>
    <r>
      <rPr>
        <i/>
        <sz val="10"/>
        <rFont val="Arial"/>
      </rPr>
      <t>Батраева О.Е.</t>
    </r>
  </si>
  <si>
    <t>Сложение и вычитание. Свойства сложения.</t>
  </si>
  <si>
    <t>Устно выполнить задания на стр. 104-105</t>
  </si>
  <si>
    <t>Стр. 106 №7-устно, №8-письменно.</t>
  </si>
  <si>
    <t>С помощью ЭОР/Он -лайн урок (обмен аудио сообщениями)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</si>
  <si>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</si>
  <si>
    <t>Описать рисунок на стр. 82 в учебнике 
(письменно, по образцу) и прислать 
фото отчет
При необходимсоти, связь с учителем онлайн</t>
  </si>
  <si>
    <r>
      <t xml:space="preserve">Окружающий мир  
</t>
    </r>
    <r>
      <rPr>
        <i/>
        <sz val="10"/>
        <rFont val="Arial"/>
      </rPr>
      <t>Батраева О.Е.</t>
    </r>
  </si>
  <si>
    <t>Путешествие по материкам.</t>
  </si>
  <si>
    <t>После просмотра видео, выполнить задания в рабочей тетради на стр. 76-78. Фото-отчёт прислать в группу "На оценку"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</si>
  <si>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</si>
  <si>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t>Тюльпаны</t>
  </si>
  <si>
    <t>Наросовать тюльпан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</si>
  <si>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</si>
  <si>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r>
      <t>ВД "Волшебный мир сказки"</t>
    </r>
    <r>
      <rPr>
        <i/>
        <sz val="10"/>
        <color rgb="FF000000"/>
        <rFont val="Arial"/>
      </rPr>
      <t xml:space="preserve"> 
Назарова М.В.</t>
    </r>
  </si>
  <si>
    <r>
      <t xml:space="preserve">Литературное чтение 
</t>
    </r>
    <r>
      <rPr>
        <i/>
        <sz val="10"/>
        <rFont val="Arial"/>
      </rPr>
      <t>Батраева О.Е.</t>
    </r>
  </si>
  <si>
    <t>Ш. Перро "Красная шапочка"</t>
  </si>
  <si>
    <t>Прослушивание аудиосказки.</t>
  </si>
  <si>
    <t>Онлайн урок (обмен аудио сообщениями)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</si>
  <si>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Батраева О.Е.</t>
    </r>
  </si>
  <si>
    <t>Части речи и их признаки. Разбор слова как части речи.</t>
  </si>
  <si>
    <t>Посмотреть урок 83 на сайте РЭШ и выполнить тренировочные и контрольные задания 1 вариант.</t>
  </si>
  <si>
    <t>Расписание занятий 2В класса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</si>
  <si>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Батраева О.Е.</t>
    </r>
  </si>
  <si>
    <t>Решение задач изученных видов. Самостоятельная работа</t>
  </si>
  <si>
    <t>Выполнить №5,№9 и №10 на стр.107</t>
  </si>
  <si>
    <t xml:space="preserve">РЕСУРС
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</si>
  <si>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Батраева О.Е.</t>
    </r>
  </si>
  <si>
    <t xml:space="preserve">Решение задач изученных видов. </t>
  </si>
  <si>
    <t>Решение задач на стр. 107 №9 и №10</t>
  </si>
  <si>
    <r>
      <t xml:space="preserve">Литературное чтение
</t>
    </r>
    <r>
      <rPr>
        <i/>
        <sz val="10"/>
        <rFont val="Arial"/>
      </rPr>
      <t>Шелкаева Алёна Александровна</t>
    </r>
  </si>
  <si>
    <r>
      <t xml:space="preserve">Литературное чтение 
</t>
    </r>
    <r>
      <rPr>
        <i/>
        <sz val="10"/>
        <rFont val="Arial"/>
      </rPr>
      <t>Батраева О.Е.</t>
    </r>
  </si>
  <si>
    <t>Посмотреть урок 65 на сайте РЭШ и выполнить тренировочные и контрольные задания 1 вариант.</t>
  </si>
  <si>
    <t xml:space="preserve">Посмотреть видео урок по ссылке на РЭШ
По желанию выполнить тренировочные задания.
</t>
  </si>
  <si>
    <t>Читать стр. 194-196
Прислать отрывок чтения на вайбер учителю</t>
  </si>
  <si>
    <t>Самостоятельная работа с учебным материалом</t>
  </si>
  <si>
    <r>
      <t xml:space="preserve">ВД "Мир, который..." 
</t>
    </r>
    <r>
      <rPr>
        <i/>
        <sz val="10"/>
        <color rgb="FF000000"/>
        <rFont val="Arial"/>
      </rPr>
      <t>Батраева О.Е.</t>
    </r>
  </si>
  <si>
    <t>Каким должен быть настоящий друг. Мы договариваемся.</t>
  </si>
  <si>
    <t>Просмотреть мультик и рассказать своим близким, кого из мультфильма можно назвать настоящим другом и почему.</t>
  </si>
  <si>
    <t>Самостоятельная работа/онлайн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</si>
  <si>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Шелкаева Алёна Александровна</t>
    </r>
  </si>
  <si>
    <t>Обобщение знаний по изученному материалу</t>
  </si>
  <si>
    <t>Выполнить задания 1-4 письменно со стр. 113
При необходимости, связь с учителем онлайн</t>
  </si>
  <si>
    <t>Самостоятельно/онлайн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</si>
  <si>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Шелкаева Алёна Александровна</t>
    </r>
  </si>
  <si>
    <r>
      <rPr>
        <b/>
        <sz val="10"/>
        <rFont val="Arial"/>
      </rPr>
      <t xml:space="preserve">Повторение
</t>
    </r>
    <r>
      <rPr>
        <sz val="10"/>
        <color rgb="FF000000"/>
        <rFont val="Arial"/>
      </rPr>
      <t>Равенство. Неравенство. Уравнение</t>
    </r>
  </si>
  <si>
    <t>Выполнить №2,3 стр. 103 в учебнике
При необходимости, связь с учителем онлайн</t>
  </si>
  <si>
    <t>Р. т. стр. 71</t>
  </si>
  <si>
    <r>
      <t xml:space="preserve">ВД "Край, ..."
</t>
    </r>
    <r>
      <rPr>
        <i/>
        <sz val="10"/>
        <color rgb="FF000000"/>
        <rFont val="Arial"/>
      </rPr>
      <t>Батраева О.Е.</t>
    </r>
  </si>
  <si>
    <t>Интеллектуальная игра «Тайны родного края».</t>
  </si>
  <si>
    <t>Придумать 5 вопросов на тему "Тайны родного края"</t>
  </si>
  <si>
    <r>
      <t xml:space="preserve">ВД "Умники и умницы"  
</t>
    </r>
    <r>
      <rPr>
        <i/>
        <sz val="10"/>
        <color rgb="FF000000"/>
        <rFont val="Arial"/>
      </rPr>
      <t>Батраева О.Е.</t>
    </r>
  </si>
  <si>
    <t>Оригами.Тренировка внимания. Развитие мышления.</t>
  </si>
  <si>
    <t>Выполнить поделку по видео</t>
  </si>
  <si>
    <t>С помощью ЭОР/самостоятельно</t>
  </si>
  <si>
    <r>
      <rPr>
        <b/>
        <sz val="10"/>
        <rFont val="Arial"/>
      </rPr>
      <t xml:space="preserve">Музыка
</t>
    </r>
    <r>
      <rPr>
        <i/>
        <sz val="10"/>
        <rFont val="Arial"/>
      </rPr>
      <t>Шелкаева Алёна Александровна</t>
    </r>
  </si>
  <si>
    <t>Волшебный цветик -семицветик. Итоговое тестирование</t>
  </si>
  <si>
    <t>Посмотреть урок на РЭШ.
Выполнить тестирование на карточке (размещена в Асу и вайбере)</t>
  </si>
  <si>
    <t>Самостоятельная 
работа/онлайн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</si>
  <si>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Шелкаева Алёна Александровна</t>
    </r>
  </si>
  <si>
    <t>С помощью ЭОР/ он-лайн (аудио сообщения)</t>
  </si>
  <si>
    <t>Текст. Упражнения в создании 
текстов разного типа</t>
  </si>
  <si>
    <t>Р. т. стр. 55 выполнить №119
При необходимости, связь с учителем онлайн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</si>
  <si>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  <r>
      <rPr>
        <sz val="10"/>
        <color rgb="FF000000"/>
        <rFont val="Arial"/>
      </rPr>
      <t xml:space="preserve">
</t>
    </r>
  </si>
  <si>
    <t>Самостоятельная работа. Повторение.</t>
  </si>
  <si>
    <t>Выполнить работу на стр. 89-90 в р. т.
При необходимсоти, связь с учителем онлайн.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</si>
  <si>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Батраева О.Е.</t>
    </r>
  </si>
  <si>
    <t>Длина отрезка. Единицы длины. Геометрические фигуры.</t>
  </si>
  <si>
    <t>Устно выполнить задания на стр. 109</t>
  </si>
  <si>
    <r>
      <t xml:space="preserve">ВД "Шахматы" 
</t>
    </r>
    <r>
      <rPr>
        <i/>
        <sz val="10"/>
        <color rgb="FF000000"/>
        <rFont val="Arial"/>
      </rPr>
      <t xml:space="preserve">Ефремова М.Н. 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</si>
  <si>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</si>
  <si>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t>Бег 60 метров.Прыжок в длину.</t>
  </si>
  <si>
    <t>Выполнить прыжок с места в длину.</t>
  </si>
  <si>
    <t>Записать результат и прислать на почту</t>
  </si>
  <si>
    <r>
      <t xml:space="preserve">Окружающий мир  
</t>
    </r>
    <r>
      <rPr>
        <i/>
        <sz val="10"/>
        <rFont val="Arial"/>
      </rPr>
      <t>Батраева О.Е.</t>
    </r>
  </si>
  <si>
    <t>Впереди лето. Проверим себя и оценим свои достижения по разделу «Путешествия». Презентация проектов «Родословная», «Города России», «Страны мира».</t>
  </si>
  <si>
    <t>Прочитать на стр. 130-133 в учебнике, ответить на вопросы.</t>
  </si>
  <si>
    <r>
      <rPr>
        <b/>
        <sz val="10"/>
        <color rgb="FF9900FF"/>
        <rFont val="Arial"/>
      </rPr>
      <t>ВД "Ритмика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С.В.</t>
    </r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</si>
  <si>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</si>
  <si>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Батраева О.Е.</t>
    </r>
  </si>
  <si>
    <t>Главные члены предложения.</t>
  </si>
  <si>
    <t>Просмотреть урок 14 на сайте РЭШ.</t>
  </si>
  <si>
    <t xml:space="preserve">С помощью ЭОР/ самостоятельно 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</si>
  <si>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</si>
  <si>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</si>
  <si>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t xml:space="preserve">ВД "Спортивные игры"
</t>
    </r>
    <r>
      <rPr>
        <i/>
        <sz val="10"/>
        <color rgb="FF000000"/>
        <rFont val="Arial"/>
      </rPr>
      <t>Абрамов С.А.</t>
    </r>
  </si>
  <si>
    <t>Соревнование в группах.</t>
  </si>
  <si>
    <r>
      <t xml:space="preserve">ВД "Шахматы" 
</t>
    </r>
    <r>
      <rPr>
        <i/>
        <sz val="10"/>
        <color rgb="FF000000"/>
        <rFont val="Arial"/>
      </rPr>
      <t>Ефремова М.Н.</t>
    </r>
  </si>
  <si>
    <t>Мат ферзем и ладьей одинокому королю.</t>
  </si>
  <si>
    <t>посмотреть видео по ссылке</t>
  </si>
  <si>
    <t>С помощью ЭОР/самостоятельная работа с учебным материалом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</si>
  <si>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Шелкаева Алёна Александровна</t>
    </r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</si>
  <si>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Батраева О.Е.</t>
    </r>
  </si>
  <si>
    <t>Путешествие по планете.</t>
  </si>
  <si>
    <t>Г.Х.Андерсен «Принцесса на горошине».</t>
  </si>
  <si>
    <t xml:space="preserve">Посмотреть урок на РЭШ по ссылке
Если нет возможности, изучить стр. 117 в учебнике </t>
  </si>
  <si>
    <t>Читать на стр. 197-199, устно ответить на вопросы 1-3 на стр. 199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</si>
  <si>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Батраева О.Е.</t>
    </r>
  </si>
  <si>
    <t>Звуки и буквы. Алфавит.</t>
  </si>
  <si>
    <t xml:space="preserve">Посмотреть видео-урок </t>
  </si>
  <si>
    <t>Р. т. стр. 73-75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</si>
  <si>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Абрамов С.А.</t>
    </r>
  </si>
  <si>
    <t>Бег 30 метров развитие скорости движения.</t>
  </si>
  <si>
    <t>Ознакомление стехникой бега на короткие дистанции.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</si>
  <si>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</si>
  <si>
    <t>Выполнить упр. 120-122 стр. 56-57 р. т.</t>
  </si>
  <si>
    <r>
      <t xml:space="preserve">Технология
</t>
    </r>
    <r>
      <rPr>
        <i/>
        <sz val="10"/>
        <rFont val="Arial"/>
      </rPr>
      <t>Батраева О.Е.</t>
    </r>
  </si>
  <si>
    <t>Способы поиска информации и правила набора текста. Поиск информации в Интернете.</t>
  </si>
  <si>
    <t>Познакомиться с информацией из видео.</t>
  </si>
  <si>
    <t>Онлайн/С помощью ЭОР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</si>
  <si>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Шелкаева Алёна Александровна</t>
    </r>
  </si>
  <si>
    <t>Сложение и вычитание. Свойство сложения</t>
  </si>
  <si>
    <r>
      <t xml:space="preserve">Музыка  
</t>
    </r>
    <r>
      <rPr>
        <i/>
        <sz val="10"/>
        <rFont val="Arial"/>
      </rPr>
      <t>Батраева О.Е.</t>
    </r>
  </si>
  <si>
    <r>
      <rPr>
        <u/>
        <sz val="10"/>
        <color rgb="FF1155CC"/>
        <rFont val="Arial"/>
      </rPr>
      <t xml:space="preserve">Устно повторить на стр. 104 компоненты сложения и умножения;
Выполнить тренировочные задания на РЭШ, пройдя по ссылке
</t>
    </r>
    <r>
      <rPr>
        <sz val="10"/>
        <color rgb="FF000000"/>
        <rFont val="Arial"/>
      </rPr>
      <t>При необходимости, связь с учителем онлайн</t>
    </r>
  </si>
  <si>
    <t>Два лада. Легенда. Природа и музыка. Печаль моя светла.</t>
  </si>
  <si>
    <t>Соотнести звуки музыки и природы и ответить на вопрос: В чём сходство и отличия?</t>
  </si>
  <si>
    <t>Р. т. стр. 72-73</t>
  </si>
  <si>
    <r>
      <t xml:space="preserve">ВД "Умники и умницы"  
</t>
    </r>
    <r>
      <rPr>
        <i/>
        <sz val="10"/>
        <color rgb="FF000000"/>
        <rFont val="Arial"/>
      </rPr>
      <t>Батраева О.Е.</t>
    </r>
  </si>
  <si>
    <t>Учимся составлять кроссворды.</t>
  </si>
  <si>
    <t>Составить кроссворд на любую тему.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</si>
  <si>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</si>
  <si>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t>Гимнастика.</t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</si>
  <si>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</si>
  <si>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t>Самостоятельная работа.</t>
  </si>
  <si>
    <r>
      <t xml:space="preserve">Физкультура
</t>
    </r>
    <r>
      <rPr>
        <i/>
        <sz val="10"/>
        <rFont val="Arial"/>
      </rPr>
      <t>Абрамов С.А.</t>
    </r>
    <r>
      <rPr>
        <sz val="10"/>
        <color rgb="FF000000"/>
        <rFont val="Arial"/>
      </rPr>
      <t xml:space="preserve">
</t>
    </r>
  </si>
  <si>
    <t>Метание малого мяча в цель 4на 4</t>
  </si>
  <si>
    <t>Ознакомится с техникой метания</t>
  </si>
  <si>
    <r>
      <t xml:space="preserve">ВД "Спортивные игры"
</t>
    </r>
    <r>
      <rPr>
        <i/>
        <sz val="10"/>
        <color rgb="FF000000"/>
        <rFont val="Arial"/>
      </rPr>
      <t>Абрамов С.А.</t>
    </r>
  </si>
  <si>
    <t xml:space="preserve">Соревновани между классами </t>
  </si>
  <si>
    <t>Программа соревнований</t>
  </si>
  <si>
    <t xml:space="preserve">
С помощью ЭОР/Самостоятельная работа</t>
  </si>
  <si>
    <r>
      <t xml:space="preserve">Технология
</t>
    </r>
    <r>
      <rPr>
        <i/>
        <sz val="10"/>
        <rFont val="Arial"/>
      </rPr>
      <t>Шелкаева Алёна Александровна</t>
    </r>
  </si>
  <si>
    <t>Что я узнал, чему научился во 2 классе?</t>
  </si>
  <si>
    <t>Посмотреть урок на РЭШ 
Выполнить поделку в любой технике на свободную тему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</si>
  <si>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Батраева О.Е.</t>
    </r>
  </si>
  <si>
    <t>Э.Хогарт «Мафин и паук».</t>
  </si>
  <si>
    <t>Посмотреть урок 67 на сайте РЭШ и выполнить тренировочные задания после чтения сказки на стр. 200-208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</si>
  <si>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Батраева О.Е.</t>
    </r>
  </si>
  <si>
    <t>Урок - игра. Упражнения в применении правил правописания.</t>
  </si>
  <si>
    <t>Выполнить тренировочные упражнения урока 85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</si>
  <si>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Абрамов С.А.</t>
    </r>
  </si>
  <si>
    <t>Челночный бег 3 по10 с предметом</t>
  </si>
  <si>
    <t>Ознакомится с техникой бега</t>
  </si>
  <si>
    <r>
      <rPr>
        <b/>
        <sz val="10"/>
        <color rgb="FF9900FF"/>
        <rFont val="Arial"/>
      </rPr>
      <t>ВД "Ритмика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С.В.</t>
    </r>
  </si>
  <si>
    <r>
      <t xml:space="preserve">Выполнить партерную гимнастику. </t>
    </r>
    <r>
      <rPr>
        <u/>
        <sz val="10"/>
        <color rgb="FF1155CC"/>
        <rFont val="Arial"/>
      </rPr>
      <t>https://www.youtube.com/watch?v=gxT7km0Daew&amp;t=4s</t>
    </r>
  </si>
  <si>
    <r>
      <t xml:space="preserve">Технология
</t>
    </r>
    <r>
      <rPr>
        <i/>
        <sz val="10"/>
        <rFont val="Arial"/>
      </rPr>
      <t>Батраева О.Е.</t>
    </r>
  </si>
  <si>
    <t>Рассказать и показать своим друзьям чему вы научились на уроках технологии во 2 классе.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</si>
  <si>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Батраева О.Е.</t>
    </r>
  </si>
  <si>
    <t>Обобщение знаний о правилах правописания.</t>
  </si>
  <si>
    <t>Просмотр урока 85 на РЭШ</t>
  </si>
  <si>
    <r>
      <t>ВД "Волшебная палитра"</t>
    </r>
    <r>
      <rPr>
        <i/>
        <sz val="10"/>
        <color rgb="FF000000"/>
        <rFont val="Arial"/>
      </rPr>
      <t xml:space="preserve"> 
Котрухова О.П.</t>
    </r>
  </si>
  <si>
    <t>Тюльпан</t>
  </si>
  <si>
    <t>Нарисовать тюльпан</t>
  </si>
  <si>
    <r>
      <t xml:space="preserve">ВД "Шахматы" 
</t>
    </r>
    <r>
      <rPr>
        <i/>
        <sz val="10"/>
        <color rgb="FF000000"/>
        <rFont val="Arial"/>
      </rPr>
      <t>Ефремова М.Н.</t>
    </r>
  </si>
  <si>
    <r>
      <t>ВД "Волшебная палитра"</t>
    </r>
    <r>
      <rPr>
        <i/>
        <sz val="10"/>
        <color rgb="FF000000"/>
        <rFont val="Arial"/>
      </rPr>
      <t xml:space="preserve"> 
Котрухова О.П.</t>
    </r>
  </si>
  <si>
    <t>Самотоятельная работа</t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</si>
  <si>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Абрамов С.А.
</t>
    </r>
  </si>
  <si>
    <t>Метание мяча на оценку</t>
  </si>
  <si>
    <t>Метание мяча Техника выполнения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</si>
  <si>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Шелкаева Алёна Александровна</t>
    </r>
  </si>
  <si>
    <t>Посмотреть советский м/ф "Петя и Красная шапочка"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</si>
  <si>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Шелкаева Алёна Александровна</t>
    </r>
  </si>
  <si>
    <t>Выполнить проверочную работу на карточке (закреплена в Асу и вайбере)
При необходимости, связь с учителем онлайн</t>
  </si>
  <si>
    <t>Самостоятельная работа/он-лайн (аудиосообщения)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</si>
  <si>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Шелкаева Алёна Александровна</t>
    </r>
  </si>
  <si>
    <t>Работа с грамматическим заданием</t>
  </si>
  <si>
    <t>Выполнить проверочную работу (закреплена в 
Асу и вайбер)
При необходимости, связь с учителем онлайн</t>
  </si>
  <si>
    <t>Прислать фото отчет учителю на вайбер</t>
  </si>
  <si>
    <t>Самостоятельная работа с учебным материалом/он-лайн (аудио сообщения)</t>
  </si>
  <si>
    <r>
      <rPr>
        <b/>
        <sz val="10"/>
        <rFont val="Arial"/>
      </rPr>
      <t xml:space="preserve">Английский язык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Шелкаева Алёна Александровна</t>
    </r>
  </si>
  <si>
    <t>Описать рисунок на стр. 82 в учебнике 
(письменно, по образцу) и прислать фото отчет
При необходимсоти, связь с учителем онлайн</t>
  </si>
  <si>
    <r>
      <t xml:space="preserve">ВД "Умники и умницы"
</t>
    </r>
    <r>
      <rPr>
        <i/>
        <sz val="10"/>
        <color rgb="FF000000"/>
        <rFont val="Arial"/>
      </rPr>
      <t>Шелкаева Алёна Александровна</t>
    </r>
  </si>
  <si>
    <t>Составить кроссворд на любую тему
При необходимости, связь с учителем онлайн</t>
  </si>
  <si>
    <t>Не предусмотрено</t>
  </si>
  <si>
    <t>С помощю ЭОР, самостоятельно</t>
  </si>
  <si>
    <r>
      <rPr>
        <b/>
        <sz val="10"/>
        <color rgb="FF9900FF"/>
        <rFont val="Arial"/>
      </rPr>
      <t xml:space="preserve">ВД "Ритмика"
</t>
    </r>
    <r>
      <rPr>
        <i/>
        <sz val="10"/>
        <rFont val="Arial"/>
      </rPr>
      <t>Сидорова С. В.</t>
    </r>
  </si>
  <si>
    <t>Гимнастика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</si>
  <si>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Шелкаева Алёна Александровна</t>
    </r>
  </si>
  <si>
    <t>Я делаю робота</t>
  </si>
  <si>
    <t>Работа по учебнику стр. 38 №5, 6 
(письменно№5; №6 - списать правило); 
выучить правило на стр. 40 в учебнике; 
слушать песню и читать № 7, стр. 39 
(размещена в группе Viber )</t>
  </si>
  <si>
    <t>Читать стр. 40, №11
Р. т. стр. 61,63 выполнить письменные 
задания на закрепление материала
Прислать фото отчёт учителю по Viber 
или сообщением</t>
  </si>
  <si>
    <t>Самостоятель-
ная работа
С помощью ЭОР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</si>
  <si>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</si>
  <si>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</si>
  <si>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Подвижная игра Салки с вырочкой</t>
  </si>
  <si>
    <t>Ознакомится с игрой</t>
  </si>
  <si>
    <t>Самостоятельная работа с учебным материалом/он-лайн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</si>
  <si>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Шелкаева Алёна Александровна</t>
    </r>
  </si>
  <si>
    <t>Длина отрезка. Единицы длины</t>
  </si>
  <si>
    <t>Выполнить задание на карточке (размещена в Асу и вайбере)
При необходимости, связь с учителем онлайн</t>
  </si>
  <si>
    <t>Прислать фото отчет на вайбер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</si>
  <si>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Шелкаева Алёна Александровна</t>
    </r>
  </si>
  <si>
    <t>Упр. 204, стр. 121 (все ответы на вопросы записать письменно)
При необходимости, связь с учителем онлайн</t>
  </si>
  <si>
    <t>С помощью ЭОР/Самостоятельная работа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</si>
  <si>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Шелкаева Алёна Александровна</t>
    </r>
  </si>
  <si>
    <t>Г. Х. Андерсен "Принцесса на горошине"</t>
  </si>
  <si>
    <t>Посмотреть урок по ссылке на РЭШ
Читать стр. 197-199</t>
  </si>
  <si>
    <t>Нарисовать рисунок к любому сюжету из сказки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</si>
  <si>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Шелкаева Алёна Александровна</t>
    </r>
  </si>
  <si>
    <t>Выполнить работу на стр. 89-90 в р. т.
При необходимсоти, связь с учителем онлайн</t>
  </si>
  <si>
    <r>
      <t xml:space="preserve">ВД "Умники и умницы"
</t>
    </r>
    <r>
      <rPr>
        <i/>
        <sz val="10"/>
        <color rgb="FF000000"/>
        <rFont val="Arial"/>
      </rPr>
      <t>Шелкаева Алёна Александровна</t>
    </r>
  </si>
  <si>
    <t>Решить онлайн кроссворд, пройдя по ссылке</t>
  </si>
  <si>
    <r>
      <rPr>
        <b/>
        <sz val="10"/>
        <rFont val="Arial"/>
      </rPr>
      <t xml:space="preserve">ВД "Спортивные игры"
</t>
    </r>
    <r>
      <rPr>
        <i/>
        <sz val="10"/>
        <color rgb="FF000000"/>
        <rFont val="Arial"/>
      </rPr>
      <t>Абрамов С.А.</t>
    </r>
  </si>
  <si>
    <r>
      <t xml:space="preserve">ВД "Мир, который мы построим" 
</t>
    </r>
    <r>
      <rPr>
        <i/>
        <sz val="10"/>
        <color rgb="FF000000"/>
        <rFont val="Arial"/>
      </rPr>
      <t>Шелкаева Алёна Александровна</t>
    </r>
  </si>
  <si>
    <t>Кофликт. Как он возникает?</t>
  </si>
  <si>
    <t>Посмотреть м/ф "Проделкин в школе"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</si>
  <si>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Шелкаева Алёна Александровна</t>
    </r>
  </si>
  <si>
    <t xml:space="preserve">Посмотреть кукольную сказку по ссылке.
Если нет возможности, то в библиотеке (домашней) найти эту или другую сказку Андерсена и прочитать </t>
  </si>
  <si>
    <t>Самостоятельная работа с учебным материалом/онлайн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</si>
  <si>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Шелкаева Алёна Александровна</t>
    </r>
  </si>
  <si>
    <t>Выполнить задания на карточке (карточка в Асу и вайбере)
При необходимости, связь с учителем онлайн</t>
  </si>
  <si>
    <t>Прислать фото отчёт о проделанной работе в группе Viber или сообщением учителю</t>
  </si>
  <si>
    <t>С помощью ЭОР/ самостоятельно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</si>
  <si>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Шелкаева Алёна Александровна</t>
    </r>
  </si>
  <si>
    <t>Изучить стр. 118-123; выполнить в р. т. стр. 76-77</t>
  </si>
  <si>
    <t>С помощью ЭОР/Самостоятельно</t>
  </si>
  <si>
    <r>
      <rPr>
        <b/>
        <sz val="10"/>
        <rFont val="Arial"/>
      </rPr>
      <t xml:space="preserve">ИЗО
</t>
    </r>
    <r>
      <rPr>
        <i/>
        <sz val="10"/>
        <rFont val="Arial"/>
      </rPr>
      <t>Шелкаева Алёна Александровна</t>
    </r>
  </si>
  <si>
    <t>Урок обобщения изученного материала. Итоговая творческая работа.</t>
  </si>
  <si>
    <t>Выполнить рисунок на свободную тему и прислать учителю фото отчет</t>
  </si>
  <si>
    <r>
      <t xml:space="preserve">ВД "Край, в котором..."
</t>
    </r>
    <r>
      <rPr>
        <i/>
        <sz val="10"/>
        <color rgb="FF000000"/>
        <rFont val="Arial"/>
      </rPr>
      <t>Шелкаева Алёна Александровна</t>
    </r>
  </si>
  <si>
    <t>Прекрасная Самара</t>
  </si>
  <si>
    <t>Посмотреть видео -экскурсию "Достопримечательности Самары" по ссылке</t>
  </si>
  <si>
    <r>
      <t xml:space="preserve">ВД  "Путь к здоровью"
</t>
    </r>
    <r>
      <rPr>
        <i/>
        <sz val="10"/>
        <color rgb="FF000000"/>
        <rFont val="Arial"/>
      </rPr>
      <t>Шелкаева Алёна Александровна</t>
    </r>
  </si>
  <si>
    <t>Итоговое занятие - праздник "Будем делать хорошо и не будем плохо"</t>
  </si>
  <si>
    <t>Посмотреть советский м/ф "Что такое хорошо и что такое плохо?", пройдя по ссылке</t>
  </si>
  <si>
    <r>
      <rPr>
        <b/>
        <sz val="10"/>
        <rFont val="Arial"/>
      </rPr>
      <t xml:space="preserve">ВД "Спортивные игры"
</t>
    </r>
    <r>
      <rPr>
        <i/>
        <sz val="10"/>
        <color rgb="FF000000"/>
        <rFont val="Arial"/>
      </rPr>
      <t>Абрамов С.А.</t>
    </r>
  </si>
  <si>
    <t>Соревнование между группами</t>
  </si>
  <si>
    <t>С помощью ЭОР/Самостоятельная работа с учебным материалом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</si>
  <si>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Шелкаева Алёна Александровна</t>
    </r>
  </si>
  <si>
    <t>Э. Хогарт "Мафин и паук"</t>
  </si>
  <si>
    <t>Посмотреть урок по ссылке на РЭШ
Читать стр. 200-208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</si>
  <si>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Шелкаева Алёна Александровна</t>
    </r>
  </si>
  <si>
    <t>Посмотреть урок на РЭШ по ссылке.
Выполнить тренировочные задания</t>
  </si>
  <si>
    <t>Р. т. стр. 58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</si>
  <si>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Шелкаева Алёна Александровна</t>
    </r>
  </si>
  <si>
    <t>Страны мира. Проект «Страны мира».</t>
  </si>
  <si>
    <t>Изучить стр. 124-127; выполнить в р. т. стр. 79-81 задания (на выбор)</t>
  </si>
  <si>
    <r>
      <rPr>
        <b/>
        <sz val="10"/>
        <rFont val="Arial"/>
      </rPr>
      <t xml:space="preserve">ИЗО
</t>
    </r>
    <r>
      <rPr>
        <i/>
        <sz val="10"/>
        <rFont val="Arial"/>
      </rPr>
      <t>Шелкаева Алёна Александровна</t>
    </r>
  </si>
  <si>
    <t>Ритм линий и пятен, цвет, пропорции- средства выразительности.</t>
  </si>
  <si>
    <t>Выполнить рисунок в технике "Пятна" на свободную тему.
Прислать фото отчет учителю</t>
  </si>
  <si>
    <r>
      <t xml:space="preserve">ВД "Шахматы" 
</t>
    </r>
    <r>
      <rPr>
        <i/>
        <sz val="10"/>
        <color rgb="FF000000"/>
        <rFont val="Arial"/>
      </rPr>
      <t xml:space="preserve">Ефремова М.Н. </t>
    </r>
  </si>
  <si>
    <r>
      <rPr>
        <b/>
        <sz val="10"/>
        <rFont val="Arial"/>
      </rPr>
      <t xml:space="preserve">ВД "Спортивные игры"
</t>
    </r>
    <r>
      <rPr>
        <i/>
        <sz val="10"/>
        <color rgb="FF000000"/>
        <rFont val="Arial"/>
      </rPr>
      <t>Абрамов С.А.</t>
    </r>
  </si>
  <si>
    <t>Соревнование  между группами</t>
  </si>
  <si>
    <t>Расписание занятий 3А класса</t>
  </si>
  <si>
    <r>
      <t xml:space="preserve">Литературное чтение 
</t>
    </r>
    <r>
      <rPr>
        <i/>
        <sz val="10"/>
        <rFont val="Arial"/>
      </rPr>
      <t>Прохорова Т.С.</t>
    </r>
  </si>
  <si>
    <t xml:space="preserve"> Мифы Древней Греции</t>
  </si>
  <si>
    <t>с 190 "Храбрый Персей" пересказ первой части до звездочек. Видео прислать</t>
  </si>
  <si>
    <t>Г. Х. Андерсен «Гадкий утенок»</t>
  </si>
  <si>
    <r>
      <t xml:space="preserve">Русский язык 
</t>
    </r>
    <r>
      <rPr>
        <i/>
        <sz val="10"/>
        <rFont val="Arial"/>
      </rPr>
      <t>Прохорова Т.С.</t>
    </r>
  </si>
  <si>
    <t>Правописание приставок и предлогов.</t>
  </si>
  <si>
    <t>упр 239 выполнить и прислать фото</t>
  </si>
  <si>
    <t>Однокоренные слова. Упражнение в подборе и определении однокоренных слов.</t>
  </si>
  <si>
    <r>
      <t xml:space="preserve">Математика  
</t>
    </r>
    <r>
      <rPr>
        <i/>
        <sz val="10"/>
        <rFont val="Arial"/>
      </rPr>
      <t>Прохорова Т.С.</t>
    </r>
  </si>
  <si>
    <t>Закрепление изученного</t>
  </si>
  <si>
    <t>с 91 №1, 3. Прислать фото</t>
  </si>
  <si>
    <r>
      <t xml:space="preserve">Физкультура 
</t>
    </r>
    <r>
      <rPr>
        <i/>
        <sz val="10"/>
        <rFont val="Arial"/>
      </rPr>
      <t>Никифоров А.М.</t>
    </r>
  </si>
  <si>
    <t>Комплекс ОРУ №1.  Контроль: Приседания.</t>
  </si>
  <si>
    <t>АСУ РСО. Выполнить самостоятельно комплекс общеразвивающих упражнений. Выполнить на оценку приседания за 1 минуту, видеоотчет прислать по Вайберу или эл. почте.</t>
  </si>
  <si>
    <r>
      <t xml:space="preserve">Английский язык 
</t>
    </r>
    <r>
      <rPr>
        <i/>
        <sz val="10"/>
        <rFont val="Arial"/>
      </rPr>
      <t>Прохорова Т.С.</t>
    </r>
  </si>
  <si>
    <t>Закрепление лексики и грамматики "Мы будем веселиться летом"</t>
  </si>
  <si>
    <t>учебник с 67 читать выразительно прислать аудиозапись, по желанию выучить 1 четверостишие наизусть и прислать видео.</t>
  </si>
  <si>
    <t>написать небольшой отзыв об уроках английского языка 4-5 предложений на английском языке. Тренироваться рассказывать устно написанные предложения.</t>
  </si>
  <si>
    <r>
      <rPr>
        <sz val="10"/>
        <color rgb="FF9900FF"/>
        <rFont val="Arial"/>
      </rPr>
      <t>ВД "Занимательная экология"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Прохорова Т.С.</t>
    </r>
  </si>
  <si>
    <t>Почему нужно защищать природу</t>
  </si>
  <si>
    <t>Придумать правила на данную тему</t>
  </si>
  <si>
    <r>
      <t>ВД "Край, в котором...."</t>
    </r>
    <r>
      <rPr>
        <i/>
        <sz val="10"/>
        <color rgb="FF000000"/>
        <rFont val="Arial"/>
      </rPr>
      <t xml:space="preserve"> Прохорова Т.С.</t>
    </r>
    <r>
      <rPr>
        <sz val="10"/>
        <color rgb="FF000000"/>
        <rFont val="Arial"/>
      </rPr>
      <t xml:space="preserve"> </t>
    </r>
  </si>
  <si>
    <t>Проект "Город Будущего"</t>
  </si>
  <si>
    <t>Рисунок "город Будущего"</t>
  </si>
  <si>
    <r>
      <t xml:space="preserve">Литературное чтение 
</t>
    </r>
    <r>
      <rPr>
        <i/>
        <sz val="10"/>
        <rFont val="Arial"/>
      </rPr>
      <t>Прохорова Т.С.</t>
    </r>
  </si>
  <si>
    <t>Мифы Древней Греции</t>
  </si>
  <si>
    <t>с 190-199 читать и ответить на вопросы</t>
  </si>
  <si>
    <r>
      <t xml:space="preserve">Русский язык 
</t>
    </r>
    <r>
      <rPr>
        <i/>
        <sz val="10"/>
        <rFont val="Arial"/>
      </rPr>
      <t>Прохорова Т.С.</t>
    </r>
  </si>
  <si>
    <t>упр 241 выполнить и прислать фото</t>
  </si>
  <si>
    <r>
      <t xml:space="preserve">Физкультура 
</t>
    </r>
    <r>
      <rPr>
        <i/>
        <sz val="10"/>
        <rFont val="Arial"/>
      </rPr>
      <t>Никифоров А.М.</t>
    </r>
  </si>
  <si>
    <r>
      <t xml:space="preserve">Окружающий мир 
</t>
    </r>
    <r>
      <rPr>
        <i/>
        <sz val="10"/>
        <rFont val="Arial"/>
      </rPr>
      <t>Прохорова Т.С.</t>
    </r>
  </si>
  <si>
    <t>По знаменитым местам мира</t>
  </si>
  <si>
    <t>https://videouroki.net/video/41-po-znamienitym-miestam.html</t>
  </si>
  <si>
    <r>
      <t>ВД "Волшебная палитра"</t>
    </r>
    <r>
      <rPr>
        <i/>
        <sz val="10"/>
        <color rgb="FF000000"/>
        <rFont val="Arial"/>
      </rPr>
      <t xml:space="preserve"> Котрухова О.П.</t>
    </r>
  </si>
  <si>
    <r>
      <t xml:space="preserve">ВД "Азбука нравственности" 
</t>
    </r>
    <r>
      <rPr>
        <i/>
        <sz val="10"/>
        <color rgb="FF000000"/>
        <rFont val="Arial"/>
      </rPr>
      <t>Назарова М.В</t>
    </r>
  </si>
  <si>
    <r>
      <t xml:space="preserve">ВД "Занимательная математика"
</t>
    </r>
    <r>
      <rPr>
        <i/>
        <sz val="10"/>
        <color rgb="FF000000"/>
        <rFont val="Arial"/>
      </rPr>
      <t>Прохорова Т.С.</t>
    </r>
  </si>
  <si>
    <t xml:space="preserve">Решение задач и ребусов. </t>
  </si>
  <si>
    <t>-</t>
  </si>
  <si>
    <r>
      <rPr>
        <b/>
        <sz val="10"/>
        <rFont val="Arial"/>
      </rPr>
      <t xml:space="preserve">Литературное чтение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Прохорова Т.С.</t>
    </r>
  </si>
  <si>
    <t>посмотреть видеоурок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</si>
  <si>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Прохорова Т.С.</t>
    </r>
  </si>
  <si>
    <t xml:space="preserve">Правописание безударных гласных в корне слова </t>
  </si>
  <si>
    <t>упр 245 выполнить и прислать фото</t>
  </si>
  <si>
    <r>
      <rPr>
        <b/>
        <sz val="10"/>
        <rFont val="Arial"/>
      </rPr>
      <t xml:space="preserve">Математика  
</t>
    </r>
    <r>
      <rPr>
        <i/>
        <sz val="10"/>
        <rFont val="Arial"/>
      </rPr>
      <t>Прохорова Т.С.</t>
    </r>
  </si>
  <si>
    <t xml:space="preserve">Приемы письменного деления в пределах 1000 </t>
  </si>
  <si>
    <t>Выполнить задания по ходу видеоурока</t>
  </si>
  <si>
    <r>
      <t xml:space="preserve">Физкультура 
</t>
    </r>
    <r>
      <rPr>
        <i/>
        <sz val="10"/>
        <rFont val="Arial"/>
      </rPr>
      <t>Никифоров А.М.</t>
    </r>
  </si>
  <si>
    <r>
      <t xml:space="preserve">Музыка
</t>
    </r>
    <r>
      <rPr>
        <i/>
        <sz val="10"/>
        <rFont val="Arial"/>
      </rPr>
      <t>Прохорова Т.С.</t>
    </r>
  </si>
  <si>
    <t>Обобщающий урок</t>
  </si>
  <si>
    <t>Просмотреть все записи. Написать отзыв о курсе предмета "Музыка"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</si>
  <si>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</si>
  <si>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sz val="10"/>
        <color rgb="FF9900FF"/>
        <rFont val="Arial"/>
      </rPr>
      <t>ВД "Занимательная экология"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Прохорова Т.С.</t>
    </r>
  </si>
  <si>
    <t>Почему нужно защищать природу?</t>
  </si>
  <si>
    <t>Оформить свои правила в виде рисунков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</si>
  <si>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Прохорова Т.С.</t>
    </r>
  </si>
  <si>
    <t>с 200-214 читать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</si>
  <si>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</si>
  <si>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t xml:space="preserve">Лексико-грамматическое тестирование </t>
  </si>
  <si>
    <t>Пройти тест и прислать скриншот результата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</si>
  <si>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Прохорова Т.С.</t>
    </r>
  </si>
  <si>
    <t>Орфограммы в значимых частях слова.</t>
  </si>
  <si>
    <t>упр 247 выполнить и прислать фото</t>
  </si>
  <si>
    <r>
      <rPr>
        <b/>
        <sz val="10"/>
        <rFont val="Arial"/>
      </rPr>
      <t xml:space="preserve">Математика 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Прохорова Т.С.</t>
    </r>
  </si>
  <si>
    <t>Алгоритм деления трехзначного числа на однозначное</t>
  </si>
  <si>
    <t>уч.с 93 , выписать алгоритм в тетрадь, № 1,2 прислать фото</t>
  </si>
  <si>
    <r>
      <t xml:space="preserve">Физкультура 
</t>
    </r>
    <r>
      <rPr>
        <i/>
        <sz val="10"/>
        <rFont val="Arial"/>
      </rPr>
      <t>Никифоров А.М.</t>
    </r>
  </si>
  <si>
    <t>С  помощью ЭОР 
Самостоятельно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</si>
  <si>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</si>
  <si>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t>Простейшие фигуры в танцах</t>
  </si>
  <si>
    <r>
      <t xml:space="preserve">Выполнить партерную гимнастику 
</t>
    </r>
    <r>
      <rPr>
        <u/>
        <sz val="10"/>
        <color rgb="FF1155CC"/>
        <rFont val="Arial"/>
      </rPr>
      <t>https://www.youtube.com/watch?v=gxT7km0Daew&amp;t=4s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</si>
  <si>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</si>
  <si>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Прохорова Т.С.</t>
    </r>
  </si>
  <si>
    <t>упр 248 и 249 выполнить прислать фото</t>
  </si>
  <si>
    <r>
      <rPr>
        <b/>
        <sz val="10"/>
        <rFont val="Arial"/>
      </rPr>
      <t xml:space="preserve">Математика  
</t>
    </r>
    <r>
      <rPr>
        <i/>
        <sz val="10"/>
        <rFont val="Arial"/>
      </rPr>
      <t>Прохорова Т.С.</t>
    </r>
  </si>
  <si>
    <t>Проверка деления</t>
  </si>
  <si>
    <t>уч.с 95 правило учить, № 2, 6 прислать фото</t>
  </si>
  <si>
    <r>
      <rPr>
        <b/>
        <sz val="10"/>
        <rFont val="Arial"/>
      </rPr>
      <t xml:space="preserve">Окружающий мир 
</t>
    </r>
    <r>
      <rPr>
        <i/>
        <sz val="10"/>
        <rFont val="Arial"/>
      </rPr>
      <t>Прохорова Т.С.</t>
    </r>
  </si>
  <si>
    <t>Проверим себя и оценим свои достижения</t>
  </si>
  <si>
    <t>прислать фото</t>
  </si>
  <si>
    <r>
      <rPr>
        <b/>
        <sz val="10"/>
        <rFont val="Arial"/>
      </rPr>
      <t xml:space="preserve">Технология
</t>
    </r>
    <r>
      <rPr>
        <i/>
        <sz val="10"/>
        <rFont val="Arial"/>
      </rPr>
      <t>Прохорова Т.С.</t>
    </r>
  </si>
  <si>
    <t xml:space="preserve">Кукольный театр. Изделие "Куклы для спектакля" </t>
  </si>
  <si>
    <t>Посмотреть видеоурок и сделать куклу из носка</t>
  </si>
  <si>
    <t>прислать фото работы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</si>
  <si>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</si>
  <si>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t>Лексико-грамматическое тестирование</t>
  </si>
  <si>
    <t xml:space="preserve">написать небольшой отзыв об уроках английского языка 4-5 предложений на английском языке. </t>
  </si>
  <si>
    <t>С помощью ЭОР, самостоятельно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</si>
  <si>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</si>
  <si>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t>Простейшие фигуры в танцах.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</si>
  <si>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Прохорова Т.С.</t>
    </r>
  </si>
  <si>
    <t>Выполнять задания по ходу видео</t>
  </si>
  <si>
    <r>
      <rPr>
        <b/>
        <sz val="10"/>
        <rFont val="Arial"/>
      </rPr>
      <t xml:space="preserve">Математика  
</t>
    </r>
    <r>
      <rPr>
        <i/>
        <sz val="10"/>
        <rFont val="Arial"/>
      </rPr>
      <t>Прохорова Т.С.</t>
    </r>
  </si>
  <si>
    <t>с 100 №12 прислать фото</t>
  </si>
  <si>
    <r>
      <rPr>
        <b/>
        <sz val="10"/>
        <rFont val="Arial"/>
      </rPr>
      <t xml:space="preserve">Окружающий мир 
</t>
    </r>
    <r>
      <rPr>
        <i/>
        <sz val="10"/>
        <rFont val="Arial"/>
      </rPr>
      <t>Прохорова Т.С.</t>
    </r>
  </si>
  <si>
    <t>Презентация проектов</t>
  </si>
  <si>
    <t>Подготовить и прислать видео рассказ о любом городе Европы</t>
  </si>
  <si>
    <r>
      <rPr>
        <b/>
        <sz val="10"/>
        <rFont val="Arial"/>
      </rPr>
      <t xml:space="preserve">Технология
</t>
    </r>
    <r>
      <rPr>
        <i/>
        <sz val="10"/>
        <rFont val="Arial"/>
      </rPr>
      <t>Прохорова Т.С.</t>
    </r>
  </si>
  <si>
    <t xml:space="preserve"> Афиша. Изделие «Афиша» </t>
  </si>
  <si>
    <t>изготовить афишу предстоящего Дня защиты детей. Фото при слать в Вайбер</t>
  </si>
  <si>
    <r>
      <rPr>
        <sz val="10"/>
        <color rgb="FF9900FF"/>
        <rFont val="Arial"/>
      </rPr>
      <t>ВД "Занимательная экология"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Прохорова Т.С.</t>
    </r>
  </si>
  <si>
    <t>Брейн-ринг «В мире животных»</t>
  </si>
  <si>
    <t>https://multiurok.ru/files/briein-ringh-v-mirie-zhivotnykh.html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</si>
  <si>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</si>
  <si>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t xml:space="preserve">Простейшие фигуры в танцах. </t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</si>
  <si>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</si>
  <si>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</si>
  <si>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Расписание занятий 3Б класса</t>
  </si>
  <si>
    <t xml:space="preserve">ПОНЕДЕЛЬНИК.18 мая </t>
  </si>
  <si>
    <t>Он-лайн занятие</t>
  </si>
  <si>
    <r>
      <t xml:space="preserve">Русский язык 
</t>
    </r>
    <r>
      <rPr>
        <i/>
        <sz val="10"/>
        <rFont val="Arial"/>
      </rPr>
      <t xml:space="preserve">Салтаева Н.Г.
</t>
    </r>
  </si>
  <si>
    <t>Правописание прелогов и приставок.</t>
  </si>
  <si>
    <t>Работа по учебнику с.129 упр.236</t>
  </si>
  <si>
    <r>
      <t xml:space="preserve">Физкультура 
</t>
    </r>
    <r>
      <rPr>
        <i/>
        <sz val="10"/>
        <rFont val="Arial"/>
      </rPr>
      <t>Никифоров А.М.</t>
    </r>
  </si>
  <si>
    <r>
      <t xml:space="preserve">Литературное чтение 
</t>
    </r>
    <r>
      <rPr>
        <i/>
        <sz val="10"/>
        <rFont val="Arial"/>
      </rPr>
      <t>Салтаева Н.Г.</t>
    </r>
    <r>
      <rPr>
        <sz val="10"/>
        <color rgb="FF000000"/>
        <rFont val="Arial"/>
      </rPr>
      <t xml:space="preserve">
</t>
    </r>
  </si>
  <si>
    <t>Проверим себя и оценим свои достижения по разделу.</t>
  </si>
  <si>
    <t>с.188 ответить на вопросы</t>
  </si>
  <si>
    <r>
      <t xml:space="preserve">Математика
</t>
    </r>
    <r>
      <rPr>
        <i/>
        <sz val="10"/>
        <rFont val="Arial"/>
      </rPr>
      <t>Салтаева Н.Г.</t>
    </r>
  </si>
  <si>
    <t>Приёмы письменного деления трёхзначного числа на однозначное.</t>
  </si>
  <si>
    <t>Работа по учебнику с.92</t>
  </si>
  <si>
    <r>
      <t xml:space="preserve">ВД "Край, в котором..."
</t>
    </r>
    <r>
      <rPr>
        <i/>
        <sz val="10"/>
        <color rgb="FF000000"/>
        <rFont val="Arial"/>
      </rPr>
      <t>Салтаева Н.Г.</t>
    </r>
  </si>
  <si>
    <t>Город будущего.</t>
  </si>
  <si>
    <t>Наврисовать рисунок по теме.</t>
  </si>
  <si>
    <r>
      <t xml:space="preserve">Русский язык
</t>
    </r>
    <r>
      <rPr>
        <i/>
        <sz val="10"/>
        <rFont val="Arial"/>
      </rPr>
      <t>Салтаева Н.Г.</t>
    </r>
  </si>
  <si>
    <t>с.136 упр.252, пройти тест и прислать результат</t>
  </si>
  <si>
    <r>
      <t xml:space="preserve">Физкультура 
</t>
    </r>
    <r>
      <rPr>
        <i/>
        <sz val="10"/>
        <rFont val="Arial"/>
      </rPr>
      <t>Никифоров А.М.</t>
    </r>
  </si>
  <si>
    <r>
      <t xml:space="preserve">Литературное чтение
</t>
    </r>
    <r>
      <rPr>
        <i/>
        <sz val="10"/>
        <rFont val="Arial"/>
      </rPr>
      <t>Салтаева Н.Г.</t>
    </r>
  </si>
  <si>
    <t>Знакомство с названием разделаю Мифы Древней Греции.</t>
  </si>
  <si>
    <t>Работа по учебнику с.189-193, пройти тест</t>
  </si>
  <si>
    <r>
      <t xml:space="preserve">Математика 
</t>
    </r>
    <r>
      <rPr>
        <i/>
        <sz val="10"/>
        <rFont val="Arial"/>
      </rPr>
      <t>Салтаева Н.Г.</t>
    </r>
  </si>
  <si>
    <t>Алгоритм деления  трёхзначного числа.</t>
  </si>
  <si>
    <t>В учебнике с.93</t>
  </si>
  <si>
    <r>
      <t xml:space="preserve">Английский язык 
</t>
    </r>
    <r>
      <rPr>
        <i/>
        <sz val="10"/>
        <rFont val="Arial"/>
      </rPr>
      <t>Прохорова Т.С.</t>
    </r>
  </si>
  <si>
    <r>
      <t xml:space="preserve">ВД "Умники и умницы" (ч/н)
</t>
    </r>
    <r>
      <rPr>
        <i/>
        <sz val="10"/>
        <color rgb="FF000000"/>
        <rFont val="Arial"/>
      </rPr>
      <t>Салтаева Н.Г.</t>
    </r>
  </si>
  <si>
    <t>Решение задач и ребусов.</t>
  </si>
  <si>
    <t>Яндекс Учебник.</t>
  </si>
  <si>
    <r>
      <t xml:space="preserve">ВД " В мире удивительных слов"
</t>
    </r>
    <r>
      <rPr>
        <i/>
        <sz val="10"/>
        <color rgb="FF000000"/>
        <rFont val="Arial"/>
      </rPr>
      <t>Салтаева Н.Г.</t>
    </r>
  </si>
  <si>
    <t>Учимся различать предлоги  с приставками.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</si>
  <si>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Салтаева Н.Г.</t>
    </r>
  </si>
  <si>
    <t>Мифы Древней Греции.</t>
  </si>
  <si>
    <t>с.190-194 в учебнике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</si>
  <si>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Салтаева Н.Г.</t>
    </r>
  </si>
  <si>
    <t>Правописание безударной гласной в корне слова.</t>
  </si>
  <si>
    <t>Работа по учебнику с.137 упр.254, повторить правило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</si>
  <si>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Салтаева Н.Г.</t>
    </r>
  </si>
  <si>
    <t>Проверка деления.</t>
  </si>
  <si>
    <t>Работа по  учебнику с. 95</t>
  </si>
  <si>
    <r>
      <t xml:space="preserve">Окружающий мир 
</t>
    </r>
    <r>
      <rPr>
        <i/>
        <sz val="10"/>
        <rFont val="Arial"/>
      </rPr>
      <t>Салтаева Н.Г.</t>
    </r>
  </si>
  <si>
    <t>Проверим себя и оценим свои достижения.</t>
  </si>
  <si>
    <t>Работа по учебнику с.154-170</t>
  </si>
  <si>
    <r>
      <t xml:space="preserve">Физкультура 
</t>
    </r>
    <r>
      <rPr>
        <i/>
        <sz val="10"/>
        <rFont val="Arial"/>
      </rPr>
      <t>Никифоров А.М.</t>
    </r>
  </si>
  <si>
    <t>12.40 -13.10</t>
  </si>
  <si>
    <r>
      <t xml:space="preserve">ВД "Шкатулка здоровья" (ч/н)
</t>
    </r>
    <r>
      <rPr>
        <i/>
        <sz val="10"/>
        <color rgb="FF000000"/>
        <rFont val="Arial"/>
      </rPr>
      <t>Салтаева Н.Г.</t>
    </r>
  </si>
  <si>
    <t>Чему научились, что умеем</t>
  </si>
  <si>
    <t>посмотреть мультфильм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</si>
  <si>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Салтаева Н.Г.</t>
    </r>
  </si>
  <si>
    <t>Работа по учебнику с.195-199, ответить на вопросы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</si>
  <si>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Салтаева Н.Г.</t>
    </r>
  </si>
  <si>
    <t>Работа по учебнику с.138 упр.256, повторить правило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</si>
  <si>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Салтаева Н.Г.</t>
    </r>
  </si>
  <si>
    <t>Закрепление.</t>
  </si>
  <si>
    <t>Работа по учебнику с.99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</si>
  <si>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Салтаева Н.Г.</t>
    </r>
  </si>
  <si>
    <t>Работа по учебнику с.100</t>
  </si>
  <si>
    <r>
      <rPr>
        <b/>
        <sz val="10"/>
        <color rgb="FF000000"/>
        <rFont val="Arial"/>
      </rPr>
      <t xml:space="preserve">Английский язык 
</t>
    </r>
    <r>
      <rPr>
        <i/>
        <sz val="10"/>
        <color rgb="FF000000"/>
        <rFont val="Arial"/>
      </rPr>
      <t>Прохорова Т.С.</t>
    </r>
  </si>
  <si>
    <t>Контроль навыков чтения</t>
  </si>
  <si>
    <t>Самостоятельно, с помощью ЭОР</t>
  </si>
  <si>
    <r>
      <t xml:space="preserve">ВД "Ритмика"
</t>
    </r>
    <r>
      <rPr>
        <i/>
        <sz val="10"/>
        <color rgb="FF000000"/>
        <rFont val="Arial"/>
      </rPr>
      <t xml:space="preserve">Сидорова С.В. </t>
    </r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</si>
  <si>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</si>
  <si>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rPr>
        <b/>
        <sz val="10"/>
        <color rgb="FF9900FF"/>
        <rFont val="Arial"/>
      </rPr>
      <t xml:space="preserve">ВД "Волшебная палитра"
</t>
    </r>
    <r>
      <rPr>
        <i/>
        <sz val="10"/>
        <rFont val="Arial"/>
      </rPr>
      <t>Котрухова О.П.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</si>
  <si>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</si>
  <si>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t xml:space="preserve">ВД "Азбука нравственности"
</t>
    </r>
    <r>
      <rPr>
        <i/>
        <sz val="10"/>
        <color rgb="FF000000"/>
        <rFont val="Arial"/>
      </rPr>
      <t>Назарова М.В.</t>
    </r>
  </si>
  <si>
    <t>Он-лай занятие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</si>
  <si>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Салтаева Н.Г.</t>
    </r>
  </si>
  <si>
    <t>Орфограммы в значимых частях слова</t>
  </si>
  <si>
    <t>Работа по учебнику с.139 упр 258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</si>
  <si>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Салтаева Н.Г.</t>
    </r>
  </si>
  <si>
    <t>Презентация проекта.</t>
  </si>
  <si>
    <t>Работа по учебнику с.171-173</t>
  </si>
  <si>
    <r>
      <t xml:space="preserve">Физкультура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</si>
  <si>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Музыка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Салтаева Н.Г.</t>
    </r>
  </si>
  <si>
    <t>Прославим родость на земле.</t>
  </si>
  <si>
    <t>Прослушивание  музыкальных произведений.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</si>
  <si>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Салтаева Н.Г.</t>
    </r>
  </si>
  <si>
    <t>Г.Х.Андерсен "Гадкий утёнок".</t>
  </si>
  <si>
    <t xml:space="preserve">Работа по учебнику с.200-205, читать и пересказывать </t>
  </si>
  <si>
    <r>
      <t xml:space="preserve">ВД "Ритмика"
</t>
    </r>
    <r>
      <rPr>
        <i/>
        <sz val="10"/>
        <color rgb="FF000000"/>
        <rFont val="Arial"/>
      </rPr>
      <t xml:space="preserve">Сидорова С.В. </t>
    </r>
  </si>
  <si>
    <r>
      <t xml:space="preserve">"Школа-наш  дом" 
</t>
    </r>
    <r>
      <rPr>
        <i/>
        <sz val="10"/>
        <color rgb="FF000000"/>
        <rFont val="Arial"/>
      </rPr>
      <t>Салтаева Н.Г.</t>
    </r>
  </si>
  <si>
    <t>Быть честным хорошо или плохо.</t>
  </si>
  <si>
    <t>просмотреть видеоурок</t>
  </si>
  <si>
    <t>Расписание занятий 3В класса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</si>
  <si>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Салтаева Н.Г.</t>
    </r>
  </si>
  <si>
    <t>Однокоренные слова. Упражнение в подборе однокоренных слов.</t>
  </si>
  <si>
    <t>Работа по учебнику с.139 упр.260,261.</t>
  </si>
  <si>
    <t>ПРЕДМЕТ
 учитель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</si>
  <si>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Салтаева Н.Г.</t>
    </r>
  </si>
  <si>
    <t>Работа в тетради.</t>
  </si>
  <si>
    <r>
      <t xml:space="preserve">Физкультура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</si>
  <si>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</si>
  <si>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Р.Сеф. «Веселые стихи»</t>
  </si>
  <si>
    <t>Посмотреть видеоурок- выписать биографию Сеф в тетрадь. стр.186-188- выучить наизусть</t>
  </si>
  <si>
    <r>
      <rPr>
        <b/>
        <sz val="10"/>
        <rFont val="Arial"/>
      </rPr>
      <t>Музыка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Салтаева Н.Г.</t>
    </r>
  </si>
  <si>
    <t>Образы вечерней природы в музыке.</t>
  </si>
  <si>
    <t>Прослушивание музыкальных крмпозиций.</t>
  </si>
  <si>
    <t>видео со стих-ем наизусть при слать в Вайбер</t>
  </si>
  <si>
    <r>
      <rPr>
        <b/>
        <sz val="10"/>
        <color rgb="FF00000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Салтаева Н.Г.</t>
    </r>
  </si>
  <si>
    <t>Работа по учебнику с.99-101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</si>
  <si>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</si>
  <si>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</si>
  <si>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</si>
  <si>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Самостооятельная работа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</si>
  <si>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</si>
  <si>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Закрепление изученного материала</t>
  </si>
  <si>
    <t>упр.239 с заданиями- выполнить, прислать в Вайбер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</si>
  <si>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</si>
  <si>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Приемы письменного деления в пределах 1000</t>
  </si>
  <si>
    <t>стр.92- №1,2,6   Прислать в Вайбер</t>
  </si>
  <si>
    <t xml:space="preserve">ЗАВТРАК 10.40-11.10						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</si>
  <si>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Прохорова Т.С</t>
    </r>
    <r>
      <rPr>
        <sz val="10"/>
        <color rgb="FF000000"/>
        <rFont val="Arial"/>
      </rPr>
      <t>.</t>
    </r>
  </si>
  <si>
    <t>учебник  с 67 упр 5 читать выразительно, по желанию выучить одно из четверостиший и прислать видео</t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</si>
  <si>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Кузьмина Т.В.</t>
    </r>
  </si>
  <si>
    <t>Что-нибудь повторим?</t>
  </si>
  <si>
    <t xml:space="preserve">  https://www.youtube.com/watch?time_continue=11&amp;v=ScI1hdTdtLY&amp;feature=emb_logo</t>
  </si>
  <si>
    <t>упражнения в рабочей тетради</t>
  </si>
  <si>
    <r>
      <rPr>
        <b/>
        <sz val="10"/>
        <rFont val="Arial"/>
      </rPr>
      <t xml:space="preserve">Музыка 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Левкина Татьяна Николаевна</t>
    </r>
  </si>
  <si>
    <t>Джаз-одно из направлений современной музыки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</si>
  <si>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</si>
  <si>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</si>
  <si>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Проверим себя и оценим свои достижения по разделу "По страницам детских журналов" </t>
  </si>
  <si>
    <t>пройти онлайн-тест, результат прислать в Вайбер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</si>
  <si>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</t>
    </r>
    <r>
      <rPr>
        <sz val="10"/>
        <color rgb="FF000000"/>
        <rFont val="Arial"/>
      </rPr>
      <t>а</t>
    </r>
  </si>
  <si>
    <t>посмотреть видеоурок, фиксируя всё в тетради. Присылать не надо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</si>
  <si>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</si>
  <si>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стр.93- №2,3, стр.94- №4. выполнить, Прислать в Вайбер</t>
  </si>
  <si>
    <r>
      <t xml:space="preserve">Физкультура 
</t>
    </r>
    <r>
      <rPr>
        <i/>
        <sz val="10"/>
        <rFont val="Arial"/>
      </rPr>
      <t>Никифоров А.М.</t>
    </r>
  </si>
  <si>
    <t>12..00-12.30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</si>
  <si>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</si>
  <si>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пройти онлайн тест, результат прислать в Вайбер</t>
  </si>
  <si>
    <r>
      <rPr>
        <b/>
        <sz val="10"/>
        <color rgb="FF9900FF"/>
        <rFont val="Arial"/>
      </rPr>
      <t>ВД "Шкатулка здоровья"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</si>
  <si>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 xml:space="preserve">Как помочь родителям, больным и беспомощным </t>
  </si>
  <si>
    <r>
      <rPr>
        <b/>
        <sz val="10"/>
        <color rgb="FF9900FF"/>
        <rFont val="Arial"/>
      </rPr>
      <t>ВД "Край, в котором….."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</si>
  <si>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r>
      <rPr>
        <b/>
        <sz val="10"/>
        <color rgb="FF9900FF"/>
        <rFont val="Arial"/>
      </rPr>
      <t>ВД "Школа-наш дом"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</si>
  <si>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 xml:space="preserve">Онлайн-экскурсия на школьном сайте РДШ </t>
  </si>
  <si>
    <t>посмотреть фото и видео материалы сайта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</si>
  <si>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</si>
  <si>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Знакомство с названием раздела. Мифы Древней Греции</t>
  </si>
  <si>
    <t>Посмотреть видеоурок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</si>
  <si>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</si>
  <si>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упр.242- написать изложение, прислать в Вайбер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</si>
  <si>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</si>
  <si>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 Проверка деления </t>
  </si>
  <si>
    <t>стр.95- №2,3,4,5- прислать в Вайбер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</si>
  <si>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</si>
  <si>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Художественная выставка "Картины особый мир" ( обобщение темы).</t>
  </si>
  <si>
    <t>рисунок на свободную тему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</si>
  <si>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Прохорова Т.С.</t>
    </r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</si>
  <si>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Кузьмина Т.В.</t>
    </r>
  </si>
  <si>
    <t>Мы играем и поем</t>
  </si>
  <si>
    <t>https://www.youtube.com/watch?v=ZfyEQqzFaEQ</t>
  </si>
  <si>
    <r>
      <rPr>
        <b/>
        <sz val="10"/>
        <color rgb="FF9900FF"/>
        <rFont val="Arial"/>
      </rPr>
      <t>ВД "Развиваем интеллект"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Левкина Татьяна Николаевна</t>
    </r>
  </si>
  <si>
    <t xml:space="preserve">Совершенствование воображения.фразеологизмы, ребусы </t>
  </si>
  <si>
    <t>решить ребусы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</si>
  <si>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</si>
  <si>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t xml:space="preserve">Физкультура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</si>
  <si>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</si>
  <si>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стр.190-199 читать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</si>
  <si>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</si>
  <si>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Закрепление и зученного</t>
  </si>
  <si>
    <t>стр.96- №2,3,4,5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</si>
  <si>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</si>
  <si>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упр.246- придумать сказку на одну из тем, записать, прислать в Вайбер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</si>
  <si>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Прохорова Т.С.</t>
    </r>
  </si>
  <si>
    <t>написать небольшой отзыв об уроках английского языка 4-5 предложений на английском языке</t>
  </si>
  <si>
    <t>12.40-.13.10</t>
  </si>
  <si>
    <r>
      <rPr>
        <b/>
        <sz val="10"/>
        <color rgb="FF9900FF"/>
        <rFont val="Arial"/>
      </rPr>
      <t>ВД "Волшебная палитра</t>
    </r>
    <r>
      <rPr>
        <sz val="10"/>
        <color rgb="FF000000"/>
        <rFont val="Arial"/>
      </rPr>
      <t xml:space="preserve">"
</t>
    </r>
    <r>
      <rPr>
        <i/>
        <sz val="10"/>
        <rFont val="Arial"/>
      </rPr>
      <t xml:space="preserve"> Котрухова О.П.</t>
    </r>
  </si>
  <si>
    <r>
      <rPr>
        <b/>
        <sz val="10"/>
        <color rgb="FF9900FF"/>
        <rFont val="Arial"/>
      </rPr>
      <t>ВД "Азбука нравственности"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Назарова М.В.</t>
    </r>
  </si>
  <si>
    <r>
      <rPr>
        <b/>
        <sz val="10"/>
        <color rgb="FF9900FF"/>
        <rFont val="Arial"/>
      </rPr>
      <t>ВД "Ритмика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</si>
  <si>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t>Простейшие фигуры в танце.</t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</si>
  <si>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</si>
  <si>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t>ПЯТНИЦА. 22  МАЯ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</si>
  <si>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</si>
  <si>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Презентация проектов </t>
  </si>
  <si>
    <t>подготовить видеопрезентацию (рассказ ребенка) об одном из городов Европы, прислать в Вайбер</t>
  </si>
  <si>
    <r>
      <t xml:space="preserve">Физкультура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</si>
  <si>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</si>
  <si>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упр.247, списать, вставляя пропущенные буквы, выделить орфограммы. разобрать 2 слова по составу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</si>
  <si>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</si>
  <si>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r>
      <rPr>
        <b/>
        <sz val="10"/>
        <color rgb="FF9900FF"/>
        <rFont val="Arial"/>
      </rPr>
      <t>ВД "Развиваем интеллект"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Левкина Татьяна Николаевна</t>
    </r>
  </si>
  <si>
    <t xml:space="preserve">Конкурс эрудитов </t>
  </si>
  <si>
    <t>пройти тест</t>
  </si>
  <si>
    <r>
      <rPr>
        <b/>
        <sz val="10"/>
        <color rgb="FF9900FF"/>
        <rFont val="Arial"/>
      </rPr>
      <t>ВД "Ритмика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</si>
  <si>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</si>
  <si>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</si>
  <si>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проект прислать (для тех, кто не прислал)</t>
  </si>
  <si>
    <r>
      <t xml:space="preserve">Физкультура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</si>
  <si>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</si>
  <si>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упр.250 со всеми заданиями, упр.252- списать, раскрывая скобки, вставить пропущенные буквы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</si>
  <si>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</si>
  <si>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>Афиша. Изделие «Афиша»</t>
  </si>
  <si>
    <r>
      <rPr>
        <b/>
        <sz val="10"/>
        <rFont val="Arial"/>
      </rPr>
      <t xml:space="preserve">Музыка </t>
    </r>
    <r>
      <rPr>
        <sz val="10"/>
        <color rgb="FF000000"/>
        <rFont val="Arial"/>
      </rPr>
      <t xml:space="preserve">
 </t>
    </r>
    <r>
      <rPr>
        <i/>
        <sz val="10"/>
        <rFont val="Arial"/>
      </rPr>
      <t>Левкина Татьяна Николаевна</t>
    </r>
  </si>
  <si>
    <t>Мир композиторов Г.В. Свиридов и С.С. Прокофьев</t>
  </si>
  <si>
    <t>пройти онлайн-тест, прислать в Вайбер</t>
  </si>
  <si>
    <r>
      <rPr>
        <b/>
        <sz val="10"/>
        <color rgb="FF9900FF"/>
        <rFont val="Arial"/>
      </rPr>
      <t>ВД "Ритмика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</si>
  <si>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t xml:space="preserve">Простейшие фигуры в танце. </t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</si>
  <si>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</si>
  <si>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t>Расписание занятий 3Г класса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</si>
  <si>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Николаева Людмила Александровна</t>
    </r>
  </si>
  <si>
    <t>Г. Остер "Как получаются легенды"</t>
  </si>
  <si>
    <t>Работа по учебнику: с. 184-185 читать, с. 186 ответить устно на 1 вопрос</t>
  </si>
  <si>
    <t>Г. Х. Андерсен "Гадкий утёнок"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</si>
  <si>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</si>
  <si>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Итоговое списывание за год с грамматическим заданием</t>
  </si>
  <si>
    <t>Выполнить контрольное списывание с грамматическим заданием на отдельном листочке. Прислать работу на проверку в Viber</t>
  </si>
  <si>
    <t>Однокоренные слова. Упражнения в подборе и определении однокоренных слов</t>
  </si>
  <si>
    <r>
      <rPr>
        <b/>
        <sz val="10"/>
        <rFont val="Arial"/>
      </rPr>
      <t xml:space="preserve">Математика 
</t>
    </r>
    <r>
      <rPr>
        <i/>
        <sz val="10"/>
        <rFont val="Arial"/>
      </rPr>
      <t>Левкина Татьяна Николаевна</t>
    </r>
  </si>
  <si>
    <t>Алгоритм письменного умножения трехзначного числа на однозначное</t>
  </si>
  <si>
    <t>стр.89- №1,3,4,5- выполнить и прислать  в Вайбер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</si>
  <si>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Николаева Людмила Александровна</t>
    </r>
  </si>
  <si>
    <t>На  юге Европы</t>
  </si>
  <si>
    <t>Посмотреть видеоурок, затем выполнить задание в р. т. с. 86-89</t>
  </si>
  <si>
    <r>
      <t xml:space="preserve">Физкультура 
</t>
    </r>
    <r>
      <rPr>
        <i/>
        <sz val="10"/>
        <rFont val="Arial"/>
      </rPr>
      <t>Никифоров А.М.</t>
    </r>
  </si>
  <si>
    <t xml:space="preserve">не предусмотрено </t>
  </si>
  <si>
    <r>
      <t xml:space="preserve">ВД "Шахматы" 
</t>
    </r>
    <r>
      <rPr>
        <i/>
        <sz val="10"/>
        <color rgb="FF000000"/>
        <rFont val="Arial"/>
      </rPr>
      <t>Ефремова М.Н.</t>
    </r>
  </si>
  <si>
    <t>Основы анализа шахматной партии.</t>
  </si>
  <si>
    <t>посмотреть видео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</si>
  <si>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</si>
  <si>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 xml:space="preserve">ВТОРНИК. 19  мая 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</si>
  <si>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Николаева Людмила Александровна</t>
    </r>
  </si>
  <si>
    <t>Р. Сеф "Весёлые стихи"</t>
  </si>
  <si>
    <t>Посмотреть видеоурок, перейдя по ссылке. Прочитать стихи в учебнике на с. 186-188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</si>
  <si>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Николаева Людмила Александровна</t>
    </r>
  </si>
  <si>
    <t>Правописание приставок и предлогов</t>
  </si>
  <si>
    <t>Посмотреть видеоурок, фиксируя всё в тетради. Присылать не надо.</t>
  </si>
  <si>
    <r>
      <t xml:space="preserve">Английский язык 
</t>
    </r>
    <r>
      <rPr>
        <i/>
        <sz val="10"/>
        <rFont val="Arial"/>
      </rPr>
      <t>Прохорова Т.С.</t>
    </r>
  </si>
  <si>
    <t xml:space="preserve">Закрепление лексики и грамматики "Мы будем веселиться летом" </t>
  </si>
  <si>
    <t>учебник с 67 упр 5 читать выразительно, по желанию выучить  любое четверостишие и прислать видео</t>
  </si>
  <si>
    <r>
      <rPr>
        <b/>
        <sz val="10"/>
        <rFont val="Arial"/>
      </rPr>
      <t xml:space="preserve">Технология 
</t>
    </r>
    <r>
      <rPr>
        <i/>
        <sz val="10"/>
        <rFont val="Arial"/>
      </rPr>
      <t>Левкина Татьяна Николаевна</t>
    </r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</si>
  <si>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Николаева Людмила Александровна</t>
    </r>
  </si>
  <si>
    <t>Работа по учебнику с. 128 упр. 234 письменно. Выполнить разбор слов под цифрой 2, 4, 3.  Прислать на проверку в Viber</t>
  </si>
  <si>
    <t xml:space="preserve">не задано </t>
  </si>
  <si>
    <r>
      <t>ВД "Волшебная палитра"</t>
    </r>
    <r>
      <rPr>
        <i/>
        <sz val="10"/>
        <color rgb="FF000000"/>
        <rFont val="Arial"/>
      </rPr>
      <t xml:space="preserve"> 
Котрухова О.П.</t>
    </r>
  </si>
  <si>
    <r>
      <t xml:space="preserve">Физкультура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</si>
  <si>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Николаева Людмила Александровна</t>
    </r>
  </si>
  <si>
    <t>Проверим и оценим свои достижения по разделу "По страницам детских журналов"</t>
  </si>
  <si>
    <t>Выполнить тест. Скрин результата прислать в Viber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</si>
  <si>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</si>
  <si>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Правописание безударной гласной в корне слова</t>
  </si>
  <si>
    <t>с. 136 упр. 252 письменно, упр. 251 устно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</si>
  <si>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Левкина Татьяна Николаевна</t>
    </r>
  </si>
  <si>
    <t>стр.90- №1,2,4 выполнить и прислать в Вайбер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</si>
  <si>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Николаева Людмила Александровна</t>
    </r>
  </si>
  <si>
    <t>Знакомство с назанием раздела. Мифы Древней Греции</t>
  </si>
  <si>
    <t>Работа по учебнику: с. 188 отвечать на вопросы устно, с. 189 познакомиться с новым разделом</t>
  </si>
  <si>
    <r>
      <t>ВД "Волшебная палитра"</t>
    </r>
    <r>
      <rPr>
        <i/>
        <sz val="10"/>
        <color rgb="FF000000"/>
        <rFont val="Arial"/>
      </rPr>
      <t xml:space="preserve"> 
Котрухова О.П.</t>
    </r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</si>
  <si>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Левкина Татьяна Николаевна</t>
    </r>
  </si>
  <si>
    <t xml:space="preserve"> Обобщающий урок</t>
  </si>
  <si>
    <t>исполнение песен, присылать не надо</t>
  </si>
  <si>
    <r>
      <t xml:space="preserve">Физкультура 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</si>
  <si>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</si>
  <si>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Посмотреть основную часть урока, перейдя по ссылке. Выполнить тренировочные задания.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</si>
  <si>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Левкина Татьяна Николаевна</t>
    </r>
  </si>
  <si>
    <t>стр.91- №1,2,3,5- прислать в Вайбер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</si>
  <si>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Левкина Татьяна Николаевна</t>
    </r>
  </si>
  <si>
    <t>стр.92- 1,2,4- не присылать</t>
  </si>
  <si>
    <r>
      <rPr>
        <b/>
        <sz val="10"/>
        <rFont val="Arial"/>
      </rPr>
      <t>ВД "Азбука нравственности"</t>
    </r>
    <r>
      <rPr>
        <b/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Назарова М.В.</t>
    </r>
  </si>
  <si>
    <r>
      <t xml:space="preserve">ВД "Шахматы" 
</t>
    </r>
    <r>
      <rPr>
        <i/>
        <sz val="10"/>
        <color rgb="FF000000"/>
        <rFont val="Arial"/>
      </rPr>
      <t>Ефремова М.Н.</t>
    </r>
  </si>
  <si>
    <t>Конкурс решения позиций: как бы вы сыграли?</t>
  </si>
  <si>
    <t>С помощью ЭОР
Самостоятельно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</si>
  <si>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</si>
  <si>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rPr>
        <b/>
        <sz val="10"/>
        <color rgb="FF9900FF"/>
        <rFont val="Arial"/>
      </rPr>
      <t>ВД "Школа-наш дом"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 Левкина Татьяна Николаевна</t>
    </r>
  </si>
  <si>
    <t>Патриотические чтения</t>
  </si>
  <si>
    <t>чтение стихов о пограничниках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</si>
  <si>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</si>
  <si>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Работа по учебнику: с. 131 прочитать рубрику "Обрати внимание!", выполнить письменно упр. 239 с. 132</t>
  </si>
  <si>
    <r>
      <rPr>
        <b/>
        <i/>
        <sz val="10"/>
        <rFont val="Arial"/>
      </rPr>
      <t xml:space="preserve">Математика 
</t>
    </r>
    <r>
      <rPr>
        <i/>
        <sz val="10"/>
        <rFont val="Arial"/>
      </rPr>
      <t>Левкина Татьяна Николаевна</t>
    </r>
  </si>
  <si>
    <t>стр.93- №2,3, стр.94- №4- прислать в Вайбер</t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</si>
  <si>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Николаева Людмила Александровна</t>
    </r>
  </si>
  <si>
    <t>Посмотреть видеоурок, перейдя по ссылке. Выполнить в р. р. с. 91-93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</si>
  <si>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Николаева Людмила Александровна</t>
    </r>
  </si>
  <si>
    <t>Посмотреть фильм, затем в учебнике прочитать с. 190-199 и ответить устно на вопросы с. 199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</si>
  <si>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</si>
  <si>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r>
      <rPr>
        <b/>
        <sz val="10"/>
        <color rgb="FF9900FF"/>
        <rFont val="Arial"/>
      </rPr>
      <t xml:space="preserve">ВД "Умники и умницы"
</t>
    </r>
    <r>
      <rPr>
        <i/>
        <sz val="10"/>
        <rFont val="Arial"/>
      </rPr>
      <t xml:space="preserve">Левкина Т.Н. </t>
    </r>
  </si>
  <si>
    <t>Развитие концентрации внимания</t>
  </si>
  <si>
    <t>выполнить упражнения, пройдя по ссылке. Присылать не надо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</si>
  <si>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</si>
  <si>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</si>
  <si>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rPr>
        <sz val="9"/>
        <rFont val="Arial"/>
      </rPr>
      <t xml:space="preserve">Выполнить партерную гимнастику.
</t>
    </r>
    <r>
      <rPr>
        <u/>
        <sz val="9"/>
        <color rgb="FF1155CC"/>
        <rFont val="Arial"/>
      </rPr>
      <t>https://www.youtube.com/watch?v=gxT7km0Daew&amp;t=4s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</si>
  <si>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Николаева Людмила Александровна</t>
    </r>
  </si>
  <si>
    <t>Работа по учебнику: с. 139 упр. 258 письменно, упр. 260 устно</t>
  </si>
  <si>
    <r>
      <rPr>
        <b/>
        <i/>
        <sz val="10"/>
        <rFont val="Arial"/>
      </rPr>
      <t xml:space="preserve">Математика 
</t>
    </r>
    <r>
      <rPr>
        <i/>
        <sz val="10"/>
        <rFont val="Arial"/>
      </rPr>
      <t>Левкина Татьяна Николаевна</t>
    </r>
  </si>
  <si>
    <r>
      <rPr>
        <b/>
        <sz val="10"/>
        <rFont val="Arial"/>
      </rPr>
      <t xml:space="preserve">Окружающий мир
</t>
    </r>
    <r>
      <rPr>
        <i/>
        <sz val="10"/>
        <rFont val="Arial"/>
      </rPr>
      <t>Николаева Людмила Александровна</t>
    </r>
  </si>
  <si>
    <t>Проверим себя и оценим свои достижнгия</t>
  </si>
  <si>
    <t>Выполнить тест. Результат прислать в Viber</t>
  </si>
  <si>
    <r>
      <rPr>
        <b/>
        <sz val="10"/>
        <rFont val="Arial"/>
      </rPr>
      <t xml:space="preserve">Литературное чтение
</t>
    </r>
    <r>
      <rPr>
        <i/>
        <sz val="10"/>
        <rFont val="Arial"/>
      </rPr>
      <t>Николаева Людмила Александровна</t>
    </r>
  </si>
  <si>
    <t>Посмотреть видеоурок, перейдя по ссылке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</si>
  <si>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</si>
  <si>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t>написать небольшой отзыв об уроках английского языка 4-5 предложений (на английском)</t>
  </si>
  <si>
    <r>
      <rPr>
        <b/>
        <sz val="10"/>
        <color rgb="FF9900FF"/>
        <rFont val="Arial"/>
      </rPr>
      <t xml:space="preserve">ВД "Ритмика
</t>
    </r>
    <r>
      <rPr>
        <i/>
        <sz val="10"/>
        <rFont val="Arial"/>
      </rPr>
      <t>Сидорова С.В.</t>
    </r>
  </si>
  <si>
    <r>
      <t xml:space="preserve">Выполнить партерную гимнастику. 
</t>
    </r>
    <r>
      <rPr>
        <u/>
        <sz val="10"/>
        <color rgb="FF1155CC"/>
        <rFont val="Arial"/>
      </rPr>
      <t>https://www.youtube.com/watch?v=gxT7km0Daew&amp;t=4s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</si>
  <si>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</si>
  <si>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Расписание занятий 4А класса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</si>
  <si>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Прокофьева Т.А.</t>
    </r>
  </si>
  <si>
    <t>Умножение и деление</t>
  </si>
  <si>
    <t>с 93 №10, 11, 12, 13, 14, 15 устно</t>
  </si>
  <si>
    <t>с 93 №16, 19 устно</t>
  </si>
  <si>
    <t>Решение задач изученных видов</t>
  </si>
  <si>
    <t>Работа в яндекс учебнике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</si>
  <si>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Прокофьева Т.А.</t>
    </r>
  </si>
  <si>
    <t>Повторение по теме"Глагол"</t>
  </si>
  <si>
    <t>упр 247, 248 устно</t>
  </si>
  <si>
    <t>упр 250 устно</t>
  </si>
  <si>
    <t>Состав слова</t>
  </si>
  <si>
    <r>
      <t xml:space="preserve">Английский язык  
</t>
    </r>
    <r>
      <rPr>
        <i/>
        <sz val="10"/>
        <rFont val="Arial"/>
      </rPr>
      <t>Прохорова Т.С.</t>
    </r>
  </si>
  <si>
    <t>Каникулы</t>
  </si>
  <si>
    <t>учебник с 62 упр 1  чтение диалога и перевод. Прислать аудиозапись</t>
  </si>
  <si>
    <r>
      <t xml:space="preserve">Немецкий язык 
</t>
    </r>
    <r>
      <rPr>
        <i/>
        <sz val="10"/>
        <rFont val="Arial"/>
      </rPr>
      <t>Кузьмина Т.В.</t>
    </r>
  </si>
  <si>
    <t>Мы играем и поём</t>
  </si>
  <si>
    <t>https://www.youtube.com/watch?time_continue=18&amp;v=ADu-LAzViAs&amp;feature=emb_logo</t>
  </si>
  <si>
    <t>стр.103 упр.4</t>
  </si>
  <si>
    <t>Урок повторения</t>
  </si>
  <si>
    <t xml:space="preserve">ЗАВТРАК 10.40-11.10                                                </t>
  </si>
  <si>
    <r>
      <t xml:space="preserve">ОРКСЭ 
</t>
    </r>
    <r>
      <rPr>
        <i/>
        <sz val="10"/>
        <rFont val="Arial"/>
      </rPr>
      <t>Косаковская М.А.</t>
    </r>
  </si>
  <si>
    <t>Праздники народов России</t>
  </si>
  <si>
    <t>https://yandex.ru/video/search?text=инфоурок%20орксэ%204%20класс%20праздники%20народов%20россии&amp;path=wizard&amp;parent-reqid=1589705536970919-343708164315850741400125-production-app-host-man-web-yp-105&amp;filmId=2152322731628499657</t>
  </si>
  <si>
    <r>
      <t xml:space="preserve">Физкультура 
</t>
    </r>
    <r>
      <rPr>
        <i/>
        <sz val="10"/>
        <rFont val="Arial"/>
      </rPr>
      <t>Никифоров А.М.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</si>
  <si>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</si>
  <si>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КВН по русскому языку</t>
  </si>
  <si>
    <t xml:space="preserve">С помощью ЭОР
</t>
  </si>
  <si>
    <r>
      <rPr>
        <b/>
        <sz val="10"/>
        <rFont val="Arial"/>
      </rPr>
      <t>Математика</t>
    </r>
    <r>
      <rPr>
        <b/>
        <i/>
        <sz val="10"/>
        <rFont val="Arial"/>
      </rPr>
      <t xml:space="preserve"> 
</t>
    </r>
    <r>
      <rPr>
        <i/>
        <sz val="10"/>
        <rFont val="Arial"/>
      </rPr>
      <t>Прокофьева Т.А</t>
    </r>
    <r>
      <rPr>
        <b/>
        <i/>
        <sz val="10"/>
        <rFont val="Arial"/>
      </rPr>
      <t>.</t>
    </r>
  </si>
  <si>
    <t>Величины.</t>
  </si>
  <si>
    <t xml:space="preserve">Работа в яндекс учебнике </t>
  </si>
  <si>
    <t>Доделать работу в яндекс учебнике</t>
  </si>
  <si>
    <r>
      <t xml:space="preserve">Физкультура 
</t>
    </r>
    <r>
      <rPr>
        <i/>
        <sz val="10"/>
        <rFont val="Arial"/>
      </rPr>
      <t>Никифоров А.М.</t>
    </r>
  </si>
  <si>
    <t xml:space="preserve">Комплекс ОРУ № 1. </t>
  </si>
  <si>
    <t xml:space="preserve">АСУ РСО. Выполнить самостоятельно комплекс общеразвивающих упражнений. </t>
  </si>
  <si>
    <r>
      <t xml:space="preserve">Английский язык
</t>
    </r>
    <r>
      <rPr>
        <i/>
        <sz val="10"/>
        <rFont val="Arial"/>
      </rPr>
      <t>Прохорова Т.С.</t>
    </r>
  </si>
  <si>
    <t>Контрольная работа по теме: «Летние каникулы»</t>
  </si>
  <si>
    <t>р.т.с 105-107 выполнить упражнения на данных страницах  прислать фото на проверку</t>
  </si>
  <si>
    <r>
      <t xml:space="preserve">Немецкий  язык 
</t>
    </r>
    <r>
      <rPr>
        <i/>
        <sz val="10"/>
        <rFont val="Arial"/>
      </rPr>
      <t>Кузьмина Т.В.</t>
    </r>
  </si>
  <si>
    <t>https://yandex.ru/video/preview/?filmId=1686410669213132445&amp;text=погода%20весной%20на%20нем.яз.%20для%20детей&amp;path=wizard&amp;parent-reqid=1589692708153514-501750517812472159200255-prestable-app-host-sas-web-yp-94&amp;redircnt=1589692722.1</t>
  </si>
  <si>
    <t>стр.103-104 упр.6</t>
  </si>
  <si>
    <r>
      <rPr>
        <b/>
        <sz val="10"/>
        <rFont val="Arial"/>
      </rPr>
      <t>Русский язык</t>
    </r>
    <r>
      <rPr>
        <b/>
        <i/>
        <sz val="10"/>
        <rFont val="Arial"/>
      </rPr>
      <t xml:space="preserve"> </t>
    </r>
    <r>
      <rPr>
        <i/>
        <sz val="10"/>
        <rFont val="Arial"/>
      </rPr>
      <t>Прокофьева Т.А.</t>
    </r>
  </si>
  <si>
    <t>Язык. Речь. Текст.</t>
  </si>
  <si>
    <t>Упр 254, 255, 256 устно</t>
  </si>
  <si>
    <t>Упр 257, 259 устно</t>
  </si>
  <si>
    <r>
      <t xml:space="preserve">ОРКСЭ 
</t>
    </r>
    <r>
      <rPr>
        <i/>
        <sz val="10"/>
        <rFont val="Arial"/>
      </rPr>
      <t>Косаковская М.А.</t>
    </r>
  </si>
  <si>
    <t>Защитники Отечества</t>
  </si>
  <si>
    <t>https://yandex.ru/video/search?text=инфоурок%20орксэ%204%20класс%20защитники%20отечества&amp;path=wizard&amp;parent-reqid=1589799936445223-1200926753389288480100125-production-app-host-sas-web-yp-93&amp;filmId=5484947776653545153</t>
  </si>
  <si>
    <r>
      <t xml:space="preserve">ВД "Рассказы по истории Самарского края" 
</t>
    </r>
    <r>
      <rPr>
        <i/>
        <sz val="10"/>
        <color rgb="FF000000"/>
        <rFont val="Arial"/>
      </rPr>
      <t>Прокофьева Т.А.</t>
    </r>
  </si>
  <si>
    <t>Викторина "Что мы знаем об истории Самарского края"</t>
  </si>
  <si>
    <t>Просмотреть ссылку, запомнить интересные моменты</t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</si>
  <si>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</si>
  <si>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t xml:space="preserve">Ребусы. Занимательные головоломки. </t>
  </si>
  <si>
    <t>Задание в яндекс учебнике (лингвистический кружок). Вкусные задания.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</si>
  <si>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</si>
  <si>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</si>
  <si>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t>Геометрические фигуры.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</si>
  <si>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Прокофьева Т.А.</t>
    </r>
  </si>
  <si>
    <t>Предложение</t>
  </si>
  <si>
    <r>
      <rPr>
        <b/>
        <sz val="10"/>
        <rFont val="Arial"/>
      </rPr>
      <t xml:space="preserve">Литературное чтение 
</t>
    </r>
    <r>
      <rPr>
        <i/>
        <sz val="10"/>
        <rFont val="Arial"/>
      </rPr>
      <t>Прокофьева Т.А.</t>
    </r>
  </si>
  <si>
    <t>С. Лагерлеф «В Назарете». Святое семейство</t>
  </si>
  <si>
    <t>Работа в учебнике. с 209-211 прочитать, в тетради составить план пересказа этих страниц</t>
  </si>
  <si>
    <t>Дописать план.</t>
  </si>
  <si>
    <t xml:space="preserve">Самостоятельная работа
</t>
  </si>
  <si>
    <r>
      <t xml:space="preserve">Окружающий мир
</t>
    </r>
    <r>
      <rPr>
        <i/>
        <sz val="10"/>
        <rFont val="Arial"/>
      </rPr>
      <t>Прокофьева Т.А.</t>
    </r>
  </si>
  <si>
    <t>Путешествие по России (по Волге, по югу России</t>
  </si>
  <si>
    <t>Работа в учебнике. с. 197-203 . Прочитать, перечислить интересные моменты</t>
  </si>
  <si>
    <t>Ответить на вопросы "Проверь себя"</t>
  </si>
  <si>
    <r>
      <t xml:space="preserve">Технология
</t>
    </r>
    <r>
      <rPr>
        <i/>
        <sz val="10"/>
        <rFont val="Arial"/>
      </rPr>
      <t>Прокофьева Т.А.</t>
    </r>
  </si>
  <si>
    <t>Итоговый урок</t>
  </si>
  <si>
    <t>Фото-выставка своих работ за полугодие. Обмен опытом работы</t>
  </si>
  <si>
    <t>Спомощью ЭОР
Самостоятельно</t>
  </si>
  <si>
    <r>
      <t xml:space="preserve">ВД "Ритмика" 
</t>
    </r>
    <r>
      <rPr>
        <i/>
        <sz val="10"/>
        <color rgb="FF000000"/>
        <rFont val="Arial"/>
      </rPr>
      <t>Сидорова С.В.</t>
    </r>
  </si>
  <si>
    <t>Бальный танец "Вальс"</t>
  </si>
  <si>
    <r>
      <t xml:space="preserve">Посмотреть видеоурок. 
</t>
    </r>
    <r>
      <rPr>
        <u/>
        <sz val="10"/>
        <color rgb="FF1155CC"/>
        <rFont val="Arial"/>
      </rPr>
      <t>https://www.youtube.com/watch?v=cFVOzgrpKJk</t>
    </r>
  </si>
  <si>
    <r>
      <t xml:space="preserve">ВД "Куклы из бабушкиного сундука"
</t>
    </r>
    <r>
      <rPr>
        <i/>
        <sz val="10"/>
        <color rgb="FF000000"/>
        <rFont val="Arial"/>
      </rPr>
      <t>Назарова М.В.</t>
    </r>
  </si>
  <si>
    <t>подготовка к выставке "Куклы из бабушкиного сундука"</t>
  </si>
  <si>
    <t>Просмотреть МК  и выполнить куклу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</si>
  <si>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Прокофьева Т.А.</t>
    </r>
  </si>
  <si>
    <t>Доделать задания в яндекс учебнике</t>
  </si>
  <si>
    <r>
      <rPr>
        <b/>
        <sz val="10"/>
        <rFont val="Arial"/>
      </rPr>
      <t xml:space="preserve">Русский язык </t>
    </r>
    <r>
      <rPr>
        <i/>
        <sz val="10"/>
        <rFont val="Arial"/>
      </rPr>
      <t>Прокофьева Т.А.</t>
    </r>
  </si>
  <si>
    <t>Словосочетание</t>
  </si>
  <si>
    <t>с 124 упр 261, 262, 264 устно</t>
  </si>
  <si>
    <t xml:space="preserve">упр 265 устно 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</si>
  <si>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Прокофьева Т.А.</t>
    </r>
  </si>
  <si>
    <t>С. Лагерлеф "В Назарете". Иисус и Иуда</t>
  </si>
  <si>
    <t>с 212-216 прочитать , кратко пересказать</t>
  </si>
  <si>
    <t>с 216 ответить на в-сы</t>
  </si>
  <si>
    <r>
      <t xml:space="preserve">ОРКСЭ 
</t>
    </r>
    <r>
      <rPr>
        <i/>
        <sz val="10"/>
        <rFont val="Arial"/>
      </rPr>
      <t>Косаковская М.А.</t>
    </r>
  </si>
  <si>
    <r>
      <t xml:space="preserve">Физкультура 
</t>
    </r>
    <r>
      <rPr>
        <i/>
        <sz val="10"/>
        <rFont val="Arial"/>
      </rPr>
      <t>Никифоров А.М.</t>
    </r>
  </si>
  <si>
    <r>
      <t xml:space="preserve">ВД "Ритмика" 
</t>
    </r>
    <r>
      <rPr>
        <i/>
        <sz val="10"/>
        <color rgb="FF000000"/>
        <rFont val="Arial"/>
      </rPr>
      <t>Сидорова С.В.</t>
    </r>
  </si>
  <si>
    <r>
      <t xml:space="preserve">Посмотреть видеоурок. 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>https://www.youtube.com/watch?v=cFVOzgrpKJk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</si>
  <si>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</si>
  <si>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b/>
        <sz val="10"/>
        <rFont val="Arial"/>
      </rPr>
      <t xml:space="preserve">Русский язык </t>
    </r>
    <r>
      <rPr>
        <i/>
        <sz val="10"/>
        <rFont val="Arial"/>
      </rPr>
      <t>Прокофьева Т.А.</t>
    </r>
  </si>
  <si>
    <t>упр 268, 269, 271 устно</t>
  </si>
  <si>
    <t>упр 273 устно</t>
  </si>
  <si>
    <r>
      <rPr>
        <b/>
        <sz val="10"/>
        <rFont val="Arial"/>
      </rPr>
      <t xml:space="preserve">Литературное чтение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</si>
  <si>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t>с 217  работаем с рубрикой "Проверим себя"</t>
  </si>
  <si>
    <r>
      <t xml:space="preserve">Окружающий мир
</t>
    </r>
    <r>
      <rPr>
        <i/>
        <sz val="10"/>
        <rFont val="Arial"/>
      </rPr>
      <t>Прокофьева Т.А.</t>
    </r>
  </si>
  <si>
    <t>Путешествие по России</t>
  </si>
  <si>
    <t>Работа в учебнике. с.189-196 прочитать, перечислить основные моменты</t>
  </si>
  <si>
    <r>
      <t xml:space="preserve">Физкультура 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</si>
  <si>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ИЗО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</si>
  <si>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t>Юность и надежды. Итоговая работа</t>
  </si>
  <si>
    <t>Выполнить работу и прислать фото в вайбер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</si>
  <si>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</si>
  <si>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t xml:space="preserve">Посмотреть видеоурок. 
</t>
    </r>
    <r>
      <rPr>
        <u/>
        <sz val="10"/>
        <color rgb="FF1155CC"/>
        <rFont val="Arial"/>
      </rPr>
      <t>https://www.youtube.com/watch?v=cFVOzgrpKJk</t>
    </r>
  </si>
  <si>
    <r>
      <t xml:space="preserve">ВД "Волшебная палитра"
</t>
    </r>
    <r>
      <rPr>
        <i/>
        <sz val="10"/>
        <color rgb="FF000000"/>
        <rFont val="Arial"/>
      </rPr>
      <t>Котрухова О.П.</t>
    </r>
  </si>
  <si>
    <t>Натюрморт</t>
  </si>
  <si>
    <t>Нарисовать Натюрморт со светильником</t>
  </si>
  <si>
    <r>
      <t xml:space="preserve">ВД "Волшебная палитра"
</t>
    </r>
    <r>
      <rPr>
        <i/>
        <sz val="10"/>
        <color rgb="FF000000"/>
        <rFont val="Arial"/>
      </rPr>
      <t>Котрухова О.П.</t>
    </r>
  </si>
  <si>
    <t>Букет весенних цветов</t>
  </si>
  <si>
    <t>нарисовать цветы</t>
  </si>
  <si>
    <r>
      <rPr>
        <b/>
        <sz val="10"/>
        <color rgb="FF9900FF"/>
        <rFont val="Arial"/>
      </rPr>
      <t xml:space="preserve">ВД "Юный математик" 
</t>
    </r>
    <r>
      <rPr>
        <sz val="10"/>
        <color rgb="FF000000"/>
        <rFont val="Arial"/>
      </rPr>
      <t>Прокофьева Т.А.</t>
    </r>
  </si>
  <si>
    <t>Конкурс знатоков математики.</t>
  </si>
  <si>
    <r>
      <t xml:space="preserve">Русский язык 
</t>
    </r>
    <r>
      <rPr>
        <i/>
        <sz val="10"/>
        <rFont val="Arial"/>
      </rPr>
      <t>Прокофьева Т.А.</t>
    </r>
  </si>
  <si>
    <t>с 130 упр 279, 280 устно</t>
  </si>
  <si>
    <r>
      <t xml:space="preserve">Окружающий мир
</t>
    </r>
    <r>
      <rPr>
        <i/>
        <sz val="10"/>
        <rFont val="Arial"/>
      </rPr>
      <t>Прокофьева Т.А.</t>
    </r>
  </si>
  <si>
    <t>с 206-219, сверить с ответами. Самооценка с 221</t>
  </si>
  <si>
    <r>
      <t xml:space="preserve">Физкультура 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</si>
  <si>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ИЗО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</si>
  <si>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t>Искусство народов мира  (обобщение темы).</t>
  </si>
  <si>
    <r>
      <t xml:space="preserve">Английский язык
</t>
    </r>
    <r>
      <rPr>
        <i/>
        <sz val="10"/>
        <rFont val="Arial"/>
      </rPr>
      <t>Прохорова Т.С.</t>
    </r>
  </si>
  <si>
    <t xml:space="preserve"> Контрольная работа по теме: «Летние каникулы» </t>
  </si>
  <si>
    <t>р.т.с. 101-104 прочитать текст.</t>
  </si>
  <si>
    <r>
      <t xml:space="preserve">Немецкий  язык 
</t>
    </r>
    <r>
      <rPr>
        <i/>
        <sz val="10"/>
        <rFont val="Arial"/>
      </rPr>
      <t>Кузьмина Т.В.</t>
    </r>
  </si>
  <si>
    <t xml:space="preserve">Чтение доставляет удовольствие </t>
  </si>
  <si>
    <t>https://yandex.ru/video/preview/?filmId=10788841773332839170&amp;text=волк+и+семеро+козлят+на+нем.яз.аудио+не+немецком</t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</si>
  <si>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Прокофьева Т.А.</t>
    </r>
  </si>
  <si>
    <t>Ребусы. Занимательные головоломки.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</si>
  <si>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</si>
  <si>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b/>
        <sz val="10"/>
        <color rgb="FF9900FF"/>
        <rFont val="Arial"/>
      </rPr>
      <t xml:space="preserve">ВД "Юный математик" 
</t>
    </r>
    <r>
      <rPr>
        <sz val="10"/>
        <color rgb="FF000000"/>
        <rFont val="Arial"/>
      </rPr>
      <t>Прокофьева Т.А.</t>
    </r>
  </si>
  <si>
    <t>Игры «Зашифрованная переписка», «Волшебная палочка», «Лучший лодочник», «Чья сумма больше?», «Гонки с зонтиками»</t>
  </si>
  <si>
    <t>Расписание занятий 4Б класса</t>
  </si>
  <si>
    <r>
      <rPr>
        <b/>
        <sz val="10"/>
        <rFont val="Arial"/>
      </rPr>
      <t xml:space="preserve">Математика 
</t>
    </r>
    <r>
      <rPr>
        <i/>
        <sz val="10"/>
        <rFont val="Arial"/>
      </rPr>
      <t>Николаева Людмила Александровна</t>
    </r>
  </si>
  <si>
    <t>Работа по учебнику: с. 92 выполнить № 1,2, 5,6,8,9  - устно, затем выполнить задание в Яндекс. Учебник</t>
  </si>
  <si>
    <t>Работа  в Яндекс. Учебник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</si>
  <si>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Николаева Людмила Александровна</t>
    </r>
  </si>
  <si>
    <t xml:space="preserve"> Работа по учебнику: с. 124 упр. 261 устно, затем выполнить задание в Яндекс. Учебник</t>
  </si>
  <si>
    <t>Звуки и буквы</t>
  </si>
  <si>
    <r>
      <t xml:space="preserve">Физкультура 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</si>
  <si>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Александровна</t>
    </r>
  </si>
  <si>
    <t>Посмотреть видеоурок, перейдя по ссылке. У кого такой возможности нет, знакомятся с материалом в учебнике на с. 186-193</t>
  </si>
  <si>
    <r>
      <t xml:space="preserve">Английский язык 
</t>
    </r>
    <r>
      <rPr>
        <i/>
        <sz val="10"/>
        <rFont val="Arial"/>
      </rPr>
      <t>Прохорова Т.С.</t>
    </r>
  </si>
  <si>
    <r>
      <rPr>
        <b/>
        <sz val="10"/>
        <rFont val="Arial"/>
      </rPr>
      <t xml:space="preserve">ВД "Рассказы по истории Самарского края" </t>
    </r>
    <r>
      <rPr>
        <i/>
        <sz val="10"/>
        <rFont val="Arial"/>
      </rPr>
      <t xml:space="preserve"> 
</t>
    </r>
    <r>
      <rPr>
        <i/>
        <sz val="10"/>
        <color rgb="FF000000"/>
        <rFont val="Arial"/>
      </rPr>
      <t>Николаева Людмила Александровна</t>
    </r>
  </si>
  <si>
    <t>Самарское знамя</t>
  </si>
  <si>
    <t>Изучить материал. Всем нарисовать рисунок на тему "Самарское знамя"( из истории возникновения Самарского знамени и его историческом пути в русско-турецкой войне конца 19 века). Прислать в Viber</t>
  </si>
  <si>
    <t>Посмотреть видео, перейдя по ссылке</t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</si>
  <si>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Николаева Людмила Алесандровна</t>
    </r>
  </si>
  <si>
    <t>Ребусы. Занимательная головоломка</t>
  </si>
  <si>
    <t>Задание в Яндекс. Учебник</t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</si>
  <si>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Николаева Людмила Александровна</t>
    </r>
  </si>
  <si>
    <t>Работа по учебнику: с. 93 № 10,11, 14,15  - устно, с. 94 № 7(1) письменно. Прислать на проверку</t>
  </si>
  <si>
    <r>
      <t xml:space="preserve">ОРКСЭ 
</t>
    </r>
    <r>
      <rPr>
        <i/>
        <sz val="10"/>
        <rFont val="Arial"/>
      </rPr>
      <t>Косаковская М.А.</t>
    </r>
  </si>
  <si>
    <t>Защита проектов</t>
  </si>
  <si>
    <t>Сообщение по любой теме</t>
  </si>
  <si>
    <r>
      <t xml:space="preserve">Физкультура 
</t>
    </r>
    <r>
      <rPr>
        <i/>
        <sz val="10"/>
        <rFont val="Arial"/>
      </rPr>
      <t>Никифоров А.М.</t>
    </r>
  </si>
  <si>
    <r>
      <t xml:space="preserve">Английский язык 
</t>
    </r>
    <r>
      <rPr>
        <i/>
        <sz val="10"/>
        <rFont val="Arial"/>
      </rPr>
      <t>Прохорова Т.С.</t>
    </r>
  </si>
  <si>
    <r>
      <t xml:space="preserve">Немецкий язык 
</t>
    </r>
    <r>
      <rPr>
        <i/>
        <sz val="10"/>
        <rFont val="Arial"/>
      </rPr>
      <t>Кузьмина Т.В.</t>
    </r>
  </si>
  <si>
    <t>Чтение доставляет удовольствие</t>
  </si>
  <si>
    <t>стр.105 упр.7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</si>
  <si>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Николаева Людмила Алесандровна</t>
    </r>
  </si>
  <si>
    <t>Работа по учебнику: с. 124 упр. 262 - письменно, затем выполнить задания в Яндекс. Учебник</t>
  </si>
  <si>
    <r>
      <rPr>
        <b/>
        <sz val="10"/>
        <color rgb="FF9900FF"/>
        <rFont val="Arial"/>
      </rPr>
      <t xml:space="preserve">ВД "Юный математик" 
</t>
    </r>
    <r>
      <rPr>
        <sz val="10"/>
        <color rgb="FF000000"/>
        <rFont val="Arial"/>
      </rPr>
      <t>Николаева Людмила Алесандровна</t>
    </r>
  </si>
  <si>
    <t>Математические игры, ребусы, кроссворды. Решение и составление ребусов, содержащих числа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</si>
  <si>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Николаева Людмила Александровна</t>
    </r>
  </si>
  <si>
    <t>Величины</t>
  </si>
  <si>
    <t>Работа по учебнику: с. 95  № 1-5 - устно, затем выполнить проверочную работу в Яндекс. Учебник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</si>
  <si>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Николаева Людмила Алесандровна</t>
    </r>
  </si>
  <si>
    <t xml:space="preserve"> Работа в  Яндекс. Учебник</t>
  </si>
  <si>
    <r>
      <rPr>
        <b/>
        <sz val="10"/>
        <rFont val="Arial"/>
      </rPr>
      <t xml:space="preserve">Окружающий мир </t>
    </r>
    <r>
      <rPr>
        <i/>
        <sz val="10"/>
        <rFont val="Arial"/>
      </rPr>
      <t>Николаева Людмила Алесандровна</t>
    </r>
  </si>
  <si>
    <t>ПРочитать материал в учебнике на с. 193-202, затем пройти итоговый тест, перейдя по ссылке. Скрин результата прислать в Viber</t>
  </si>
  <si>
    <t>C помощью ЭОР</t>
  </si>
  <si>
    <r>
      <rPr>
        <b/>
        <sz val="10"/>
        <rFont val="Arial"/>
      </rPr>
      <t xml:space="preserve">Литературное чтение </t>
    </r>
    <r>
      <rPr>
        <i/>
        <sz val="10"/>
        <rFont val="Arial"/>
      </rPr>
      <t>Николаева Людмила Алесандровна</t>
    </r>
  </si>
  <si>
    <t>С. Лагерлёф "Святая ночь"</t>
  </si>
  <si>
    <t>Посмотреть видеоурок, перейдя по ссылке. У кого такой возможности нет, читают текст в учебнике на с. 201-208 и отвечают устно на вопросы 1-4 с. 208</t>
  </si>
  <si>
    <r>
      <t xml:space="preserve">Физкультура 
</t>
    </r>
    <r>
      <rPr>
        <i/>
        <sz val="10"/>
        <rFont val="Arial"/>
      </rPr>
      <t>Никифоров А.М.</t>
    </r>
  </si>
  <si>
    <t xml:space="preserve">С помощью 
ЭОР
Самостоятельно
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</si>
  <si>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</si>
  <si>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t>Бальный танец "Вальс".</t>
  </si>
  <si>
    <r>
      <t xml:space="preserve">Посмотреть видеоурок. 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>https://www.youtube.com/watch?v=cFVOzgrpKJk</t>
    </r>
  </si>
  <si>
    <r>
      <rPr>
        <b/>
        <sz val="10"/>
        <rFont val="Arial"/>
      </rPr>
      <t>ВД "Куклы из бабушкиного сундука"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Назарова М.В.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</si>
  <si>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</si>
  <si>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t>Расписание занятий 4В класса</t>
  </si>
  <si>
    <r>
      <rPr>
        <b/>
        <sz val="10"/>
        <rFont val="Arial"/>
      </rPr>
      <t xml:space="preserve">Математика  
</t>
    </r>
    <r>
      <rPr>
        <i/>
        <sz val="10"/>
        <rFont val="Arial"/>
      </rPr>
      <t>Николаева Людмила Алесандровна</t>
    </r>
  </si>
  <si>
    <t>Геометрические фигуры</t>
  </si>
  <si>
    <t>Работа по учебнику: с. 126-126 повторить, всё о геометрических фигурах, с. 96 № 2, 4, 6 - устно, затем выполнить задание в Яндекс. Учебник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</si>
  <si>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Косаковская Марина Алексеевна</t>
    </r>
  </si>
  <si>
    <t>Уч с 92 все номера устно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</si>
  <si>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Николаева Людмила Алесандровна</t>
    </r>
  </si>
  <si>
    <t>Работа по учебнику: с. 130  упр. 279 устно,  упр.287,292 письменно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</si>
  <si>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</si>
  <si>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Уч с 143 упр 323 устно. Письменно упр 317,319</t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</si>
  <si>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Прохорова Т.С.</t>
    </r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</si>
  <si>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</si>
  <si>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t>М. Твен " Приключения Тома Сойера"</t>
  </si>
  <si>
    <t>Прочитать и ответить на вопросы</t>
  </si>
  <si>
    <r>
      <rPr>
        <b/>
        <sz val="10"/>
        <rFont val="Arial"/>
      </rPr>
      <t xml:space="preserve">Немецкий язык 
</t>
    </r>
    <r>
      <rPr>
        <i/>
        <sz val="10"/>
        <rFont val="Arial"/>
      </rPr>
      <t>Кузьмина Т.В.</t>
    </r>
  </si>
  <si>
    <r>
      <t xml:space="preserve">Физкультура 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</si>
  <si>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ОРКСЭ 
</t>
    </r>
    <r>
      <rPr>
        <i/>
        <sz val="10"/>
        <rFont val="Arial"/>
      </rPr>
      <t>Косаковская Марина Алексеевна</t>
    </r>
  </si>
  <si>
    <t>https://yandex.ru/video/search?text=инфоурок%20орксэ%204%20класс%20защитники%20отечества&amp;path=wizard&amp;parent-reqid=1589705000159029-242942660626491107200291-production-app-host-sas-web-yp-63&amp;filmId=13590301122600833233</t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</si>
  <si>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Алесандровна</t>
    </r>
  </si>
  <si>
    <r>
      <t xml:space="preserve">ВД "Рассказы по истории Самарского края"  
</t>
    </r>
    <r>
      <rPr>
        <i/>
        <sz val="10"/>
        <color rgb="FF000000"/>
        <rFont val="Arial"/>
      </rPr>
      <t>Косаковская М.А.</t>
    </r>
  </si>
  <si>
    <t>Рассказы, которые ты напишешь сам</t>
  </si>
  <si>
    <t>С. Лагерлёф "В Назарете" Святое семейство</t>
  </si>
  <si>
    <t>https://yandex.ru/video/запрос/сериал/ты/4-сезон/?text=инфоурок%20истории%20самарского%20края%204%20класс%20рассказы%20которые%20ты%20напишешь%20сам&amp;path=wizard&amp;parent-reqid=1589705309443516-19490629223373237000291-production-app-host-man-web-yp-61&amp;filmId=11377936654249278215</t>
  </si>
  <si>
    <t>Посмотреть видеоурок, перейдя по ссылке,  а затем выполнить задание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</si>
  <si>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Косаковская Марина Алексеевна</t>
    </r>
  </si>
  <si>
    <t>Устно № 10.11. Письменно №12, 14 уч с 93</t>
  </si>
  <si>
    <r>
      <rPr>
        <b/>
        <sz val="10"/>
        <rFont val="Arial"/>
      </rPr>
      <t xml:space="preserve">Музыка
</t>
    </r>
    <r>
      <rPr>
        <i/>
        <sz val="10"/>
        <rFont val="Arial"/>
      </rPr>
      <t>Николаева Людмила Алесандровна</t>
    </r>
  </si>
  <si>
    <t>"Рассвет на Москве-реке" Обобщение</t>
  </si>
  <si>
    <t>Посмотреть презентацию и прослушать музыкальное произведение Мусоргского "Рассвет  на реке Москве"</t>
  </si>
  <si>
    <r>
      <t xml:space="preserve">Английский язык 
</t>
    </r>
    <r>
      <rPr>
        <i/>
        <sz val="10"/>
        <rFont val="Arial"/>
      </rPr>
      <t>Прохорова Т.С.</t>
    </r>
  </si>
  <si>
    <t xml:space="preserve"> Каникулы</t>
  </si>
  <si>
    <r>
      <t xml:space="preserve">Немецкий  язык 
</t>
    </r>
    <r>
      <rPr>
        <i/>
        <sz val="10"/>
        <rFont val="Arial"/>
      </rPr>
      <t>Кузьмина Т.В.</t>
    </r>
  </si>
  <si>
    <r>
      <rPr>
        <b/>
        <sz val="10"/>
        <color rgb="FF9900FF"/>
        <rFont val="Arial"/>
      </rPr>
      <t xml:space="preserve">ВД "Ритмика" </t>
    </r>
    <r>
      <rPr>
        <b/>
        <sz val="10"/>
        <rFont val="Arial"/>
      </rPr>
      <t xml:space="preserve">
</t>
    </r>
    <r>
      <rPr>
        <i/>
        <sz val="10"/>
        <rFont val="Arial"/>
      </rPr>
      <t>Сидорова С.В.</t>
    </r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</si>
  <si>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</si>
  <si>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уч с 143 упр 322</t>
  </si>
  <si>
    <r>
      <t xml:space="preserve">Посмотреть видеоурок. 
</t>
    </r>
    <r>
      <rPr>
        <u/>
        <sz val="10"/>
        <color rgb="FF1155CC"/>
        <rFont val="Arial"/>
      </rPr>
      <t>https://www.youtube.com/watch?v=cFVOzgrpKJk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</si>
  <si>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</si>
  <si>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t xml:space="preserve">Физкультура 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</si>
  <si>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ОРКСЭ 
</t>
    </r>
    <r>
      <rPr>
        <i/>
        <sz val="10"/>
        <rFont val="Arial"/>
      </rPr>
      <t>Косаковская Марина Алексеевна</t>
    </r>
  </si>
  <si>
    <t>https://yandex.ru/video/search?text=орксэ%20защитники%20отечества%20презентация&amp;path=wizard&amp;parent-reqid=1589796852978558-120968597057575619000291-production-app-host-sas-web-yp-47&amp;filmId=5801480977948358535</t>
  </si>
  <si>
    <r>
      <t xml:space="preserve">Русский язык 
</t>
    </r>
    <r>
      <rPr>
        <i/>
        <sz val="10"/>
        <rFont val="Arial"/>
      </rPr>
      <t>Николаева Людмила Александровна</t>
    </r>
  </si>
  <si>
    <t>Части речи</t>
  </si>
  <si>
    <r>
      <t xml:space="preserve">ВД "Рассказы по истории Самарского края"  
</t>
    </r>
    <r>
      <rPr>
        <i/>
        <sz val="10"/>
        <color rgb="FF000000"/>
        <rFont val="Arial"/>
      </rPr>
      <t>Косаковская М.А.</t>
    </r>
  </si>
  <si>
    <t>Викторина "то мы знаем о истории Самарского края"</t>
  </si>
  <si>
    <t>https://www.samara.kp.ru/daily/26780/3814271/</t>
  </si>
  <si>
    <r>
      <t xml:space="preserve">Физкультура 
</t>
    </r>
    <r>
      <rPr>
        <i/>
        <sz val="10"/>
        <rFont val="Arial"/>
      </rPr>
      <t>Никифоров А.М.</t>
    </r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</si>
  <si>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М.А.</t>
    </r>
  </si>
  <si>
    <t>Рассказ беседа о словарном богатстве русского языка</t>
  </si>
  <si>
    <t>https://yandex.ru/video/search?text=инфоурок%20рассказ%20о%20богатстве%20русского%20языка&amp;path=wizard&amp;parent-reqid=1589797552261920-631001993342090936400291-production-app-host-man-web-yp-115&amp;filmId=17556658497435795356</t>
  </si>
  <si>
    <r>
      <t xml:space="preserve">Литературное чтение </t>
    </r>
    <r>
      <rPr>
        <i/>
        <sz val="10"/>
        <rFont val="Arial"/>
      </rPr>
      <t>Николаева Людмила Алесандровна</t>
    </r>
  </si>
  <si>
    <t>С. Лагерлеф "В Назарете" Иисус и Иуда</t>
  </si>
  <si>
    <t>Посмотреть фильм "Иуда и Иисус Христос"</t>
  </si>
  <si>
    <t>написать краткую биографию  писателя  в тетрадь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</si>
  <si>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Косаковская Марина Алексеевна</t>
    </r>
  </si>
  <si>
    <t>уч с 95 № 6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</si>
  <si>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</si>
  <si>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Игра "По галактике Частей речи"</t>
  </si>
  <si>
    <t>уч с 142 упр 320 устно , упр321 письменно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</si>
  <si>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</si>
  <si>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r>
      <t xml:space="preserve">ИЗО 
</t>
    </r>
    <r>
      <rPr>
        <i/>
        <sz val="10"/>
        <rFont val="Arial"/>
      </rPr>
      <t>Николаева Людмила Алесандровна</t>
    </r>
  </si>
  <si>
    <t>Итоговая работа</t>
  </si>
  <si>
    <t>Выполнить итоговую работу и прислать в Viber</t>
  </si>
  <si>
    <r>
      <rPr>
        <sz val="10"/>
        <color rgb="FF9900FF"/>
        <rFont val="Arial"/>
      </rPr>
      <t xml:space="preserve">ВД "Мир, который мы построим"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Николаева Людмила Алесандровна</t>
    </r>
  </si>
  <si>
    <t>Ремонт учебных книг</t>
  </si>
  <si>
    <r>
      <rPr>
        <b/>
        <sz val="10"/>
        <rFont val="Arial"/>
      </rPr>
      <t>Окружающий мир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Косаковская Марина Алексеевна</t>
    </r>
    <r>
      <rPr>
        <sz val="10"/>
        <color rgb="FF000000"/>
        <rFont val="Arial"/>
      </rPr>
      <t xml:space="preserve">
</t>
    </r>
  </si>
  <si>
    <t>Отремонтировать учебные книги</t>
  </si>
  <si>
    <t>подробнее в группе вайбер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</si>
  <si>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</si>
  <si>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уч с 142 упр 318 устно упр 319 письменно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</si>
  <si>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</si>
  <si>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t xml:space="preserve">Посмотреть видеоурок. 
</t>
    </r>
    <r>
      <rPr>
        <u/>
        <sz val="10"/>
        <color rgb="FF1155CC"/>
        <rFont val="Arial"/>
      </rPr>
      <t>https://www.youtube.com/watch?v=cFVOzgrpKJk</t>
    </r>
  </si>
  <si>
    <t>С помощью ЭОР
Самостоятельная работа</t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</si>
  <si>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</si>
  <si>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t xml:space="preserve">Посмотреть видеоурок. 
</t>
    </r>
    <r>
      <rPr>
        <u/>
        <sz val="10"/>
        <color rgb="FF1155CC"/>
        <rFont val="Arial"/>
      </rPr>
      <t>https://www.youtube.com/watch?v=cFVOzgrpKJk</t>
    </r>
  </si>
  <si>
    <r>
      <t xml:space="preserve">ВД "Волшебная палитра"
</t>
    </r>
    <r>
      <rPr>
        <i/>
        <sz val="10"/>
        <color rgb="FF000000"/>
        <rFont val="Arial"/>
      </rPr>
      <t>Котрухова О.П.</t>
    </r>
  </si>
  <si>
    <r>
      <rPr>
        <b/>
        <sz val="10"/>
        <rFont val="Arial"/>
      </rPr>
      <t xml:space="preserve">ВД "Куклы из бабушкиного сундука"
</t>
    </r>
    <r>
      <rPr>
        <i/>
        <sz val="10"/>
        <color rgb="FF000000"/>
        <rFont val="Arial"/>
      </rPr>
      <t>Назарова М.В.</t>
    </r>
  </si>
  <si>
    <t>Нарисовать натюрморт со светильником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</si>
  <si>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</si>
  <si>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</si>
  <si>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r>
      <t xml:space="preserve">Математика 
</t>
    </r>
    <r>
      <rPr>
        <i/>
        <sz val="10"/>
        <rFont val="Arial"/>
      </rPr>
      <t>Николаева Людмила Александровна</t>
    </r>
  </si>
  <si>
    <t>устно уч с 96 № 1-6Ю письменно №7,8,9</t>
  </si>
  <si>
    <t>Работа по учебнику: с.97 № 1 устно, затем выполнить задание в Яндекс. Учебник</t>
  </si>
  <si>
    <t>Самостоятельна работа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</si>
  <si>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</si>
  <si>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повторить памятку уч с 146, разобрать писбменно любые  три сущ.</t>
  </si>
  <si>
    <r>
      <t xml:space="preserve">Русский язык 
</t>
    </r>
    <r>
      <rPr>
        <i/>
        <sz val="10"/>
        <rFont val="Arial"/>
      </rPr>
      <t>Николаева Людмила Алесандровна</t>
    </r>
  </si>
  <si>
    <r>
      <rPr>
        <b/>
        <sz val="10"/>
        <rFont val="Arial"/>
      </rPr>
      <t>Музыка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</si>
  <si>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Путешествие по Москве реке</t>
  </si>
  <si>
    <t>https://yandex.ru/video/search?text=инфоурок%20музыка%204%20класс%20путешествие%20по%20москве%20реке&amp;path=wizard&amp;parent-reqid=1590124624847604-511861977838861898900240-production-app-host-vla-web-yp-169&amp;filmId=15773188670869168143</t>
  </si>
  <si>
    <r>
      <t xml:space="preserve">Физкультура 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</si>
  <si>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>Литературное чтение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Николаева Людмила Алесандровна</t>
    </r>
  </si>
  <si>
    <t>Обобщающий урок по разделу "Зарубежная литература"</t>
  </si>
  <si>
    <t>Работа по учебнику с. 217 отвечать устно на вопросы, затем пройти тест и прислать скрин результата в Viber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</si>
  <si>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Прохорова Т.С.</t>
    </r>
  </si>
  <si>
    <t xml:space="preserve">Контрольная работа по теме: «Летние каникулы» </t>
  </si>
  <si>
    <r>
      <rPr>
        <b/>
        <sz val="10"/>
        <rFont val="Arial"/>
      </rPr>
      <t xml:space="preserve">Немецкий  язык 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</si>
  <si>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 xml:space="preserve">ИЗО
</t>
    </r>
    <r>
      <rPr>
        <i/>
        <sz val="10"/>
        <rFont val="Arial"/>
      </rPr>
      <t>Николаева Людмила Алесандровна</t>
    </r>
  </si>
  <si>
    <t>Искусство народов мира (обобщение темы)</t>
  </si>
  <si>
    <t>Выставка работ</t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</si>
  <si>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</si>
  <si>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b/>
        <sz val="10"/>
        <rFont val="Arial"/>
      </rPr>
      <t xml:space="preserve">ИЗО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</si>
  <si>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Искусство народов мира</t>
  </si>
  <si>
    <t>Доделать итоговую работу и прислать в вайбер</t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</si>
  <si>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Николаева Людмила Алесандровна</t>
    </r>
  </si>
  <si>
    <t>Ребусы. Занимательные головоломки</t>
  </si>
  <si>
    <r>
      <rPr>
        <b/>
        <sz val="10"/>
        <color rgb="FF9900FF"/>
        <rFont val="Arial"/>
      </rPr>
      <t xml:space="preserve">ВД "Юный математик" 
</t>
    </r>
    <r>
      <rPr>
        <sz val="10"/>
        <color rgb="FF000000"/>
        <rFont val="Arial"/>
      </rPr>
      <t>Николаева Людмила Алесандровна</t>
    </r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</si>
  <si>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</si>
  <si>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t xml:space="preserve">Посмотреть видеоурок. 
</t>
    </r>
    <r>
      <rPr>
        <u/>
        <sz val="10"/>
        <color rgb="FF1155CC"/>
        <rFont val="Arial"/>
      </rPr>
      <t>https://www.youtube.com/watch?v=cFVOzgrpKJk</t>
    </r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</si>
  <si>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М.А.</t>
    </r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</si>
  <si>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</si>
  <si>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</si>
  <si>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повторить памятку  "Разбор имени прилагательного" (как части речи). Письменно раобрать три прил.</t>
  </si>
  <si>
    <r>
      <t xml:space="preserve">Физкультура 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</si>
  <si>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Марина Алексеевна</t>
    </r>
  </si>
  <si>
    <t>уч с 98 № 2, 5(1)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</si>
  <si>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Прохорова Т.С.</t>
    </r>
  </si>
  <si>
    <r>
      <rPr>
        <b/>
        <sz val="10"/>
        <rFont val="Arial"/>
      </rPr>
      <t xml:space="preserve">ВД "Ритмика" 
</t>
    </r>
    <r>
      <rPr>
        <i/>
        <sz val="10"/>
        <color rgb="FF000000"/>
        <rFont val="Arial"/>
      </rPr>
      <t>Сидорова С.В.</t>
    </r>
  </si>
  <si>
    <r>
      <t xml:space="preserve">Посмотреть видеоурок. 
</t>
    </r>
    <r>
      <rPr>
        <u/>
        <sz val="10"/>
        <color rgb="FF1155CC"/>
        <rFont val="Arial"/>
      </rPr>
      <t>https://www.youtube.com/watch?v=cFVOzgrpKJk</t>
    </r>
  </si>
  <si>
    <r>
      <rPr>
        <b/>
        <sz val="10"/>
        <color rgb="FF9900FF"/>
        <rFont val="Arial"/>
      </rPr>
      <t xml:space="preserve">ВД "Волшебная палитра"
</t>
    </r>
    <r>
      <rPr>
        <i/>
        <sz val="10"/>
        <rFont val="Arial"/>
      </rPr>
      <t>Котрухова О.П.</t>
    </r>
  </si>
  <si>
    <r>
      <t xml:space="preserve">ВД "Мир, который мы построим" 
</t>
    </r>
    <r>
      <rPr>
        <i/>
        <sz val="10"/>
        <color rgb="FF000000"/>
        <rFont val="Arial"/>
      </rPr>
      <t>Косаковская Марина Алексеевна</t>
    </r>
  </si>
  <si>
    <t>Подготовка учебников к сдаче в библиотеку</t>
  </si>
  <si>
    <t>Подготовить учебники к сдаче в библиотеку</t>
  </si>
  <si>
    <r>
      <rPr>
        <b/>
        <sz val="10"/>
        <rFont val="Arial"/>
      </rPr>
      <t xml:space="preserve">Литературное чтение 
</t>
    </r>
    <r>
      <rPr>
        <i/>
        <sz val="10"/>
        <rFont val="Arial"/>
      </rPr>
      <t>Косаковская Марина Алексеевна</t>
    </r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</si>
  <si>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Косаковская Марина Алексеевна</t>
    </r>
  </si>
  <si>
    <t>Повторить памятку " Разбор глагола как части речи" и разобрать три глагола</t>
  </si>
  <si>
    <r>
      <t xml:space="preserve">Физкультура 
</t>
    </r>
    <r>
      <rPr>
        <i/>
        <sz val="10"/>
        <rFont val="Arial"/>
      </rPr>
      <t>Никифоров А.М.</t>
    </r>
  </si>
  <si>
    <r>
      <t xml:space="preserve">Физкультура 
</t>
    </r>
    <r>
      <rPr>
        <i/>
        <sz val="10"/>
        <rFont val="Arial"/>
      </rPr>
      <t>Никифоров А.М.</t>
    </r>
  </si>
  <si>
    <r>
      <rPr>
        <b/>
        <sz val="10"/>
        <rFont val="Arial"/>
      </rPr>
      <t xml:space="preserve">ОРКСЭ 
</t>
    </r>
    <r>
      <rPr>
        <i/>
        <sz val="10"/>
        <rFont val="Arial"/>
      </rPr>
      <t>Косаковская Марина Алексеевна</t>
    </r>
  </si>
  <si>
    <r>
      <t xml:space="preserve">ВД "Спортивные игры"
</t>
    </r>
    <r>
      <rPr>
        <i/>
        <sz val="10"/>
        <color rgb="FF000000"/>
        <rFont val="Arial"/>
      </rPr>
      <t>Никифоров Андрей Михайлович</t>
    </r>
  </si>
  <si>
    <r>
      <rPr>
        <b/>
        <sz val="10"/>
        <color rgb="FF9900FF"/>
        <rFont val="Arial"/>
      </rPr>
      <t xml:space="preserve">ВД "Юный математик" 
</t>
    </r>
    <r>
      <rPr>
        <sz val="10"/>
        <color rgb="FF000000"/>
        <rFont val="Arial"/>
      </rPr>
      <t>Косаковская М.А.</t>
    </r>
  </si>
  <si>
    <t>Конкурс знатоков математики</t>
  </si>
  <si>
    <t>https://ppt4web.ru/nachalnaja-shkola/svoja-igra-po-matematike-klass0.html</t>
  </si>
  <si>
    <r>
      <rPr>
        <b/>
        <sz val="10"/>
        <color rgb="FF9900FF"/>
        <rFont val="Arial"/>
      </rPr>
      <t xml:space="preserve">ВД "Грамотейка"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Косаковская М.А.</t>
    </r>
  </si>
  <si>
    <t>https://ppt-online.org/442175</t>
  </si>
  <si>
    <t>Расписание занятий 5А класса</t>
  </si>
  <si>
    <t xml:space="preserve">ПРЕДМЕТ
учитель 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</si>
  <si>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</si>
  <si>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>Повторение и систематизация учебного материала</t>
  </si>
  <si>
    <t>Разбираем задание 6 в беседе Вконтакте
При отсутствии технической возможности смотри задание в АСУ РСО</t>
  </si>
  <si>
    <t>Решить номер 6 в тетради(смотри файл в АСУ РСО)
Подготовиться к контрольной работе</t>
  </si>
  <si>
    <t>№ 1180</t>
  </si>
  <si>
    <r>
      <t xml:space="preserve">Физкультура 
</t>
    </r>
    <r>
      <rPr>
        <i/>
        <sz val="10"/>
        <rFont val="Arial"/>
      </rPr>
      <t>Михайлов С.Э.</t>
    </r>
  </si>
  <si>
    <t>бег 60 м. Развитие выносливости</t>
  </si>
  <si>
    <t>Выполнить комплекс упражнений, предложенных в АСУ РСО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</si>
  <si>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Калинина Т.С.</t>
    </r>
  </si>
  <si>
    <t xml:space="preserve">Контрольная работа по теме "Глагол" </t>
  </si>
  <si>
    <t>Выполнить контрольную работу. Материал помещен в прикрепленном файле в АСУ РСО</t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</si>
  <si>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</si>
  <si>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t>Как человек изменил землю. Просмотр фильма.</t>
  </si>
  <si>
    <t>https://www.youtube.com/watch?v=5kZs5Rvfph0</t>
  </si>
  <si>
    <r>
      <rPr>
        <b/>
        <sz val="10"/>
        <rFont val="Arial"/>
      </rPr>
      <t xml:space="preserve">История 
</t>
    </r>
    <r>
      <rPr>
        <i/>
        <sz val="10"/>
        <rFont val="Arial"/>
      </rPr>
      <t xml:space="preserve">Баранова И. А. 
</t>
    </r>
  </si>
  <si>
    <t>Единый урок истории, посвященный Дню Самарского знамени.</t>
  </si>
  <si>
    <t>посмотреть фильм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</si>
  <si>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</si>
  <si>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t>Ты сам мастер</t>
  </si>
  <si>
    <t>Нарисовать весенний пейзаж</t>
  </si>
  <si>
    <t>Нарисовать весенние цветы</t>
  </si>
  <si>
    <r>
      <t>ВД "Функциональная  грамотность"</t>
    </r>
    <r>
      <rPr>
        <i/>
        <sz val="10"/>
        <color rgb="FF000000"/>
        <rFont val="Arial"/>
      </rPr>
      <t xml:space="preserve"> 
Фомина Л.О.</t>
    </r>
  </si>
  <si>
    <t>Уникальность планеты Земля.</t>
  </si>
  <si>
    <t>https://spacegid.com/earth.html</t>
  </si>
  <si>
    <t>Выполнение итоговой работы в технике «изонить»</t>
  </si>
  <si>
    <r>
      <rPr>
        <sz val="10"/>
        <color rgb="FF9900FF"/>
        <rFont val="Arial"/>
      </rPr>
      <t>ВД "В здоровом теле - здоровый дух!"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Иванова С.Ю.</t>
    </r>
  </si>
  <si>
    <t>Итоговое занятие</t>
  </si>
  <si>
    <t>Составить памятку "Меры безопасности в весенний период" и прислать в личные сообщения Вконтакте</t>
  </si>
  <si>
    <t>Не задано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</si>
  <si>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Калинина Т.С.</t>
    </r>
  </si>
  <si>
    <t xml:space="preserve">Контрольное тестирование 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</si>
  <si>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Калинина Т.С.</t>
    </r>
  </si>
  <si>
    <t xml:space="preserve"> Орфограммы в приставках и в корнях слов </t>
  </si>
  <si>
    <t>п.124, выполнить упр. 718, 720</t>
  </si>
  <si>
    <r>
      <t xml:space="preserve">Английский язык  
</t>
    </r>
    <r>
      <rPr>
        <i/>
        <sz val="10"/>
        <rFont val="Arial"/>
      </rPr>
      <t>Атанова И.И.</t>
    </r>
  </si>
  <si>
    <t>Диалог культур.Традиции и праздники в разных странах.</t>
  </si>
  <si>
    <t>Учебник, стр.82-83 прочитать и соотнести текст  с датами</t>
  </si>
  <si>
    <t>Учебник, стр.83 выучить новые слова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</si>
  <si>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</si>
  <si>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Контрольная работа № 4</t>
  </si>
  <si>
    <t>Выполнить 3 задания по ссылке (необходимо внести свои данные). При отсутствии тех.возможности, - выполнить задания в прикреп.файле в АСУ, отправить в ВК/АСУ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</si>
  <si>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Иванова С.Ю.</t>
    </r>
  </si>
  <si>
    <t xml:space="preserve">Итоговая контрольная работа </t>
  </si>
  <si>
    <t xml:space="preserve">Решить задания на двойном листе в клетку. Файл в АСУ РСО. Сфотографировать и прислать в личные сообщения Вконтакте
</t>
  </si>
  <si>
    <t>Решить номера в тетради</t>
  </si>
  <si>
    <t>№ 1193</t>
  </si>
  <si>
    <r>
      <rPr>
        <b/>
        <sz val="10"/>
        <rFont val="Arial"/>
      </rPr>
      <t xml:space="preserve">Музыка
</t>
    </r>
    <r>
      <rPr>
        <i/>
        <sz val="10"/>
        <rFont val="Arial"/>
      </rPr>
      <t>Сидорова С. В.</t>
    </r>
  </si>
  <si>
    <t>В каждой мимолётности вижу я миры.</t>
  </si>
  <si>
    <r>
      <t>Посмотреть видеоурок.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>https://yandex.ru/video/preview/?filmId=5979542825887249074&amp;text=в%20каждой%20мимолётности%20вижу%20я%20миры%205%20класс%20видеоурок&amp;path=wizard&amp;parent-reqid=1589631495597524-158328212932227315800295-production-app-host-man-web-yp-104&amp;redircnt=1589631591.1</t>
    </r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</si>
  <si>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</si>
  <si>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t>Как человек появился на Земле. Просмотр фильма.</t>
  </si>
  <si>
    <t>https://www.youtube.com/watch?v=w1-Sogrgv2c</t>
  </si>
  <si>
    <r>
      <t xml:space="preserve">ОДНКНР
</t>
    </r>
    <r>
      <rPr>
        <i/>
        <sz val="10"/>
        <rFont val="Arial"/>
      </rPr>
      <t>Ефремова М.Н.</t>
    </r>
  </si>
  <si>
    <t>Всеобщее ожидание Спасителя и ветхозаветные пророчества об Иисусе Христе</t>
  </si>
  <si>
    <r>
      <t xml:space="preserve">Русский язык
</t>
    </r>
    <r>
      <rPr>
        <i/>
        <sz val="10"/>
        <rFont val="Arial"/>
      </rPr>
      <t>Калинина Т.С.</t>
    </r>
  </si>
  <si>
    <t>п.124, выполнить упр.719</t>
  </si>
  <si>
    <r>
      <t xml:space="preserve">Русский язык
</t>
    </r>
    <r>
      <rPr>
        <i/>
        <sz val="10"/>
        <rFont val="Arial"/>
      </rPr>
      <t>Калинина Т.С.</t>
    </r>
  </si>
  <si>
    <t xml:space="preserve">Орфограммы в окончаниях слов </t>
  </si>
  <si>
    <t>п.125, выполнить упр.724</t>
  </si>
  <si>
    <r>
      <t xml:space="preserve">Технология
</t>
    </r>
    <r>
      <rPr>
        <i/>
        <sz val="10"/>
        <rFont val="Arial"/>
      </rPr>
      <t>Барабаш И.Н.</t>
    </r>
  </si>
  <si>
    <t>Декоративная и окончательная отделка изделий</t>
  </si>
  <si>
    <r>
      <rPr>
        <sz val="10"/>
        <color rgb="FF000000"/>
        <rFont val="Arial"/>
      </rPr>
      <t>В учебнике на с.177 письменно ответить на вопросы. Прислать в ВК.</t>
    </r>
    <r>
      <rPr>
        <u/>
        <sz val="10"/>
        <color rgb="FF1155CC"/>
        <rFont val="Arial"/>
      </rPr>
      <t>https://multiurok.ru/files/uchiebnik-tiekhnologhii-viedieniia-doma-5-klass-fgos-sinitsa-simonienko.html</t>
    </r>
    <r>
      <rPr>
        <sz val="10"/>
        <color rgb="FF000000"/>
        <rFont val="Arial"/>
      </rPr>
      <t xml:space="preserve"> </t>
    </r>
  </si>
  <si>
    <t>Итоговый проект</t>
  </si>
  <si>
    <t>Технология                            Спиридонов О.Л.</t>
  </si>
  <si>
    <t>Технологии ухода за одеждой и обувью</t>
  </si>
  <si>
    <t>Прочитать параграф № 34. В рабочей тетради написать: технологии ухода за одеждой и обувью. Прислать в АСУ РСО или на эл. почту.</t>
  </si>
  <si>
    <r>
      <t xml:space="preserve">Технология
</t>
    </r>
    <r>
      <rPr>
        <i/>
        <sz val="10"/>
        <rFont val="Arial"/>
      </rPr>
      <t>Барабаш И.Н.</t>
    </r>
  </si>
  <si>
    <t>Творческий проект "Лоскутное изделие для кухни-столовой"</t>
  </si>
  <si>
    <t>Прочитать творческий проект "Лоскутное изделие для кухни-столовой" (с.178-184).</t>
  </si>
  <si>
    <t>Защита проекта</t>
  </si>
  <si>
    <r>
      <t xml:space="preserve">Технология
</t>
    </r>
    <r>
      <rPr>
        <i/>
        <sz val="10"/>
        <rFont val="Arial"/>
      </rPr>
      <t>Спиридонов О.Л.</t>
    </r>
  </si>
  <si>
    <t>Самостоятельная 
работа</t>
  </si>
  <si>
    <r>
      <t xml:space="preserve">Математика
</t>
    </r>
    <r>
      <rPr>
        <i/>
        <sz val="10"/>
        <rFont val="Arial"/>
      </rPr>
      <t>Иванова С.Ю.</t>
    </r>
  </si>
  <si>
    <t>Повторение и систематизация
 учебного материала</t>
  </si>
  <si>
    <t>решить № 1123 (19-22), № 1124 (1-5)</t>
  </si>
  <si>
    <t>№ 1123(14-18), № 1124(6-10)</t>
  </si>
  <si>
    <r>
      <t xml:space="preserve">История
</t>
    </r>
    <r>
      <rPr>
        <i/>
        <sz val="10"/>
        <rFont val="Arial"/>
      </rPr>
      <t>Баранова И.А.</t>
    </r>
  </si>
  <si>
    <t>Земельный закон братьев Гракховых</t>
  </si>
  <si>
    <t xml:space="preserve">Изучить параграф 50, ответить на вопросы к параграфу (письменно) </t>
  </si>
  <si>
    <t xml:space="preserve">Учить параграф </t>
  </si>
  <si>
    <r>
      <t xml:space="preserve">Физкультура
</t>
    </r>
    <r>
      <rPr>
        <i/>
        <sz val="10"/>
        <rFont val="Arial"/>
      </rPr>
      <t>Михайлов С.Э.</t>
    </r>
  </si>
  <si>
    <t>Спец. Упражнения беговые, прыжковые</t>
  </si>
  <si>
    <t>Задание в АСУ РСО.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</si>
  <si>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</si>
  <si>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</si>
  <si>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t xml:space="preserve">Обществознание
</t>
    </r>
    <r>
      <rPr>
        <i/>
        <sz val="10"/>
        <rFont val="Arial"/>
      </rPr>
      <t>Баранова И.А.</t>
    </r>
  </si>
  <si>
    <t>Выполнить задание 6 стр. 119</t>
  </si>
  <si>
    <t>повторить главу 5, подготовиться к к/р</t>
  </si>
  <si>
    <r>
      <rPr>
        <b/>
        <sz val="10"/>
        <rFont val="Arial"/>
      </rPr>
      <t xml:space="preserve">Английский язык        </t>
    </r>
    <r>
      <rPr>
        <sz val="10"/>
        <color rgb="FF000000"/>
        <rFont val="Arial"/>
      </rPr>
      <t xml:space="preserve">                </t>
    </r>
    <r>
      <rPr>
        <b/>
        <sz val="10"/>
        <rFont val="Arial"/>
      </rPr>
      <t xml:space="preserve"> </t>
    </r>
    <r>
      <rPr>
        <i/>
        <sz val="10"/>
        <rFont val="Arial"/>
      </rPr>
      <t xml:space="preserve"> Атанова И.И.</t>
    </r>
    <r>
      <rPr>
        <b/>
        <sz val="10"/>
        <rFont val="Arial"/>
      </rPr>
      <t xml:space="preserve">
</t>
    </r>
  </si>
  <si>
    <t>Выполнить контрольную работу, прикрепленную в АСУ РСО. Описать картинку по  плану и прислать на почту в АСУ РСО 21.05.2020г.</t>
  </si>
  <si>
    <t>Самостоятельная работа с учебным материалом/ЭОР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</si>
  <si>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</si>
  <si>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Работа над ошибками</t>
  </si>
  <si>
    <t>Обсуждение допущенных ошибок в беседе ВК</t>
  </si>
  <si>
    <r>
      <t xml:space="preserve">Русский язык 
</t>
    </r>
    <r>
      <rPr>
        <i/>
        <sz val="10"/>
        <rFont val="Arial"/>
      </rPr>
      <t>Калинина Т.С.</t>
    </r>
  </si>
  <si>
    <t xml:space="preserve">Употребление букв ъ и ь </t>
  </si>
  <si>
    <t>п.126, выполнить упр. 726</t>
  </si>
  <si>
    <t>Самостоятельная
работа</t>
  </si>
  <si>
    <r>
      <t xml:space="preserve">Русский язык
</t>
    </r>
    <r>
      <rPr>
        <i/>
        <sz val="10"/>
        <rFont val="Arial"/>
      </rPr>
      <t>Калинина Т.С.</t>
    </r>
  </si>
  <si>
    <t>Выполнить работу по ссылке, размещенной в ВК</t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</si>
  <si>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Михайлов С.Э.</t>
    </r>
  </si>
  <si>
    <t>Специальные упражнения беговые, прыжковые</t>
  </si>
  <si>
    <t>Самостоятельная
 работа</t>
  </si>
  <si>
    <r>
      <t xml:space="preserve">Математика
</t>
    </r>
    <r>
      <rPr>
        <i/>
        <sz val="10"/>
        <rFont val="Arial"/>
      </rPr>
      <t>Иванова С.Ю.</t>
    </r>
  </si>
  <si>
    <t>№ 1128(8-12),  №1129(10-14)</t>
  </si>
  <si>
    <t>№1128(1-3), № 1129(1-3)</t>
  </si>
  <si>
    <r>
      <t xml:space="preserve">ОДНКНР
</t>
    </r>
    <r>
      <rPr>
        <i/>
        <sz val="10"/>
        <rFont val="Arial"/>
      </rPr>
      <t>Ефремова М.Н.</t>
    </r>
  </si>
  <si>
    <t>Пасхалия</t>
  </si>
  <si>
    <t>Самостоятельная
 работа</t>
  </si>
  <si>
    <r>
      <t xml:space="preserve">Русский язык
</t>
    </r>
    <r>
      <rPr>
        <i/>
        <sz val="10"/>
        <rFont val="Arial"/>
      </rPr>
      <t>Калинина Т.С.</t>
    </r>
  </si>
  <si>
    <t>Знаки препинания в простом и сложном предложениях и в предложениях с прямой речью</t>
  </si>
  <si>
    <t>п.127, упр. 729</t>
  </si>
  <si>
    <r>
      <t xml:space="preserve">Математика
</t>
    </r>
    <r>
      <rPr>
        <i/>
        <sz val="10"/>
        <rFont val="Arial"/>
      </rPr>
      <t>Иванова С.Ю.</t>
    </r>
  </si>
  <si>
    <t>решить № 1137, № 1138</t>
  </si>
  <si>
    <t>№ 1139</t>
  </si>
  <si>
    <r>
      <t xml:space="preserve">ОДНКНР
</t>
    </r>
    <r>
      <rPr>
        <i/>
        <sz val="10"/>
        <rFont val="Arial"/>
      </rPr>
      <t>Ефремова М.Н.</t>
    </r>
  </si>
  <si>
    <t>Православная культура погребения и ухода за могилами предков</t>
  </si>
  <si>
    <t>Спмостоятельная работа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</si>
  <si>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 </t>
    </r>
    <r>
      <rPr>
        <b/>
        <sz val="10"/>
        <rFont val="Arial"/>
      </rPr>
      <t xml:space="preserve">         </t>
    </r>
    <r>
      <rPr>
        <b/>
        <i/>
        <sz val="10"/>
        <rFont val="Arial"/>
      </rPr>
      <t xml:space="preserve">  </t>
    </r>
    <r>
      <rPr>
        <i/>
        <sz val="10"/>
        <rFont val="Arial"/>
      </rPr>
      <t xml:space="preserve"> Атанова И.И.</t>
    </r>
    <r>
      <rPr>
        <b/>
        <i/>
        <sz val="10"/>
        <rFont val="Arial"/>
      </rPr>
      <t xml:space="preserve">
</t>
    </r>
  </si>
  <si>
    <t>Праздничные традиции в России.</t>
  </si>
  <si>
    <t>Учебник, стр.83, упр.4 ответить на вопрос.</t>
  </si>
  <si>
    <t>Учебник, стр.83 упр.4</t>
  </si>
  <si>
    <r>
      <t xml:space="preserve">Английский язык
</t>
    </r>
    <r>
      <rPr>
        <i/>
        <sz val="10"/>
        <rFont val="Arial"/>
      </rPr>
      <t>Софина А.В.</t>
    </r>
  </si>
  <si>
    <t>Диалог культур. Традиции и праздники в разных странах.</t>
  </si>
  <si>
    <t>учебник - с 82, упр 1, 2</t>
  </si>
  <si>
    <t>выучить новые слова урока</t>
  </si>
  <si>
    <r>
      <t xml:space="preserve">Физкультура
</t>
    </r>
    <r>
      <rPr>
        <i/>
        <sz val="10"/>
        <rFont val="Arial"/>
      </rPr>
      <t>Михайлов С.Э.</t>
    </r>
  </si>
  <si>
    <t>Метание мяча 150 г</t>
  </si>
  <si>
    <r>
      <t xml:space="preserve">География
</t>
    </r>
    <r>
      <rPr>
        <i/>
        <sz val="10"/>
        <rFont val="Arial"/>
      </rPr>
      <t>Шарафутдинова З.Г.</t>
    </r>
  </si>
  <si>
    <t>Обобщение материала</t>
  </si>
  <si>
    <t>Повторить п.28, ответить на вопросы устно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</si>
  <si>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</si>
  <si>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</si>
  <si>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</si>
  <si>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</si>
  <si>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Калинина Т.С.</t>
    </r>
  </si>
  <si>
    <t>Выставление оценок за 4 четверть и год</t>
  </si>
  <si>
    <r>
      <t xml:space="preserve">Математика
</t>
    </r>
    <r>
      <rPr>
        <i/>
        <sz val="10"/>
        <rFont val="Arial"/>
      </rPr>
      <t>Иванова С.Ю.</t>
    </r>
  </si>
  <si>
    <t>решить № 1149, № 1150</t>
  </si>
  <si>
    <r>
      <t xml:space="preserve">ОДНКНР
</t>
    </r>
    <r>
      <rPr>
        <i/>
        <sz val="10"/>
        <rFont val="Arial"/>
      </rPr>
      <t>Ефремова М.Н.</t>
    </r>
  </si>
  <si>
    <t>День славянской письменности</t>
  </si>
  <si>
    <t>посмотреть видео по сылке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</si>
  <si>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 </t>
    </r>
    <r>
      <rPr>
        <b/>
        <sz val="10"/>
        <rFont val="Arial"/>
      </rPr>
      <t xml:space="preserve">         </t>
    </r>
    <r>
      <rPr>
        <b/>
        <i/>
        <sz val="10"/>
        <rFont val="Arial"/>
      </rPr>
      <t xml:space="preserve">  </t>
    </r>
    <r>
      <rPr>
        <i/>
        <sz val="10"/>
        <rFont val="Arial"/>
      </rPr>
      <t xml:space="preserve"> Атанова И.И.</t>
    </r>
    <r>
      <rPr>
        <b/>
        <i/>
        <sz val="10"/>
        <rFont val="Arial"/>
      </rPr>
      <t xml:space="preserve">
</t>
    </r>
  </si>
  <si>
    <t>Презентация своих достижений</t>
  </si>
  <si>
    <t>Заполнить таблицу "Мои достижения", прикрепленную в АСУ РСО</t>
  </si>
  <si>
    <r>
      <t xml:space="preserve">Английский язык
</t>
    </r>
    <r>
      <rPr>
        <i/>
        <sz val="10"/>
        <rFont val="Arial"/>
      </rPr>
      <t>Софина А.В.</t>
    </r>
  </si>
  <si>
    <t>учебник - с 83, упр 3</t>
  </si>
  <si>
    <t>учебник - с 83, упр 4 (прислать по желанию)</t>
  </si>
  <si>
    <r>
      <t xml:space="preserve">Физкультура
</t>
    </r>
    <r>
      <rPr>
        <i/>
        <sz val="10"/>
        <rFont val="Arial"/>
      </rPr>
      <t>Михайлов С.Э.</t>
    </r>
  </si>
  <si>
    <t>Строевые упражнения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</si>
  <si>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</si>
  <si>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r>
      <t xml:space="preserve">Физкультура
</t>
    </r>
    <r>
      <rPr>
        <i/>
        <sz val="10"/>
        <rFont val="Arial"/>
      </rPr>
      <t>Михайлов С.Э.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</si>
  <si>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</si>
  <si>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</si>
  <si>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t>Расписание занятий 5Б  класса</t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</si>
  <si>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</si>
  <si>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r>
      <rPr>
        <b/>
        <sz val="10"/>
        <rFont val="Arial"/>
      </rPr>
      <t>Русский язык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Калинина Т.С.</t>
    </r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</si>
  <si>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Иванова С.Ю.</t>
    </r>
  </si>
  <si>
    <t>решить № 1128(8-12), № 1129(10-14)</t>
  </si>
  <si>
    <t>№ 1128(1-3), № 1129(1-3)</t>
  </si>
  <si>
    <t>Он-лайн подключение</t>
  </si>
  <si>
    <r>
      <rPr>
        <b/>
        <sz val="10"/>
        <rFont val="Arial"/>
      </rPr>
      <t xml:space="preserve">История 
</t>
    </r>
    <r>
      <rPr>
        <i/>
        <sz val="10"/>
        <rFont val="Arial"/>
      </rPr>
      <t xml:space="preserve">Баранова И. А. 
</t>
    </r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</si>
  <si>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</si>
  <si>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t>Итоговое занятие по теме: Ты сам мастер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</si>
  <si>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</si>
  <si>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t>С помощью ЭОР, Самостоятельно</t>
  </si>
  <si>
    <r>
      <t xml:space="preserve">ВД "Строевая патриотическая песня"
</t>
    </r>
    <r>
      <rPr>
        <i/>
        <sz val="10"/>
        <color rgb="FF000000"/>
        <rFont val="Arial"/>
      </rPr>
      <t>Сидорова С.В.</t>
    </r>
  </si>
  <si>
    <t>Разучивание военно-патриотических песен</t>
  </si>
  <si>
    <t>Повторить все выученные песни</t>
  </si>
  <si>
    <r>
      <t xml:space="preserve">ВД "Хореография"
</t>
    </r>
    <r>
      <rPr>
        <i/>
        <sz val="10"/>
        <color rgb="FF000000"/>
        <rFont val="Arial"/>
      </rPr>
      <t>Сидорова С.В.</t>
    </r>
  </si>
  <si>
    <t>9.</t>
  </si>
  <si>
    <t>14.40-15.10</t>
  </si>
  <si>
    <r>
      <t xml:space="preserve">ВД "Хореография"
</t>
    </r>
    <r>
      <rPr>
        <i/>
        <sz val="10"/>
        <color rgb="FF000000"/>
        <rFont val="Arial"/>
      </rPr>
      <t>Сидорова С.В.</t>
    </r>
  </si>
  <si>
    <r>
      <t xml:space="preserve">Физкультура
</t>
    </r>
    <r>
      <rPr>
        <i/>
        <sz val="10"/>
        <rFont val="Arial"/>
      </rPr>
      <t>Михайлов С.Э.</t>
    </r>
  </si>
  <si>
    <t>Ведение мяча правой, левой руками</t>
  </si>
  <si>
    <r>
      <t xml:space="preserve">Английский язык  
</t>
    </r>
    <r>
      <rPr>
        <i/>
        <sz val="10"/>
        <rFont val="Arial"/>
      </rPr>
      <t>Атанова И.И.</t>
    </r>
  </si>
  <si>
    <t>Выполнить контрольную работу, прикрепленную в АСУ РСО. Описать картинку по плану и прислать на почту в АСУ РСО 21.05.2020г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</si>
  <si>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</si>
  <si>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Калинина Т.С.</t>
    </r>
  </si>
  <si>
    <t>Расписание занятий 5В класса</t>
  </si>
  <si>
    <r>
      <rPr>
        <b/>
        <sz val="10"/>
        <rFont val="Arial"/>
      </rPr>
      <t>Литература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Калинина Т.С.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</si>
  <si>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</si>
  <si>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>№1139</t>
  </si>
  <si>
    <r>
      <rPr>
        <b/>
        <sz val="10"/>
        <rFont val="Arial"/>
      </rPr>
      <t>Музыка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</si>
  <si>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</si>
  <si>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t xml:space="preserve">Посмотреть видеоурок. 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>https://yandex.ru/video/preview/?filmId=5979542825887249074&amp;text=в%20каждой%20мимолётности%20вижу%20я%20миры%205%20класс%20видеоурок&amp;path=wizard&amp;parent-reqid=1589631495597524-158328212932227315800295-production-app-host-man-web-yp-104&amp;redircnt=1589631591.1</t>
    </r>
  </si>
  <si>
    <t>Урок повторения материала IV четверти</t>
  </si>
  <si>
    <t>рабочая тетрадь - с 98-99, упр 1-4 (решить тест)</t>
  </si>
  <si>
    <t>готовиться к контрольной работе (повторить правило much\many)</t>
  </si>
  <si>
    <t>пройти по ссылке</t>
  </si>
  <si>
    <r>
      <t xml:space="preserve">ВД "Занимательная математика"
</t>
    </r>
    <r>
      <rPr>
        <i/>
        <sz val="10"/>
        <color rgb="FF000000"/>
        <rFont val="Arial"/>
      </rPr>
      <t>Иванова С.Ю.</t>
    </r>
  </si>
  <si>
    <t>Решение и составление кроссвордов</t>
  </si>
  <si>
    <t>Составить свой кроссворд на любую тему. Записать к нему вопросы, ответы. Нарисовать на листе и прислать в беседу ВК</t>
  </si>
  <si>
    <t xml:space="preserve">Самостоятельная 
работа
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</si>
  <si>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</si>
  <si>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>Разбираем задания в беседе Вконтакте
При отсутствии технической возможности смотри задание в АСУ РСО</t>
  </si>
  <si>
    <t>Подготовиться к контрольной работе</t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</si>
  <si>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</si>
  <si>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r>
      <rPr>
        <b/>
        <sz val="10"/>
        <rFont val="Arial"/>
      </rPr>
      <t xml:space="preserve">ВД "Волшебная палитра" </t>
    </r>
    <r>
      <rPr>
        <i/>
        <sz val="10"/>
        <color rgb="FF000000"/>
        <rFont val="Arial"/>
      </rPr>
      <t>Котрухова О.П.</t>
    </r>
  </si>
  <si>
    <r>
      <t xml:space="preserve">ВД "Функциональная грамотность"
</t>
    </r>
    <r>
      <rPr>
        <i/>
        <sz val="10"/>
        <color rgb="FF000000"/>
        <rFont val="Arial"/>
      </rPr>
      <t>Фомина Л.О.</t>
    </r>
  </si>
  <si>
    <t>ЗАВТРАК 11.10-11.40</t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</si>
  <si>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</si>
  <si>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Иванова С.Ю.</t>
    </r>
  </si>
  <si>
    <t xml:space="preserve">С помощью ЭОР. 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</si>
  <si>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Ильина Л.А.</t>
    </r>
  </si>
  <si>
    <t>Р.Р. Сочинение-рассказ по рисунку (О. Попович "Не взяли на рыбалку")</t>
  </si>
  <si>
    <t>№ 1151</t>
  </si>
  <si>
    <t>Посмотреть видеоурок по ссылке https://www.youtube.com/watch?v=iZfeDd2ju4 Y&amp;feature=emb_logo и  по упр. 701 написать сочинение.</t>
  </si>
  <si>
    <t>Дописать сочинение и отправить на проверку</t>
  </si>
  <si>
    <r>
      <rPr>
        <b/>
        <sz val="10"/>
        <rFont val="Arial"/>
      </rPr>
      <t xml:space="preserve">История 
</t>
    </r>
    <r>
      <rPr>
        <i/>
        <sz val="10"/>
        <rFont val="Arial"/>
      </rPr>
      <t>Баранова И.А.</t>
    </r>
  </si>
  <si>
    <t>Беседа в ВК</t>
  </si>
  <si>
    <r>
      <t xml:space="preserve">Русский язык
</t>
    </r>
    <r>
      <rPr>
        <i/>
        <sz val="10"/>
        <rFont val="Arial"/>
      </rPr>
      <t>Калинина Т.С.</t>
    </r>
  </si>
  <si>
    <r>
      <rPr>
        <b/>
        <sz val="10"/>
        <rFont val="Arial"/>
      </rPr>
      <t xml:space="preserve">История 
</t>
    </r>
    <r>
      <rPr>
        <i/>
        <sz val="10"/>
        <rFont val="Arial"/>
      </rPr>
      <t xml:space="preserve">Баранова И. А. 
</t>
    </r>
  </si>
  <si>
    <t>С помощью 
ЭОР</t>
  </si>
  <si>
    <r>
      <t xml:space="preserve">Русский язык
</t>
    </r>
    <r>
      <rPr>
        <i/>
        <sz val="10"/>
        <rFont val="Arial"/>
      </rPr>
      <t>Калинина Т.С.</t>
    </r>
  </si>
  <si>
    <r>
      <t xml:space="preserve">ВД "Учимся любить родной край"
</t>
    </r>
    <r>
      <rPr>
        <i/>
        <sz val="10"/>
        <color rgb="FF000000"/>
        <rFont val="Arial"/>
      </rPr>
      <t xml:space="preserve">Баранова И. А. </t>
    </r>
  </si>
  <si>
    <r>
      <t xml:space="preserve">Технология
</t>
    </r>
    <r>
      <rPr>
        <i/>
        <sz val="10"/>
        <rFont val="Arial"/>
      </rPr>
      <t>Барабаш И.Н.</t>
    </r>
  </si>
  <si>
    <r>
      <rPr>
        <sz val="10"/>
        <color rgb="FF000000"/>
        <rFont val="Arial"/>
      </rPr>
      <t>В учебнике на с.177 письменно ответить на вопросы. Прислать в ВК.</t>
    </r>
    <r>
      <rPr>
        <u/>
        <sz val="10"/>
        <color rgb="FF1155CC"/>
        <rFont val="Arial"/>
      </rPr>
      <t>https://multiurok.ru/files/uchiebnik-tiekhnologhii-viedieniia-doma-5-klass-fgos-sinitsa-simonienko.html</t>
    </r>
    <r>
      <rPr>
        <sz val="10"/>
        <color rgb="FF000000"/>
        <rFont val="Arial"/>
      </rPr>
      <t xml:space="preserve"> </t>
    </r>
  </si>
  <si>
    <r>
      <t xml:space="preserve">ВД "В здоровом теле "
</t>
    </r>
    <r>
      <rPr>
        <i/>
        <sz val="10"/>
        <color rgb="FF000000"/>
        <rFont val="Arial"/>
      </rPr>
      <t xml:space="preserve">Баранова И. А. </t>
    </r>
  </si>
  <si>
    <r>
      <t xml:space="preserve">Технология
</t>
    </r>
    <r>
      <rPr>
        <i/>
        <sz val="10"/>
        <rFont val="Arial"/>
      </rPr>
      <t>Спиридонов О.Л.</t>
    </r>
  </si>
  <si>
    <t xml:space="preserve"> Технологии ухода за одеждой и обувью</t>
  </si>
  <si>
    <r>
      <t xml:space="preserve">Технология
</t>
    </r>
    <r>
      <rPr>
        <i/>
        <sz val="10"/>
        <rFont val="Arial"/>
      </rPr>
      <t>Барабаш И.Н.</t>
    </r>
  </si>
  <si>
    <r>
      <rPr>
        <b/>
        <sz val="10"/>
        <rFont val="Arial"/>
      </rPr>
      <t>Музыка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Сидорова С. В.</t>
    </r>
  </si>
  <si>
    <r>
      <t xml:space="preserve">Посмотреть видеоурок. 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>https://yandex.ru/video/preview/?filmId=5979542825887249074&amp;text=в%20каждой%20мимолётности%20вижу%20я%20миры%205%20класс%20видеоурок&amp;path=wizard&amp;parent-reqid=1589631495597524-158328212932227315800295-production-app-host-man-web-yp-104&amp;redircnt=1589631591.1</t>
    </r>
  </si>
  <si>
    <r>
      <t xml:space="preserve">Технология
</t>
    </r>
    <r>
      <rPr>
        <i/>
        <sz val="10"/>
        <rFont val="Arial"/>
      </rPr>
      <t>Спиридонов О.Л.</t>
    </r>
  </si>
  <si>
    <r>
      <t xml:space="preserve">Физкультура 
</t>
    </r>
    <r>
      <rPr>
        <i/>
        <sz val="10"/>
        <rFont val="Arial"/>
      </rPr>
      <t>Михайлов С.Э.</t>
    </r>
  </si>
  <si>
    <r>
      <rPr>
        <sz val="10"/>
        <color rgb="FF9900FF"/>
        <rFont val="Arial"/>
      </rPr>
      <t>ВД "История пограничных войск"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Павлов А.А.</t>
    </r>
  </si>
  <si>
    <t>Устав кадетского класса пограничной направленности ГБОУ СОШ № 3</t>
  </si>
  <si>
    <t>Прочитать главу № 7</t>
  </si>
  <si>
    <r>
      <rPr>
        <b/>
        <sz val="10"/>
        <rFont val="Arial"/>
      </rPr>
      <t>Математика</t>
    </r>
    <r>
      <rPr>
        <b/>
        <i/>
        <sz val="10"/>
        <rFont val="Arial"/>
      </rPr>
      <t xml:space="preserve"> 
</t>
    </r>
    <r>
      <rPr>
        <i/>
        <sz val="10"/>
        <rFont val="Arial"/>
      </rPr>
      <t>Иванова С.Ю.</t>
    </r>
  </si>
  <si>
    <t>Итоговая контрольная работа</t>
  </si>
  <si>
    <t xml:space="preserve">Решить задания на двойном листе в клетку. Сфотографировать и прислать в личные сообщения Вконтакте
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</si>
  <si>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Ильина Л.А.</t>
    </r>
  </si>
  <si>
    <t>Повторение.  Разделы науки о языке.</t>
  </si>
  <si>
    <t>Учебник: уп.707, 708, 709  устно. выполнить письменно упр.716.</t>
  </si>
  <si>
    <t>Ответить на вопрос, прикреплённый в АСУ РСО, отправить на проверку</t>
  </si>
  <si>
    <t>Самостоятельная работа с учебным материалом. С помощью 
ЭОР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</si>
  <si>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Ильина Л.А.</t>
    </r>
  </si>
  <si>
    <t>Марк Твен "Приключения Тома Сойера"</t>
  </si>
  <si>
    <t>Посмотреть видеоурок по ссылке https://www.youtube.com/watch?v=Uvsighr89kw, читать главы, данные в учебнике.</t>
  </si>
  <si>
    <t>дочитать повесть  "Приключения Тома Сойера"</t>
  </si>
  <si>
    <t>Подведение итогов, выставление четвертных оценок. Список для летнего чтения. Скачать и сохранить файл, прикреплённый в АСУ РСО.</t>
  </si>
  <si>
    <r>
      <rPr>
        <sz val="10"/>
        <color rgb="FF9900FF"/>
        <rFont val="Arial"/>
      </rPr>
      <t xml:space="preserve">ВД "Волшебная изонить"
</t>
    </r>
    <r>
      <rPr>
        <i/>
        <sz val="1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</si>
  <si>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</si>
  <si>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rPr>
        <b/>
        <sz val="10"/>
        <rFont val="Arial"/>
      </rPr>
      <t>ИЗО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Котрухова О.П.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</si>
  <si>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</si>
  <si>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rPr>
        <sz val="10"/>
        <color rgb="FF9900FF"/>
        <rFont val="Arial"/>
      </rPr>
      <t xml:space="preserve">ВД "Строевая/ огневая подготовка"
</t>
    </r>
    <r>
      <rPr>
        <i/>
        <sz val="10"/>
        <rFont val="Arial"/>
      </rPr>
      <t>Павлов А.А.</t>
    </r>
  </si>
  <si>
    <t>Разборка и сборка винтовки ИЖ-60: чистка и смазка</t>
  </si>
  <si>
    <t>Видеоурок</t>
  </si>
  <si>
    <r>
      <rPr>
        <b/>
        <sz val="10"/>
        <color rgb="FF9900FF"/>
        <rFont val="Arial"/>
      </rPr>
      <t>ВД "Волшебная изонить"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</si>
  <si>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</si>
  <si>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t xml:space="preserve">ВД "Функциональная грамотность"
</t>
    </r>
    <r>
      <rPr>
        <i/>
        <sz val="10"/>
        <color rgb="FF000000"/>
        <rFont val="Arial"/>
      </rPr>
      <t>Фомина Л.О.</t>
    </r>
  </si>
  <si>
    <r>
      <t xml:space="preserve">Русский язык 
</t>
    </r>
    <r>
      <rPr>
        <i/>
        <sz val="10"/>
        <rFont val="Arial"/>
      </rPr>
      <t>Калинина Т.С.</t>
    </r>
  </si>
  <si>
    <r>
      <t xml:space="preserve">Русский язык 
</t>
    </r>
    <r>
      <rPr>
        <i/>
        <sz val="10"/>
        <rFont val="Arial"/>
      </rPr>
      <t>Калинина Т.С.</t>
    </r>
  </si>
  <si>
    <r>
      <t xml:space="preserve">ВД"Волшебная палитра" 
</t>
    </r>
    <r>
      <rPr>
        <i/>
        <sz val="10"/>
        <color rgb="FF000000"/>
        <rFont val="Arial"/>
      </rPr>
      <t>Котрухова О.П.</t>
    </r>
  </si>
  <si>
    <r>
      <t xml:space="preserve">Физкультура 
</t>
    </r>
    <r>
      <rPr>
        <i/>
        <sz val="10"/>
        <rFont val="Arial"/>
      </rPr>
      <t>Михайлов С.Э.</t>
    </r>
  </si>
  <si>
    <t>Посмотреть видеоурок по ссылке</t>
  </si>
  <si>
    <r>
      <t xml:space="preserve">Английский язык
</t>
    </r>
    <r>
      <rPr>
        <i/>
        <sz val="10"/>
        <rFont val="Arial"/>
      </rPr>
      <t>Атанова И.И.</t>
    </r>
  </si>
  <si>
    <t>Учебник, стр. 83 упр.4</t>
  </si>
  <si>
    <r>
      <rPr>
        <b/>
        <sz val="10"/>
        <rFont val="Arial"/>
      </rPr>
      <t>Технология</t>
    </r>
    <r>
      <rPr>
        <i/>
        <sz val="10"/>
        <rFont val="Arial"/>
      </rPr>
      <t xml:space="preserve">
Барабаш И.Н.</t>
    </r>
  </si>
  <si>
    <r>
      <t>В учебнике прочитать п.30</t>
    </r>
    <r>
      <rPr>
        <u/>
        <sz val="10"/>
        <color rgb="FF1155CC"/>
        <rFont val="Arial"/>
      </rPr>
      <t>https://multiurok.ru/files/uchiebnik-tiekhnologhii-viedieniia-doma-5-klass-fgos-sinitsa-simonienko.html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</si>
  <si>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</si>
  <si>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 xml:space="preserve">Самостоятельная 
работа </t>
  </si>
  <si>
    <r>
      <t xml:space="preserve">Математика 
</t>
    </r>
    <r>
      <rPr>
        <i/>
        <sz val="10"/>
        <rFont val="Arial"/>
      </rPr>
      <t>Иванова С.Ю.</t>
    </r>
  </si>
  <si>
    <t>решить № 1182, № 1183</t>
  </si>
  <si>
    <t>Самостоятельная работа
с помощью ЭОР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</si>
  <si>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Спиридонов О.Л.</t>
    </r>
  </si>
  <si>
    <t xml:space="preserve">  12.40-13.10</t>
  </si>
  <si>
    <r>
      <t xml:space="preserve">Обществознание
</t>
    </r>
    <r>
      <rPr>
        <i/>
        <sz val="10"/>
        <rFont val="Arial"/>
      </rPr>
      <t>Баранова И.А.</t>
    </r>
  </si>
  <si>
    <t>повторить главу 5,подготовиться к к/р</t>
  </si>
  <si>
    <t xml:space="preserve"> 13.20-13.50</t>
  </si>
  <si>
    <r>
      <rPr>
        <sz val="10"/>
        <color rgb="FF9900FF"/>
        <rFont val="Arial"/>
      </rPr>
      <t xml:space="preserve">ВД "Учимся любить родной край"
</t>
    </r>
    <r>
      <rPr>
        <i/>
        <sz val="10"/>
        <rFont val="Arial"/>
      </rPr>
      <t>Котрухова О.П.</t>
    </r>
  </si>
  <si>
    <t>Великая Отечественная война: история и судьбы</t>
  </si>
  <si>
    <t>Посмотреть фильм по теме</t>
  </si>
  <si>
    <r>
      <rPr>
        <b/>
        <sz val="10"/>
        <rFont val="Arial"/>
      </rPr>
      <t>Технология</t>
    </r>
    <r>
      <rPr>
        <i/>
        <sz val="10"/>
        <rFont val="Arial"/>
      </rPr>
      <t xml:space="preserve">
Барабаш И.Н.</t>
    </r>
  </si>
  <si>
    <r>
      <t>В учебнике прочитать п.30</t>
    </r>
    <r>
      <rPr>
        <u/>
        <sz val="10"/>
        <color rgb="FF1155CC"/>
        <rFont val="Arial"/>
      </rPr>
      <t>https://multiurok.ru/files/uchiebnik-tiekhnologhii-viedieniia-doma-5-klass-fgos-sinitsa-simonienko.html</t>
    </r>
  </si>
  <si>
    <r>
      <rPr>
        <sz val="10"/>
        <color rgb="FF9900FF"/>
        <rFont val="Arial"/>
      </rPr>
      <t xml:space="preserve">ВД "РДШ" (ч/н)
</t>
    </r>
    <r>
      <rPr>
        <i/>
        <sz val="10"/>
        <rFont val="Arial"/>
      </rPr>
      <t>Котрухова О.П.</t>
    </r>
  </si>
  <si>
    <t>Проектория.Всероссийский урок "Авторы перемен"</t>
  </si>
  <si>
    <t>Посмотреть урок "Авторы перемен" на сайте Проектория.</t>
  </si>
  <si>
    <r>
      <t xml:space="preserve">ВД "Строевая патриотическая песня"
</t>
    </r>
    <r>
      <rPr>
        <i/>
        <sz val="10"/>
        <color rgb="FF000000"/>
        <rFont val="Arial"/>
      </rPr>
      <t>Сидорова С.В.</t>
    </r>
  </si>
  <si>
    <t>Разучивание военно-патротических песен.</t>
  </si>
  <si>
    <t>Повторить все выученные песни.</t>
  </si>
  <si>
    <t>Самостоятельная работа
с помощью ЭОР</t>
  </si>
  <si>
    <r>
      <rPr>
        <b/>
        <sz val="10"/>
        <rFont val="Arial"/>
      </rPr>
      <t>Технология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Спиридонов О.Л.</t>
    </r>
  </si>
  <si>
    <r>
      <rPr>
        <b/>
        <sz val="10"/>
        <rFont val="Arial"/>
      </rPr>
      <t>"</t>
    </r>
    <r>
      <rPr>
        <b/>
        <sz val="10"/>
        <color rgb="FF9900FF"/>
        <rFont val="Arial"/>
      </rPr>
      <t>В здоровом теле-здоровый дух"</t>
    </r>
    <r>
      <rPr>
        <sz val="10"/>
        <color rgb="FF9900FF"/>
        <rFont val="Arial"/>
      </rPr>
      <t xml:space="preserve">
</t>
    </r>
    <r>
      <rPr>
        <i/>
        <sz val="10"/>
        <rFont val="Arial"/>
      </rPr>
      <t>Котрухова О.П.</t>
    </r>
  </si>
  <si>
    <t>Повторить все правила ЗОЖ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</si>
  <si>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Атанова И.И.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</si>
  <si>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</si>
  <si>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Орфограммы в приставках и в корнях слов</t>
  </si>
  <si>
    <t>Учебник: п.124, выполнить упр. 718, 720(на выбор)</t>
  </si>
  <si>
    <r>
      <t xml:space="preserve">Английский язык
</t>
    </r>
    <r>
      <rPr>
        <i/>
        <sz val="10"/>
        <rFont val="Arial"/>
      </rPr>
      <t>Софина А.В.</t>
    </r>
  </si>
  <si>
    <r>
      <t xml:space="preserve">Русский язык
</t>
    </r>
    <r>
      <rPr>
        <i/>
        <sz val="10"/>
        <rFont val="Arial"/>
      </rPr>
      <t>Калинина Т.С.</t>
    </r>
  </si>
  <si>
    <t>Повторение и систематизация
 учебного материала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</si>
  <si>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Иванова С.Ю.</t>
    </r>
  </si>
  <si>
    <t>решить № 1200, № 1201</t>
  </si>
  <si>
    <t>ИКР</t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</si>
  <si>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</si>
  <si>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Контрольное тестирование за второе полугодие</t>
  </si>
  <si>
    <t>Выполнить ИКР , отправить на проверку (подробности в АСУ РСО)</t>
  </si>
  <si>
    <r>
      <rPr>
        <b/>
        <sz val="10"/>
        <rFont val="Arial"/>
      </rPr>
      <t>ОДНКНР</t>
    </r>
    <r>
      <rPr>
        <i/>
        <sz val="10"/>
        <rFont val="Arial"/>
      </rPr>
      <t xml:space="preserve">
Ефремова М.Н.</t>
    </r>
  </si>
  <si>
    <t>Возвращение иудеев из вавилонского плена.</t>
  </si>
  <si>
    <r>
      <t xml:space="preserve">География
</t>
    </r>
    <r>
      <rPr>
        <i/>
        <sz val="10"/>
        <rFont val="Arial"/>
      </rPr>
      <t>Шарафутдинова З.Г.</t>
    </r>
  </si>
  <si>
    <t>Оболочки Земли</t>
  </si>
  <si>
    <t>Прочитать  п. 28.  Выполнить тест стр 152-154</t>
  </si>
  <si>
    <t>Работу прислать на почту АСУ РСО, ВК</t>
  </si>
  <si>
    <r>
      <rPr>
        <b/>
        <sz val="10"/>
        <rFont val="Arial"/>
      </rPr>
      <t>История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Баранова И. А.</t>
    </r>
  </si>
  <si>
    <t>Соседи Римской империи</t>
  </si>
  <si>
    <t>Изучить параграф 51, ответить на вопросы к параграфу(устно)</t>
  </si>
  <si>
    <t>учить параграф</t>
  </si>
  <si>
    <r>
      <t xml:space="preserve">Физкультура 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</si>
  <si>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>ОДНКНР</t>
    </r>
    <r>
      <rPr>
        <i/>
        <sz val="10"/>
        <rFont val="Arial"/>
      </rPr>
      <t xml:space="preserve">
Ефремова М.Н.</t>
    </r>
  </si>
  <si>
    <t>Всеобщее ожидание Спасителя</t>
  </si>
  <si>
    <t>просмотреть видео по ссылке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</si>
  <si>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</si>
  <si>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r>
      <t xml:space="preserve">ВД "Хореография"
</t>
    </r>
    <r>
      <rPr>
        <i/>
        <sz val="10"/>
        <color rgb="FF000000"/>
        <rFont val="Arial"/>
      </rPr>
      <t>Сидорова С.В.</t>
    </r>
  </si>
  <si>
    <t>Латиноамериканские танцы</t>
  </si>
  <si>
    <r>
      <t xml:space="preserve">Пройти по ссылке и ознакомиться с информацией 
</t>
    </r>
    <r>
      <rPr>
        <u/>
        <sz val="10"/>
        <color rgb="FF1155CC"/>
        <rFont val="Arial"/>
      </rPr>
      <t>https://dance-for-you.ru/articles/istoriya-poyavleniya-latinoamerikanskih-tancev/</t>
    </r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</si>
  <si>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</si>
  <si>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</si>
  <si>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rPr>
        <b/>
        <sz val="10"/>
        <rFont val="Arial"/>
      </rPr>
      <t>ВД "Куклы из бабушкиного сундука"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Назарова М.В.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</si>
  <si>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</si>
  <si>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t xml:space="preserve">ВД "Хореография"
</t>
    </r>
    <r>
      <rPr>
        <i/>
        <sz val="10"/>
        <color rgb="FF000000"/>
        <rFont val="Arial"/>
      </rPr>
      <t>Сидорова С.В.</t>
    </r>
  </si>
  <si>
    <r>
      <t xml:space="preserve">Пройти по ссылке 
</t>
    </r>
    <r>
      <rPr>
        <u/>
        <sz val="10"/>
        <color rgb="FF1155CC"/>
        <rFont val="Arial"/>
      </rPr>
      <t>https://yandex.ru/video/preview/?filmId=15882797732511138986&amp;text=латиноамериканские%20танцы%20история%20возникновения%20для%20детей&amp;text=танцы%20&amp;path=wizard&amp;parent-reqid=1589826059177546-1452692670954900105200248-production-app-host-sas-web-yp-139&amp;redircnt=1589826222.1</t>
    </r>
  </si>
  <si>
    <r>
      <rPr>
        <b/>
        <sz val="10"/>
        <color rgb="FF9900FF"/>
        <rFont val="Arial"/>
      </rPr>
      <t>ВД "Волшебная изонить"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</si>
  <si>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</si>
  <si>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rPr>
        <b/>
        <sz val="10"/>
        <color rgb="FF9900FF"/>
        <rFont val="Arial"/>
      </rPr>
      <t>ВД "Волшебная изонить"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</si>
  <si>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</si>
  <si>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</si>
  <si>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</si>
  <si>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Атанова И.И.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</si>
  <si>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</si>
  <si>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Учебник: п.124, выполнить упр.719</t>
  </si>
  <si>
    <r>
      <t xml:space="preserve">Английский язык
</t>
    </r>
    <r>
      <rPr>
        <i/>
        <sz val="10"/>
        <rFont val="Arial"/>
      </rPr>
      <t>Софина А.В.</t>
    </r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</si>
  <si>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</si>
  <si>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Баранова И.А.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</si>
  <si>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Калинина Т.С.</t>
    </r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</si>
  <si>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Иванова С.Ю.</t>
    </r>
  </si>
  <si>
    <t>решить № 1219, № 1220</t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</si>
  <si>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С.Ю.</t>
    </r>
  </si>
  <si>
    <t>№ 1221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</si>
  <si>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</si>
  <si>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rPr>
        <b/>
        <sz val="10"/>
        <rFont val="Arial"/>
      </rPr>
      <t>ОДНКНР</t>
    </r>
    <r>
      <rPr>
        <i/>
        <sz val="10"/>
        <rFont val="Arial"/>
      </rPr>
      <t xml:space="preserve">
Ефремова М.Н.</t>
    </r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</si>
  <si>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</si>
  <si>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r>
      <t xml:space="preserve">Английский язык
</t>
    </r>
    <r>
      <rPr>
        <i/>
        <sz val="10"/>
        <rFont val="Arial"/>
      </rPr>
      <t>Софина А.В.</t>
    </r>
  </si>
  <si>
    <r>
      <t xml:space="preserve">География
</t>
    </r>
    <r>
      <rPr>
        <i/>
        <sz val="10"/>
        <rFont val="Arial"/>
      </rPr>
      <t>Шарафутдинова З.Г.</t>
    </r>
  </si>
  <si>
    <t>Обобщение материала по теме"Природа Земли"</t>
  </si>
  <si>
    <t>Повторить п. 28, ответить на вопросы устно</t>
  </si>
  <si>
    <t>Достопримечательности городов мира.</t>
  </si>
  <si>
    <t>работа с электр.дневником: проверить наличие "точек"; отправить задания в ВК/АСУ, если имеются "долги" (обсуждение в беседе ВК)</t>
  </si>
  <si>
    <r>
      <t xml:space="preserve">Физкультура 
</t>
    </r>
    <r>
      <rPr>
        <i/>
        <sz val="10"/>
        <rFont val="Arial"/>
      </rPr>
      <t>Михайлов С.Э.</t>
    </r>
  </si>
  <si>
    <t>С помощью 
ЭОР</t>
  </si>
  <si>
    <r>
      <t xml:space="preserve">ВД "Учимся любить родной край"
</t>
    </r>
    <r>
      <rPr>
        <i/>
        <sz val="10"/>
        <color rgb="FF000000"/>
        <rFont val="Arial"/>
      </rPr>
      <t xml:space="preserve">Баранова И. А. </t>
    </r>
  </si>
  <si>
    <t>Составить памятку "Меры безопасности в весенний период"</t>
  </si>
  <si>
    <r>
      <rPr>
        <b/>
        <sz val="10"/>
        <rFont val="Arial"/>
      </rPr>
      <t>ОДНКНР</t>
    </r>
    <r>
      <rPr>
        <i/>
        <sz val="10"/>
        <rFont val="Arial"/>
      </rPr>
      <t xml:space="preserve">
Ефремова М.Н.</t>
    </r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</si>
  <si>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</si>
  <si>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>ОДНКНР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Ефремова М.Н.</t>
    </r>
  </si>
  <si>
    <r>
      <t xml:space="preserve">ВД "Хореография"
</t>
    </r>
    <r>
      <rPr>
        <i/>
        <sz val="10"/>
        <color rgb="FF000000"/>
        <rFont val="Arial"/>
      </rPr>
      <t>Сидорова С.В.</t>
    </r>
  </si>
  <si>
    <t>Выполнить партерную гимнастику.</t>
  </si>
  <si>
    <t xml:space="preserve"> не предусмотрено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</si>
  <si>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</si>
  <si>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Орфограммы в окончаниях слов</t>
  </si>
  <si>
    <t>Учебник:п.125, выполнить упр.724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</si>
  <si>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</si>
  <si>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</si>
  <si>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Шарафутдинова З.Г.</t>
    </r>
  </si>
  <si>
    <t>Что такое природа</t>
  </si>
  <si>
    <t>Прочитать и изучить п. 27, ответить на вопросы устно</t>
  </si>
  <si>
    <t>П. 27, ответить на вопросы устно</t>
  </si>
  <si>
    <r>
      <t xml:space="preserve">Английский язык
</t>
    </r>
    <r>
      <rPr>
        <i/>
        <sz val="10"/>
        <rFont val="Arial"/>
      </rPr>
      <t>Софина А.В.</t>
    </r>
  </si>
  <si>
    <r>
      <rPr>
        <b/>
        <sz val="10"/>
        <rFont val="Arial"/>
      </rPr>
      <t xml:space="preserve">Математика </t>
    </r>
    <r>
      <rPr>
        <i/>
        <sz val="10"/>
        <rFont val="Arial"/>
      </rPr>
      <t xml:space="preserve">
Иванова С.Ю.</t>
    </r>
  </si>
  <si>
    <r>
      <rPr>
        <b/>
        <sz val="10"/>
        <color rgb="FF9900FF"/>
        <rFont val="Arial"/>
      </rPr>
      <t>ВД "В здоровом теле здоровый дух"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Баранова И.А.</t>
    </r>
  </si>
  <si>
    <t>Инструктаж "Дорога безопасности"</t>
  </si>
  <si>
    <t>прочитать инструктажl</t>
  </si>
  <si>
    <r>
      <t xml:space="preserve">ВД "Волшебная изонить"
</t>
    </r>
    <r>
      <rPr>
        <i/>
        <sz val="10"/>
        <color rgb="FF00000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</si>
  <si>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</si>
  <si>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rPr>
        <sz val="10"/>
        <color rgb="FF9900FF"/>
        <rFont val="Arial"/>
      </rPr>
      <t>ВД "Волшебная изонить"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Барабаш И.Н.</t>
    </r>
  </si>
  <si>
    <r>
      <t xml:space="preserve">Выполнять итоговую работу, пользуясь схемами </t>
    </r>
    <r>
      <rPr>
        <u/>
        <sz val="10"/>
        <color rgb="FF1155CC"/>
        <rFont val="Arial"/>
      </rPr>
      <t>https://www.pinterest.ru/pin/568298046710510098/</t>
    </r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</si>
  <si>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</si>
  <si>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>ОДНКНР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Ефремова М.Н.</t>
    </r>
  </si>
  <si>
    <t>Традиция празднования Дня Победы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</si>
  <si>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</si>
  <si>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Употребление букв ъ и ь</t>
  </si>
  <si>
    <t>Учебник: п.126, выполнить упр. 726</t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</si>
  <si>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Шарафутдинова З.Г.</t>
    </r>
  </si>
  <si>
    <t>Прочитать п. 28. Выполнить тест стр 152-154</t>
  </si>
  <si>
    <r>
      <t xml:space="preserve">Английский язык
</t>
    </r>
    <r>
      <rPr>
        <i/>
        <sz val="10"/>
        <rFont val="Arial"/>
      </rPr>
      <t>Софина А.В.</t>
    </r>
  </si>
  <si>
    <r>
      <rPr>
        <b/>
        <sz val="10"/>
        <rFont val="Arial"/>
      </rPr>
      <t xml:space="preserve">Математика </t>
    </r>
    <r>
      <rPr>
        <i/>
        <sz val="10"/>
        <rFont val="Arial"/>
      </rPr>
      <t xml:space="preserve">
Иванова С.Ю.</t>
    </r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</si>
  <si>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Софина А. В. </t>
    </r>
  </si>
  <si>
    <t>Интересные факты о праздновании Масленицы.</t>
  </si>
  <si>
    <t>учебник - с 42, упр 27</t>
  </si>
  <si>
    <t>Расписание занятий 6А класса</t>
  </si>
  <si>
    <t xml:space="preserve"> Самостоятельная работа с учебным материалом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</si>
  <si>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</si>
  <si>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t>Повторение курса математики 6 класса</t>
  </si>
  <si>
    <t>№1354 (4,5,6), стр. 302 - присылать не нужно</t>
  </si>
  <si>
    <t>С помощью ЭОР. Самостоятельная работа</t>
  </si>
  <si>
    <r>
      <t xml:space="preserve">Физкультура
</t>
    </r>
    <r>
      <rPr>
        <i/>
        <sz val="10"/>
        <rFont val="Arial"/>
      </rPr>
      <t>Абрамов С.А.</t>
    </r>
  </si>
  <si>
    <t>Техника безопасности на уроке по физкультуре</t>
  </si>
  <si>
    <t>Написать технику безопасности на занятиях по легкой атлетике</t>
  </si>
  <si>
    <t>Написать и прслать на почту</t>
  </si>
  <si>
    <r>
      <rPr>
        <b/>
        <sz val="10"/>
        <rFont val="Arial"/>
      </rPr>
      <t xml:space="preserve">Музыка
</t>
    </r>
    <r>
      <rPr>
        <i/>
        <sz val="10"/>
        <rFont val="Arial"/>
      </rPr>
      <t>Сидорова С. В.</t>
    </r>
  </si>
  <si>
    <t>Мир музыкального театра. Мюзикл "Вестсайдская история"</t>
  </si>
  <si>
    <r>
      <t xml:space="preserve">Посмотреть видеоурок
</t>
    </r>
    <r>
      <rPr>
        <u/>
        <sz val="10"/>
        <color rgb="FF1155CC"/>
        <rFont val="Arial"/>
      </rPr>
      <t>https://yandex.ru/video/preview/?filmId=8900646529164686164&amp;text=мюзикл%20вестсайдская%20история%206%20класс%20видеоурок&amp;path=wizard&amp;parent-reqid=1589630361453965-1673739477193799888800303-production-app-host-sas-web-yp-37&amp;redircnt=1589630364.1</t>
    </r>
  </si>
  <si>
    <r>
      <rPr>
        <b/>
        <sz val="10"/>
        <rFont val="Arial"/>
      </rPr>
      <t xml:space="preserve">География 
</t>
    </r>
    <r>
      <rPr>
        <i/>
        <sz val="10"/>
        <rFont val="Arial"/>
      </rPr>
      <t>Шарафутдинова Зульфия Гаязовна</t>
    </r>
  </si>
  <si>
    <t>Урок обобщения и контроля по курсу</t>
  </si>
  <si>
    <t>Выполнить тест стр 196-198 учебника</t>
  </si>
  <si>
    <t>Работу прислать АСУ  РСО, ВК</t>
  </si>
  <si>
    <t>Русский язык
 Нечаева В.А.</t>
  </si>
  <si>
    <t>Контрольная работа</t>
  </si>
  <si>
    <t>Выполнить контрольную работу (документ в ВК, АСУ). Прислать в ВК</t>
  </si>
  <si>
    <t>Словообразование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</si>
  <si>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Нечаева В.А.</t>
    </r>
  </si>
  <si>
    <t>Разделы науки о языке</t>
  </si>
  <si>
    <t>Посмотреть видеоурок, пройдя по ссылке. Выполнить упр. 594. Присылать не нужно</t>
  </si>
  <si>
    <t>Выполнить задания В1, прислать в ВК по желанию</t>
  </si>
  <si>
    <t>Ознакомиться с документом в ВК</t>
  </si>
  <si>
    <r>
      <t xml:space="preserve">Литература
</t>
    </r>
    <r>
      <rPr>
        <i/>
        <sz val="10"/>
        <rFont val="Arial"/>
      </rPr>
      <t>Нечаева В.А.</t>
    </r>
  </si>
  <si>
    <t>«Дон Кихот»: «вечные образы» в искусстве</t>
  </si>
  <si>
    <t>Посмотреть видео, пройдя по ссылке</t>
  </si>
  <si>
    <t>Читать «Дон Кихот» (часть 2)</t>
  </si>
  <si>
    <r>
      <t xml:space="preserve">ВД "История Самарского края" 
</t>
    </r>
    <r>
      <rPr>
        <i/>
        <sz val="10"/>
        <color rgb="FF000000"/>
        <rFont val="Arial"/>
      </rPr>
      <t>Баранова И.А.</t>
    </r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</si>
  <si>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</si>
  <si>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Контрольная работа № 4 (устная часть: говорение)</t>
  </si>
  <si>
    <t>В прикрепленном файле (в АСУ или ВК беседе) выбрать одну тему (из трех предложенных). Составить сообщение по плану и записать аудио/видеосообщение. Отправить в ВК/АСУ личн.сообщением.</t>
  </si>
  <si>
    <r>
      <t xml:space="preserve">Немецкий   язык  
</t>
    </r>
    <r>
      <rPr>
        <i/>
        <sz val="10"/>
        <rFont val="Arial"/>
      </rPr>
      <t>Кузьмина Т.В.</t>
    </r>
  </si>
  <si>
    <t xml:space="preserve">Чтение сказки со словарем </t>
  </si>
  <si>
    <t>Учебник стр.130 упр.8(с)</t>
  </si>
  <si>
    <t>стр.132 упр.12</t>
  </si>
  <si>
    <t>Морфология</t>
  </si>
  <si>
    <t xml:space="preserve">С помощью ЭОР/Самостоятельная работа 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</si>
  <si>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</si>
  <si>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Орфография</t>
  </si>
  <si>
    <t>Посмотреть видеоурок, пройдя по ссылке. Выполнить упр.599. Прислать в ВК</t>
  </si>
  <si>
    <t>С помощью ЭОР/Самостоятельная работа с материалом учебника</t>
  </si>
  <si>
    <r>
      <t xml:space="preserve">История
</t>
    </r>
    <r>
      <rPr>
        <i/>
        <sz val="10"/>
        <rFont val="Arial"/>
      </rPr>
      <t>Шахова И.С.</t>
    </r>
  </si>
  <si>
    <t xml:space="preserve">Русская православная церковь в XV-начале XVI в.  </t>
  </si>
  <si>
    <r>
      <rPr>
        <sz val="10"/>
        <color rgb="FF000000"/>
        <rFont val="Arial"/>
      </rPr>
      <t xml:space="preserve">Просмотреть фильм по ссылке Изучить текст параграфа  Выполнить задание №3 на стр. 102 (подготовить презентацию о Монастыре)
   </t>
    </r>
    <r>
      <rPr>
        <u/>
        <sz val="10"/>
        <color rgb="FF1155CC"/>
        <rFont val="Arial"/>
      </rPr>
      <t>https://videouroki.net/video/24-tsierkov-i-ghosudarstvo-v-kontsie-xv-nachalie-xvi-vieka.html</t>
    </r>
  </si>
  <si>
    <t>Выполнить задание №3 на стр. 102 (подготовить презентацию о Монастыре)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</si>
  <si>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</si>
  <si>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Выполнить упр. 600. Присылать не нужно</t>
  </si>
  <si>
    <t>Выполнить упр. 603. Прислать в ВК</t>
  </si>
  <si>
    <r>
      <t xml:space="preserve">Музыка 
</t>
    </r>
    <r>
      <rPr>
        <i/>
        <sz val="10"/>
        <rFont val="Arial"/>
      </rPr>
      <t>Сидорова С.В.</t>
    </r>
  </si>
  <si>
    <t>Мир музыкального тевтра. Рок-опера "Орфей и Эвридика"</t>
  </si>
  <si>
    <r>
      <t>Посмотреть видеоурок. Выполнить задание, прикреплённое в АСУ РСО, прислать в ВК или на почту.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>https://yandex.ru/video/preview/?filmId=17722254406134606011&amp;text=рок-опера%20орфей%20и%20эвридика%20урок%20музыки%206%20класс&amp;path=wizard&amp;parent-reqid=1589800409359772-1829141251436332822100247-production-app-host-sas-web-yp-196&amp;redircnt=1589800435.1</t>
    </r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</si>
  <si>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</si>
  <si>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t>№1355 (2,3,4), стр. 303 - прислать в ВК 19.05.2020</t>
  </si>
  <si>
    <r>
      <t xml:space="preserve">Физкультура
</t>
    </r>
    <r>
      <rPr>
        <i/>
        <sz val="10"/>
        <rFont val="Arial"/>
      </rPr>
      <t>Абрамов С.А.</t>
    </r>
  </si>
  <si>
    <t>Медленный развитие выносливости.Ускорение</t>
  </si>
  <si>
    <t>Ознакомится стехникой бега на средние дистанции</t>
  </si>
  <si>
    <t>С помощью ЭОР/
Самост-ая работа</t>
  </si>
  <si>
    <r>
      <rPr>
        <b/>
        <sz val="10"/>
        <rFont val="Arial"/>
      </rPr>
      <t xml:space="preserve">ВД "Азбука здоровья"
</t>
    </r>
    <r>
      <rPr>
        <i/>
        <sz val="10"/>
        <color rgb="FF000000"/>
        <rFont val="Arial"/>
      </rPr>
      <t>Гаязова Гульназ Фоатовна</t>
    </r>
  </si>
  <si>
    <r>
      <rPr>
        <b/>
        <sz val="10"/>
        <rFont val="Arial"/>
      </rPr>
      <t xml:space="preserve">ВД "РДШ"
</t>
    </r>
    <r>
      <rPr>
        <i/>
        <sz val="10"/>
        <color rgb="FF000000"/>
        <rFont val="Arial"/>
      </rPr>
      <t>Гаязова Гульназ Фоатовна</t>
    </r>
  </si>
  <si>
    <t>Безопасность на летних каникулах</t>
  </si>
  <si>
    <t>Самостоятельная работа с учебником</t>
  </si>
  <si>
    <t>Синтаксис</t>
  </si>
  <si>
    <r>
      <t xml:space="preserve">ВД "Азбука вязания"
</t>
    </r>
    <r>
      <rPr>
        <i/>
        <sz val="10"/>
        <color rgb="FF000000"/>
        <rFont val="Arial"/>
      </rPr>
      <t>Барабаш И.Н</t>
    </r>
  </si>
  <si>
    <t>http://vyazat-prosto.ru/salfetka-podsolnuh-krjuchkom-shema-opisanie-videourok-7-variantov/</t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</si>
  <si>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</si>
  <si>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t>Коллективный проект «Корзина с цветами»</t>
  </si>
  <si>
    <t>https://www.youtube.com/watch?v=-HTiyPMaD30</t>
  </si>
  <si>
    <t>СРЕДА.20 мая</t>
  </si>
  <si>
    <r>
      <t xml:space="preserve">Математика
</t>
    </r>
    <r>
      <rPr>
        <i/>
        <sz val="10"/>
        <rFont val="Arial"/>
      </rPr>
      <t>Гаязова Г.Ф.</t>
    </r>
  </si>
  <si>
    <t>№1355 (5,6), стр. 303 - прислать в ВК 20.05.2020</t>
  </si>
  <si>
    <t>№1359 - присылать не нужно</t>
  </si>
  <si>
    <t>Повторение</t>
  </si>
  <si>
    <r>
      <t xml:space="preserve">Немецкий язык
</t>
    </r>
    <r>
      <rPr>
        <i/>
        <sz val="10"/>
        <rFont val="Arial"/>
      </rPr>
      <t>Кузьмина Т.В.</t>
    </r>
  </si>
  <si>
    <t>Обучение аудированию. Повторение</t>
  </si>
  <si>
    <t>Учебник стр.134 упр.2</t>
  </si>
  <si>
    <t>стр.133 упр.1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</si>
  <si>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</si>
  <si>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Контрольная работа № 4 (письменная часть: чтение, аудирование, письмо)</t>
  </si>
  <si>
    <t>пройти по ссылке и выполнить задания (при входе необходимо внести личные данные). При отсутствии технич.возможностей - выполнить задания в прикрепленном файле (в АСУ) и отправить результат в ВК/АСУ</t>
  </si>
  <si>
    <r>
      <t xml:space="preserve">История
</t>
    </r>
    <r>
      <rPr>
        <i/>
        <sz val="10"/>
        <rFont val="Arial"/>
      </rPr>
      <t>Шахова И.С.</t>
    </r>
  </si>
  <si>
    <t>Человек в Российском государстве</t>
  </si>
  <si>
    <t>Прочитать статью для самостоятельной работы "Человек в Российском государстве второй половины 15 века". Выполнить задание №3 из раздела Думаем,сравниваем,размышляем на стр. 106</t>
  </si>
  <si>
    <t>Выполнить задание №3 из раздела Думаем,сравниваем,размышляем на стр. 106</t>
  </si>
  <si>
    <r>
      <t xml:space="preserve">Физкультура
</t>
    </r>
    <r>
      <rPr>
        <i/>
        <sz val="10"/>
        <rFont val="Arial"/>
      </rPr>
      <t>Абрамов С.А.</t>
    </r>
  </si>
  <si>
    <t>Выполнить прыжок с места</t>
  </si>
  <si>
    <t>Записать и прислать на почту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</si>
  <si>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</si>
  <si>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Пунктуация</t>
  </si>
  <si>
    <t>Посмотреть видеоурок, пройдя по ссылке. Выполнить упр.608. Прислать в ВК</t>
  </si>
  <si>
    <r>
      <t>Обществознание</t>
    </r>
    <r>
      <rPr>
        <i/>
        <sz val="10"/>
        <rFont val="Arial"/>
      </rPr>
      <t xml:space="preserve"> 
</t>
    </r>
    <r>
      <rPr>
        <i/>
        <sz val="10"/>
        <rFont val="Arial"/>
      </rPr>
      <t>Шахова И.С.</t>
    </r>
  </si>
  <si>
    <t>Человек и общество - формирование толерантности</t>
  </si>
  <si>
    <r>
      <rPr>
        <sz val="10"/>
        <color rgb="FF000000"/>
        <rFont val="Arial"/>
      </rPr>
      <t xml:space="preserve"> Пройти тест по ссылке. Прислать скриншот  с результатами теста  </t>
    </r>
    <r>
      <rPr>
        <u/>
        <sz val="10"/>
        <color rgb="FF1155CC"/>
        <rFont val="Arial"/>
      </rPr>
      <t>https://onlinetestpad.com/ru/testview/338606-itogovaya-rabota-po-obshhestvoznaniyu-6-klass</t>
    </r>
  </si>
  <si>
    <t>Прислать скриншот  с результатами теста</t>
  </si>
  <si>
    <r>
      <t xml:space="preserve">ВД "Функциональная грамотность" </t>
    </r>
    <r>
      <rPr>
        <i/>
        <sz val="10"/>
        <color rgb="FF000000"/>
        <rFont val="Arial"/>
      </rPr>
      <t>Шарафутдинова З. Г.</t>
    </r>
  </si>
  <si>
    <t>Личные деньги</t>
  </si>
  <si>
    <t>https://infourok.ru/prezentaciya-na-temu-dengi-klass-487512.html</t>
  </si>
  <si>
    <r>
      <t xml:space="preserve">ВД "История Самарского края"
</t>
    </r>
    <r>
      <rPr>
        <i/>
        <sz val="10"/>
        <color rgb="FF000000"/>
        <rFont val="Arial"/>
      </rPr>
      <t>Баранова И.А.</t>
    </r>
  </si>
  <si>
    <t xml:space="preserve">Повторительно- обобщающий урок </t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</si>
  <si>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</si>
  <si>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t>Проект «Корзина с цветами»</t>
  </si>
  <si>
    <r>
      <t xml:space="preserve">ВД "Азбука вязания"
</t>
    </r>
    <r>
      <rPr>
        <i/>
        <sz val="10"/>
        <color rgb="FF000000"/>
        <rFont val="Arial"/>
      </rPr>
      <t>Барабаш И.Н</t>
    </r>
  </si>
  <si>
    <t>Подготовка к итоговой выставке</t>
  </si>
  <si>
    <t>Подготовка к виртуальной выставке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</si>
  <si>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</si>
  <si>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№1356 (1-6), стр.303 - не присылать</t>
  </si>
  <si>
    <r>
      <t xml:space="preserve">ИЗО 
</t>
    </r>
    <r>
      <rPr>
        <i/>
        <sz val="10"/>
        <rFont val="Arial"/>
      </rPr>
      <t>Котрухова О.П.</t>
    </r>
  </si>
  <si>
    <t>Выразительные возможности изо</t>
  </si>
  <si>
    <t>Написать виды и жанры изо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</si>
  <si>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</si>
  <si>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Выполнить упр. 609 (разбор только №2). Прислать в ВК</t>
  </si>
  <si>
    <t>Ответить на вопросы на с. 146 (устно)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</si>
  <si>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</si>
  <si>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№1356 (7-11), стр.303 - прислать по желанию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</si>
  <si>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</si>
  <si>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t>Ф. Шиллер. «Перчатка»: проблемы благородства, достоинства и чести</t>
  </si>
  <si>
    <t>Посмотреть видеоурок, пройдя по ссылке, или ознакомиться с материалом учебника на с.233-234. Прочитать балладу Ф. Шиллера «Перчатка» (с.234-238)</t>
  </si>
  <si>
    <t>Выполнить задания В1, В2. Результат прислать в ВК. При отсутствии технической возможности ответить на вопросы 1-3 на с.239</t>
  </si>
  <si>
    <r>
      <t xml:space="preserve">Английский язык
</t>
    </r>
    <r>
      <rPr>
        <i/>
        <sz val="10"/>
        <rFont val="Arial"/>
      </rPr>
      <t>Софина А.В.</t>
    </r>
  </si>
  <si>
    <r>
      <t xml:space="preserve">Немецкий язык
</t>
    </r>
    <r>
      <rPr>
        <i/>
        <sz val="10"/>
        <rFont val="Arial"/>
      </rPr>
      <t>Кузьмина Т.В.</t>
    </r>
  </si>
  <si>
    <t xml:space="preserve">Выполнение кроссворда </t>
  </si>
  <si>
    <t>https://www.memorysecrets.ru/german-crosswords/nemetskij-krossvord-odezhda-die-kleidung-chast-1.html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</si>
  <si>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</si>
  <si>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t>П. Мериме. «Маттео Фальконе»: природа и цивилизация</t>
  </si>
  <si>
    <t>Посмотреть видеоурок, пройдя по ссылке, или ознакомиться с материалом в ВК.  Читать «Маттео Фальконе» (в учебнике нет)</t>
  </si>
  <si>
    <t>Читать «Маттео Фальконе»</t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</si>
  <si>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</si>
  <si>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t>Развитие темы такта</t>
  </si>
  <si>
    <r>
      <t xml:space="preserve">Физкультура 
</t>
    </r>
    <r>
      <rPr>
        <i/>
        <sz val="10"/>
        <rFont val="Arial"/>
      </rPr>
      <t>Абрамов С А</t>
    </r>
  </si>
  <si>
    <t>Развитие скоростной выносливости ..Прыжки в длину</t>
  </si>
  <si>
    <t>Ознакомление с техникой бега на средние дистанции</t>
  </si>
  <si>
    <r>
      <t xml:space="preserve">Русский язык
</t>
    </r>
    <r>
      <rPr>
        <i/>
        <sz val="10"/>
        <rFont val="Arial"/>
      </rPr>
      <t>Нечаева В.А.</t>
    </r>
  </si>
  <si>
    <t>Лексика и фразеология</t>
  </si>
  <si>
    <t>Посмотреть видеоурок по ссылке, выполнить упр.612. Прислать в ВК</t>
  </si>
  <si>
    <t>Ответить на вопросы на с. 147 (устно)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</si>
  <si>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</si>
  <si>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№1356 (12-18), стр.303 - прислать в ВК 22.05.2020</t>
  </si>
  <si>
    <t>№1360, стр.304 - не присылать</t>
  </si>
  <si>
    <t>Самостоятельная работа с учебным материалом/ С помощью ЭОР</t>
  </si>
  <si>
    <r>
      <t xml:space="preserve">Литература
</t>
    </r>
    <r>
      <rPr>
        <i/>
        <sz val="10"/>
        <rFont val="Arial"/>
      </rPr>
      <t>Нечаева В.А.</t>
    </r>
  </si>
  <si>
    <t>А. де Сент-Экзюпери. «Маленький принц»: дети и взрослые</t>
  </si>
  <si>
    <t>Посмотреть видеоурок по ссылке, выполнить задания В1 и В2. При отсутствии технической возможности ответьте на вопросы 1-4 на с. 257. Прислать в ВК</t>
  </si>
  <si>
    <t>А. де Сент-Экзюпери. «Маленький принц» - читать</t>
  </si>
  <si>
    <r>
      <t xml:space="preserve">Технология
</t>
    </r>
    <r>
      <rPr>
        <i/>
        <sz val="10"/>
        <rFont val="Arial"/>
      </rPr>
      <t>Барабаш И.Н.</t>
    </r>
  </si>
  <si>
    <t>Творческий проект "Вяжем аксессуары крючком или спицами"</t>
  </si>
  <si>
    <t>Прочитать в учебнике творческий проект "Вяжем аксессуары крючком или спицами". В РТ написать "Расчёт денежных затрат", "Технология изготовления", "Экспертная оценка и самооценка", "Источники информации". Прислать в ВК.</t>
  </si>
  <si>
    <t>Самостоятельная работа
 с помощью ЭОР</t>
  </si>
  <si>
    <r>
      <t xml:space="preserve">Технология
</t>
    </r>
    <r>
      <rPr>
        <i/>
        <sz val="10"/>
        <rFont val="Arial"/>
      </rPr>
      <t>Спиридонов О.Л.</t>
    </r>
  </si>
  <si>
    <t xml:space="preserve">  Выбор и оформление творческого проекта </t>
  </si>
  <si>
    <t xml:space="preserve">Прочитать в учебнике творческий проект "Настенный светильник". </t>
  </si>
  <si>
    <r>
      <t xml:space="preserve">Технология
</t>
    </r>
    <r>
      <rPr>
        <i/>
        <sz val="10"/>
        <rFont val="Arial"/>
      </rPr>
      <t xml:space="preserve"> Барабаш И.Н.</t>
    </r>
  </si>
  <si>
    <t>Комплексный творческий проект</t>
  </si>
  <si>
    <t>В учебнике прочитать параграф 35 "Защита творческого проекта".</t>
  </si>
  <si>
    <r>
      <t xml:space="preserve">Технология
 </t>
    </r>
    <r>
      <rPr>
        <i/>
        <sz val="10"/>
        <rFont val="Arial"/>
      </rPr>
      <t>Спиридонов О.Л.</t>
    </r>
  </si>
  <si>
    <t>Прочитать в учебнике творческий проект "Настенный светильник". В рабочей тетради написать: 1. Расчёт условной стоимости материалов для изготовления изделия; 2. Окончательный контроль и оценку проекта. Прислать в АСУ РСО или на эл. почту.</t>
  </si>
  <si>
    <r>
      <t xml:space="preserve">ВД "Рукодельница" 
</t>
    </r>
    <r>
      <rPr>
        <i/>
        <sz val="10"/>
        <color rgb="FF000000"/>
        <rFont val="Arial"/>
      </rPr>
      <t xml:space="preserve"> Барабаш И.Н.</t>
    </r>
  </si>
  <si>
    <t>Итоговое занятие. Выставка работ</t>
  </si>
  <si>
    <t>Виртуальная выставка работ</t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</si>
  <si>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</si>
  <si>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t>Культура речи как важная составляющая образа человека, часть его обаяния</t>
  </si>
  <si>
    <r>
      <t xml:space="preserve">ВД "Азбука вязания"
</t>
    </r>
    <r>
      <rPr>
        <i/>
        <sz val="10"/>
        <color rgb="FF000000"/>
        <rFont val="Arial"/>
      </rPr>
      <t xml:space="preserve"> Барабаш И.Н.</t>
    </r>
  </si>
  <si>
    <t>Выставка работ учащихся</t>
  </si>
  <si>
    <t>Виртуальная выставка работ учащихся</t>
  </si>
  <si>
    <r>
      <t xml:space="preserve">Физкультура 
</t>
    </r>
    <r>
      <rPr>
        <i/>
        <sz val="10"/>
        <rFont val="Arial"/>
      </rPr>
      <t>Абрамов С А</t>
    </r>
  </si>
  <si>
    <t>Бег с низкого старта.</t>
  </si>
  <si>
    <t>Ознакомится  стехникой низкого старта</t>
  </si>
  <si>
    <r>
      <t xml:space="preserve">Русский язык
</t>
    </r>
    <r>
      <rPr>
        <i/>
        <sz val="10"/>
        <rFont val="Arial"/>
      </rPr>
      <t>Нечаева В.А.</t>
    </r>
  </si>
  <si>
    <t>Выполнить упр.613. Присылать не нужно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</si>
  <si>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</si>
  <si>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№1356 (19-22), стр.303 - не присылать</t>
  </si>
  <si>
    <r>
      <t xml:space="preserve">Литература
</t>
    </r>
    <r>
      <rPr>
        <i/>
        <sz val="10"/>
        <rFont val="Arial"/>
      </rPr>
      <t>Нечаева В.А.</t>
    </r>
  </si>
  <si>
    <t>«Маленький принц» как философская сказка-притча.</t>
  </si>
  <si>
    <t>Посмотреть фильм «Маленький принц»</t>
  </si>
  <si>
    <r>
      <t xml:space="preserve">Физкультура 
</t>
    </r>
    <r>
      <rPr>
        <i/>
        <sz val="10"/>
        <rFont val="Arial"/>
      </rPr>
      <t>Абрамов С А</t>
    </r>
  </si>
  <si>
    <t>Развитие выносливости</t>
  </si>
  <si>
    <t>Ознакомится с техникой бега надлинные дистанции</t>
  </si>
  <si>
    <r>
      <t xml:space="preserve">Музыка 
</t>
    </r>
    <r>
      <rPr>
        <i/>
        <sz val="10"/>
        <rFont val="Arial"/>
      </rPr>
      <t>Сидорова С.В.</t>
    </r>
  </si>
  <si>
    <t>Образы киномузыки.: "Ромео и Джульетта в кино
20 века. Музыка в отечественном кино.</t>
  </si>
  <si>
    <r>
      <t xml:space="preserve">Посмотреть видеоурок. 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 xml:space="preserve">https://yandex.ru/video/preview/?filmId=7900638094144381487&amp;text=
образы%20киномузыки%20ромео
</t>
    </r>
  </si>
  <si>
    <t>Расписание занятий 6Б  класса</t>
  </si>
  <si>
    <r>
      <t xml:space="preserve">Физкультура 
</t>
    </r>
    <r>
      <rPr>
        <i/>
        <sz val="10"/>
        <rFont val="Arial"/>
      </rPr>
      <t>Абрамов С.А.</t>
    </r>
  </si>
  <si>
    <t>Развитие скоростной выносливости</t>
  </si>
  <si>
    <t>Ознакомится с техникой бега на длинные дистанции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</si>
  <si>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</si>
  <si>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r>
      <rPr>
        <b/>
        <sz val="10"/>
        <rFont val="Arial"/>
      </rPr>
      <t xml:space="preserve">География    </t>
    </r>
    <r>
      <rPr>
        <sz val="10"/>
        <color rgb="FF000000"/>
        <rFont val="Arial"/>
      </rPr>
      <t xml:space="preserve">                           </t>
    </r>
    <r>
      <rPr>
        <i/>
        <sz val="10"/>
        <rFont val="Arial"/>
      </rPr>
      <t>Шарафутдинова Зульфия Гаязовна</t>
    </r>
  </si>
  <si>
    <t>Природный комплекс</t>
  </si>
  <si>
    <t>Прочитать п. 28. Выполнить в рабочей тетради пр. работу стр 22-24</t>
  </si>
  <si>
    <t>П. 28. Работу прислать АСУ РСО,ВК</t>
  </si>
  <si>
    <t>Работу прислать АСУ РСО, ВК</t>
  </si>
  <si>
    <r>
      <t xml:space="preserve">Музыка 
</t>
    </r>
    <r>
      <rPr>
        <i/>
        <sz val="10"/>
        <rFont val="Arial"/>
      </rPr>
      <t>Сидорова С. В.</t>
    </r>
  </si>
  <si>
    <r>
      <t xml:space="preserve">Посмотреть видеоурок
</t>
    </r>
    <r>
      <rPr>
        <u/>
        <sz val="10"/>
        <color rgb="FF1155CC"/>
        <rFont val="Arial"/>
      </rPr>
      <t>https://yandex.ru/video/preview/?filmId=8900646529164686164&amp;text=мюзикл%20вестсайдская%20история%206%20класс%20видеоурок&amp;path=wizard&amp;parent-reqid=1589630361453965-1673739477193799888800303-production-app-host-sas-web-yp-37&amp;redircnt=1589630364.1</t>
    </r>
  </si>
  <si>
    <r>
      <t xml:space="preserve">Русский язык 
</t>
    </r>
    <r>
      <rPr>
        <i/>
        <sz val="10"/>
        <rFont val="Arial"/>
      </rPr>
      <t>Хатунцева З.В.</t>
    </r>
  </si>
  <si>
    <r>
      <t xml:space="preserve">Посмотреть урок 99 в </t>
    </r>
    <r>
      <rPr>
        <u/>
        <sz val="10"/>
        <color rgb="FF1155CC"/>
        <rFont val="Arial"/>
      </rPr>
      <t xml:space="preserve"> РЭШ</t>
    </r>
    <r>
      <rPr>
        <sz val="10"/>
        <color rgb="FF000000"/>
        <rFont val="Arial"/>
      </rPr>
      <t>, выполнить упр. 599. В случае отсутствия связи изучить п. 100, выполнить упр. 599</t>
    </r>
  </si>
  <si>
    <t>Прислать выполненное упражнение в ВК</t>
  </si>
  <si>
    <r>
      <t xml:space="preserve">Литература
</t>
    </r>
    <r>
      <rPr>
        <i/>
        <sz val="10"/>
        <rFont val="Arial"/>
      </rPr>
      <t>Хатунцева З.В.</t>
    </r>
  </si>
  <si>
    <t>Прочитать отрывок из романа в прикрепленном файле в АСУ РСО</t>
  </si>
  <si>
    <r>
      <rPr>
        <b/>
        <sz val="10"/>
        <rFont val="Arial"/>
      </rPr>
      <t xml:space="preserve">ВД "История
Самарского края"         </t>
    </r>
    <r>
      <rPr>
        <sz val="10"/>
        <color rgb="FF000000"/>
        <rFont val="Arial"/>
      </rPr>
      <t xml:space="preserve">                   </t>
    </r>
    <r>
      <rPr>
        <i/>
        <sz val="10"/>
        <color rgb="FF000000"/>
        <rFont val="Arial"/>
      </rPr>
      <t xml:space="preserve"> Мастерова М.В</t>
    </r>
    <r>
      <rPr>
        <b/>
        <i/>
        <sz val="10"/>
        <rFont val="Arial"/>
      </rPr>
      <t>.</t>
    </r>
  </si>
  <si>
    <t>История Самарского знамени.</t>
  </si>
  <si>
    <t>Самостоятельная работа с текстом</t>
  </si>
  <si>
    <r>
      <rPr>
        <b/>
        <sz val="10"/>
        <rFont val="Arial"/>
      </rPr>
      <t xml:space="preserve">ВД "Функциональная грамотность"     </t>
    </r>
    <r>
      <rPr>
        <sz val="10"/>
        <color rgb="FF000000"/>
        <rFont val="Arial"/>
      </rPr>
      <t xml:space="preserve">               </t>
    </r>
    <r>
      <rPr>
        <i/>
        <sz val="10"/>
        <color rgb="FF000000"/>
        <rFont val="Arial"/>
      </rPr>
      <t xml:space="preserve">   Мастерова М.В.</t>
    </r>
  </si>
  <si>
    <t>Царства живой природы.</t>
  </si>
  <si>
    <t>Изучить прикрепленный файл в АСУ РСО</t>
  </si>
  <si>
    <t>По улицам губернской Самары (экскурсия по историческому центру Самары)</t>
  </si>
  <si>
    <t>Расписание занятий 6В класса</t>
  </si>
  <si>
    <r>
      <t xml:space="preserve">ВД "РДШ"                                                          </t>
    </r>
    <r>
      <rPr>
        <i/>
        <sz val="10"/>
        <color rgb="FF000000"/>
        <rFont val="Arial"/>
      </rPr>
      <t>Мастерова М.В.</t>
    </r>
  </si>
  <si>
    <t xml:space="preserve">Международный день музеев </t>
  </si>
  <si>
    <t>Нарисовать поздравительную открытку</t>
  </si>
  <si>
    <r>
      <rPr>
        <b/>
        <sz val="10"/>
        <rFont val="Arial"/>
      </rPr>
      <t xml:space="preserve">География  </t>
    </r>
    <r>
      <rPr>
        <sz val="10"/>
        <color rgb="FF000000"/>
        <rFont val="Arial"/>
      </rPr>
      <t xml:space="preserve">                          </t>
    </r>
    <r>
      <rPr>
        <i/>
        <sz val="10"/>
        <rFont val="Arial"/>
      </rPr>
      <t>Шарафутдинова З.Г.</t>
    </r>
  </si>
  <si>
    <t>Выполнить тест стр 196-198  учебника</t>
  </si>
  <si>
    <r>
      <rPr>
        <b/>
        <sz val="10"/>
        <rFont val="Arial"/>
      </rPr>
      <t xml:space="preserve">Музыка 
</t>
    </r>
    <r>
      <rPr>
        <i/>
        <sz val="10"/>
        <rFont val="Arial"/>
      </rPr>
      <t>Сидорова С. В.</t>
    </r>
  </si>
  <si>
    <r>
      <t xml:space="preserve">Посмотреть видеоурок
</t>
    </r>
    <r>
      <rPr>
        <u/>
        <sz val="10"/>
        <color rgb="FF1155CC"/>
        <rFont val="Arial"/>
      </rPr>
      <t>https://yandex.ru/video/preview/?filmId=8900646529164686164&amp;text=мюзикл%20вестсайдская%20история%206%20класс%20видеоурок&amp;path=wizard&amp;parent-reqid=1589630361453965-1673739477193799888800303-production-app-host-sas-web-yp-37&amp;redircnt=1589630364.1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</si>
  <si>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И.И.</t>
    </r>
  </si>
  <si>
    <t>Биографии всемирно известных композиторов. Составляем свою викторину.</t>
  </si>
  <si>
    <t>учебник - с 78, упр 17</t>
  </si>
  <si>
    <t>Учебник, стр.80, упр.21</t>
  </si>
  <si>
    <r>
      <rPr>
        <b/>
        <sz val="10"/>
        <rFont val="Arial"/>
      </rPr>
      <t xml:space="preserve">Немецкий язык 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Кузьмина Т.В.</t>
    </r>
  </si>
  <si>
    <t>Чтение сказки со словарем</t>
  </si>
  <si>
    <r>
      <rPr>
        <b/>
        <sz val="10"/>
        <rFont val="Arial"/>
      </rPr>
      <t xml:space="preserve">Математика 
</t>
    </r>
    <r>
      <rPr>
        <i/>
        <sz val="10"/>
        <rFont val="Arial"/>
      </rPr>
      <t>Гаязова Гульназ Фоатовна</t>
    </r>
  </si>
  <si>
    <r>
      <rPr>
        <b/>
        <sz val="10"/>
        <rFont val="Arial"/>
      </rPr>
      <t xml:space="preserve">География    </t>
    </r>
    <r>
      <rPr>
        <sz val="10"/>
        <color rgb="FF000000"/>
        <rFont val="Arial"/>
      </rPr>
      <t xml:space="preserve">                           </t>
    </r>
    <r>
      <rPr>
        <i/>
        <sz val="10"/>
        <rFont val="Arial"/>
      </rPr>
      <t>Шарафутдинова Зульфия Гаязовна</t>
    </r>
  </si>
  <si>
    <t>Природные зоны</t>
  </si>
  <si>
    <t>Прочитать и изучить п. 29. Работа с картой</t>
  </si>
  <si>
    <t>П. 29, ответить на вопросы устно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</si>
  <si>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</si>
  <si>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r>
      <rPr>
        <b/>
        <sz val="10"/>
        <rFont val="Arial"/>
      </rPr>
      <t xml:space="preserve">Математика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Гаязова Гульназ Фоатовна</t>
    </r>
  </si>
  <si>
    <t>№1355 (5,6), стр. 303 - прислать в ВК 19.05.2020</t>
  </si>
  <si>
    <t>С помощью ЭОР/ Самостоятельная работа с учебным материалом</t>
  </si>
  <si>
    <r>
      <t xml:space="preserve">История 
</t>
    </r>
    <r>
      <rPr>
        <i/>
        <sz val="10"/>
        <rFont val="Arial"/>
      </rPr>
      <t>Шахова И.С.</t>
    </r>
  </si>
  <si>
    <t>Распад Золотой Орды</t>
  </si>
  <si>
    <t xml:space="preserve">Прочитать параграф 25, составить сложный план параграфа. План присылать в формате Документ Microsoft Word или фото до 4 КБ.
</t>
  </si>
  <si>
    <t>Дописать план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</si>
  <si>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Нечаева В.А.</t>
    </r>
  </si>
  <si>
    <r>
      <t xml:space="preserve">Русский язык
</t>
    </r>
    <r>
      <rPr>
        <i/>
        <sz val="10"/>
        <rFont val="Arial"/>
      </rPr>
      <t>Хатунцева З.В.</t>
    </r>
  </si>
  <si>
    <t>Изучить п. 100, выполнить упр. 603</t>
  </si>
  <si>
    <t>Повторить все выученнные песни</t>
  </si>
  <si>
    <t>Не предусмотренно</t>
  </si>
  <si>
    <r>
      <t xml:space="preserve">Музыка 
</t>
    </r>
    <r>
      <rPr>
        <i/>
        <sz val="10"/>
        <rFont val="Arial"/>
      </rPr>
      <t>Сидорова С. В.</t>
    </r>
  </si>
  <si>
    <r>
      <t xml:space="preserve">Посмотреть видеоурок. Выполнить задание, прикреплённое в АСУ РСО, прислать в ВК или на почту.
</t>
    </r>
    <r>
      <rPr>
        <u/>
        <sz val="10"/>
        <color rgb="FF1155CC"/>
        <rFont val="Arial"/>
      </rPr>
      <t>https://yandex.ru/video/preview/?filmId=17722254406134606011&amp;text=рок-опера%20орфей%20и%20эвридика%20урок%20музыки%206%20класс&amp;path=wizard&amp;parent-reqid=1589800409359772-1829141251436332822100247-production-app-host-sas-web-yp-196&amp;redircnt=1589802883.1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</si>
  <si>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И.И.</t>
    </r>
  </si>
  <si>
    <t>Биографии всемироно известных композиторов.Составляем свою картину</t>
  </si>
  <si>
    <t>Учебник, стр.78, упр.17</t>
  </si>
  <si>
    <t>Учебник - с 80, упр 21</t>
  </si>
  <si>
    <r>
      <t xml:space="preserve">ВД "Строевая патриотическая песня"  
</t>
    </r>
    <r>
      <rPr>
        <i/>
        <sz val="10"/>
        <color rgb="FF000000"/>
        <rFont val="Arial"/>
      </rPr>
      <t xml:space="preserve">Сидорова С.В. </t>
    </r>
  </si>
  <si>
    <t>Вальс</t>
  </si>
  <si>
    <t>Отработать шаг Вальса по точкам, по кругу. Счёт: раз, два, три</t>
  </si>
  <si>
    <t>Защита проектных работ</t>
  </si>
  <si>
    <t>Учебник, стр.80, упр.22</t>
  </si>
  <si>
    <r>
      <t xml:space="preserve">ВД  "Хореография" 
</t>
    </r>
    <r>
      <rPr>
        <i/>
        <sz val="10"/>
        <color rgb="FF000000"/>
        <rFont val="Arial"/>
      </rPr>
      <t>Сидорова С.В.</t>
    </r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</si>
  <si>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</si>
  <si>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учебник - с 80, упр 21</t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</si>
  <si>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</si>
  <si>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t>№1355 (2,3,4), стр. 303 - прислать в ВК 18.05.2020</t>
  </si>
  <si>
    <r>
      <t xml:space="preserve">ВД  "Хореография" 
</t>
    </r>
    <r>
      <rPr>
        <i/>
        <sz val="10"/>
        <color rgb="FF000000"/>
        <rFont val="Arial"/>
      </rPr>
      <t>Сидорова С.В.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</si>
  <si>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</si>
  <si>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t xml:space="preserve">Русский язык
</t>
    </r>
    <r>
      <rPr>
        <i/>
        <sz val="10"/>
        <rFont val="Arial"/>
      </rPr>
      <t>Хатунцева З.В.</t>
    </r>
  </si>
  <si>
    <t xml:space="preserve"> Пунктуация</t>
  </si>
  <si>
    <r>
      <t xml:space="preserve">Посмотреть урок 101 в </t>
    </r>
    <r>
      <rPr>
        <u/>
        <sz val="10"/>
        <color rgb="FF1155CC"/>
        <rFont val="Arial"/>
      </rPr>
      <t>РЭШ</t>
    </r>
    <r>
      <rPr>
        <sz val="10"/>
        <color rgb="FF000000"/>
        <rFont val="Arial"/>
      </rPr>
      <t xml:space="preserve"> выполнить упр. 608. В случае отсутствия связи изучить п. 101, выполнить упр. 608</t>
    </r>
  </si>
  <si>
    <r>
      <t xml:space="preserve">Английский язык       </t>
    </r>
    <r>
      <rPr>
        <i/>
        <sz val="10"/>
        <rFont val="Arial"/>
      </rPr>
      <t>Атанова И.И.</t>
    </r>
  </si>
  <si>
    <t>Учебник, стр.80 упр.22 составить  викторину на тему " Мир музыки"</t>
  </si>
  <si>
    <r>
      <t xml:space="preserve">ВД "История Самарского края" 
</t>
    </r>
    <r>
      <rPr>
        <i/>
        <sz val="10"/>
        <color rgb="FF000000"/>
        <rFont val="Arial"/>
      </rPr>
      <t>Баранова И.А.</t>
    </r>
  </si>
  <si>
    <r>
      <t xml:space="preserve">Немецкий язык  
</t>
    </r>
    <r>
      <rPr>
        <i/>
        <sz val="10"/>
        <rFont val="Arial"/>
      </rPr>
      <t xml:space="preserve">Кузьмина Т.В.
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</si>
  <si>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</si>
  <si>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t xml:space="preserve">Ознакомление с техникой </t>
  </si>
  <si>
    <r>
      <t xml:space="preserve">Физкультура
</t>
    </r>
    <r>
      <rPr>
        <i/>
        <sz val="10"/>
        <rFont val="Arial"/>
      </rPr>
      <t>Абрамов С.А.</t>
    </r>
  </si>
  <si>
    <t>Бег на 60 метров.</t>
  </si>
  <si>
    <t>Ознакомиться с техникой бега на короткие дистанции</t>
  </si>
  <si>
    <r>
      <t xml:space="preserve">Русский язык
</t>
    </r>
    <r>
      <rPr>
        <i/>
        <sz val="10"/>
        <rFont val="Arial"/>
      </rPr>
      <t>Хатунцева З.В.</t>
    </r>
  </si>
  <si>
    <r>
      <t xml:space="preserve">Посмотреть урок 101 в </t>
    </r>
    <r>
      <rPr>
        <u/>
        <sz val="10"/>
        <color rgb="FF1155CC"/>
        <rFont val="Arial"/>
      </rPr>
      <t>РЭШ</t>
    </r>
    <r>
      <rPr>
        <sz val="10"/>
        <color rgb="FF000000"/>
        <rFont val="Arial"/>
      </rPr>
      <t>, выполнить упр. 608. В случае отсутствия связи изучить п. 101, выполнить упр. 608</t>
    </r>
  </si>
  <si>
    <r>
      <t xml:space="preserve">Музыка 
</t>
    </r>
    <r>
      <rPr>
        <i/>
        <sz val="10"/>
        <rFont val="Arial"/>
      </rPr>
      <t>Сидорова С.В</t>
    </r>
  </si>
  <si>
    <r>
      <t xml:space="preserve">Посмотреть видеоурок. Выполнить задание, прикреплённое в АСУ РСО, прислать в ВК или на почту. 
</t>
    </r>
    <r>
      <rPr>
        <u/>
        <sz val="10"/>
        <color rgb="FF1155CC"/>
        <rFont val="Arial"/>
      </rPr>
      <t>https://yandex.ru/video/preview/?filmId=17722254406134606011&amp;text=рок-опера%20орфей%20и%20эвридика%20урок%20музыки%206%20класс&amp;path=wizard&amp;parent-reqid=1589800409359772-1829141251436332822100247-production-app-host-sas-web-yp-196&amp;redircnt=1589802883.1</t>
    </r>
  </si>
  <si>
    <r>
      <rPr>
        <b/>
        <sz val="10"/>
        <rFont val="Arial"/>
      </rP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</si>
  <si>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Физкультура 
</t>
    </r>
    <r>
      <rPr>
        <i/>
        <sz val="10"/>
        <rFont val="Arial"/>
      </rPr>
      <t>Абрамов С.А.</t>
    </r>
  </si>
  <si>
    <t>Бег с низкого старта</t>
  </si>
  <si>
    <r>
      <t xml:space="preserve">История
</t>
    </r>
    <r>
      <rPr>
        <i/>
        <sz val="10"/>
        <rFont val="Arial"/>
      </rPr>
      <t>Шахова И.С.</t>
    </r>
  </si>
  <si>
    <t xml:space="preserve">
Русская православная церковь в XV-начале XVI в.  </t>
  </si>
  <si>
    <r>
      <rPr>
        <sz val="10"/>
        <color rgb="FF000000"/>
        <rFont val="Arial"/>
      </rPr>
      <t xml:space="preserve">Просмотреть фильм по ссылке Изучить текст параграфа  Выполнить задание №3 на стр. 102 (подготовить презентацию о Монастыре)
   </t>
    </r>
    <r>
      <rPr>
        <u/>
        <sz val="10"/>
        <color rgb="FF1155CC"/>
        <rFont val="Arial"/>
      </rPr>
      <t>https://videouroki.net/video/24-tsierkov-i-ghosudarstvo-v-kontsie-xv-nachalie-xvi-vieka.html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</si>
  <si>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</si>
  <si>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t xml:space="preserve">Литература
</t>
    </r>
    <r>
      <rPr>
        <i/>
        <sz val="10"/>
        <rFont val="Arial"/>
      </rPr>
      <t>Хатунцева З.В.</t>
    </r>
  </si>
  <si>
    <t xml:space="preserve"> Ф. Шиллер. «Перчатка»: проблемы благородства, достоинства и чести</t>
  </si>
  <si>
    <t xml:space="preserve">Подготовить выразительное чтение баллады Ф. Шиллера "Перчатка". </t>
  </si>
  <si>
    <t xml:space="preserve">Прислать аудиосообщение с выразительным чтением в ВК 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</si>
  <si>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</si>
  <si>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t>Посмотреть видеоурок, пройдя по ссылке, или ознакомиться с материалом учебника на с.221-222. Прочитать балладу Ф. Шиллера «Перчатка» (с.222-226)</t>
  </si>
  <si>
    <t>Выполнить задания В1, В2. Результат прислать в ВК. При отсутствии технической возможности ответить на вопросы 1-3 на с.226-227</t>
  </si>
  <si>
    <r>
      <t xml:space="preserve">История Самарского края                                   </t>
    </r>
    <r>
      <rPr>
        <i/>
        <sz val="10"/>
        <color rgb="FF000000"/>
        <rFont val="Arial"/>
      </rPr>
      <t>Мастерова М.В.</t>
    </r>
  </si>
  <si>
    <r>
      <t xml:space="preserve">ВД "История Самарского края" 
</t>
    </r>
    <r>
      <rPr>
        <i/>
        <sz val="10"/>
        <color rgb="FF000000"/>
        <rFont val="Arial"/>
      </rPr>
      <t>Баранова И.А.</t>
    </r>
  </si>
  <si>
    <t>По улицам губернской Самары</t>
  </si>
  <si>
    <r>
      <rPr>
        <sz val="10"/>
        <color rgb="FF9900FF"/>
        <rFont val="Arial"/>
      </rPr>
      <t>ВД "Азбука здоровья"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Мастерова М.В.</t>
    </r>
  </si>
  <si>
    <t xml:space="preserve">Ответственность за нарушения правил дорожного движения. </t>
  </si>
  <si>
    <t>с помощью ЭОР/
самост-ая работа</t>
  </si>
  <si>
    <t>посмотреть презентацию в беседе  ВК</t>
  </si>
  <si>
    <r>
      <t xml:space="preserve">ВД "РДШ" 
</t>
    </r>
    <r>
      <rPr>
        <i/>
        <sz val="10"/>
        <color rgb="FF000000"/>
        <rFont val="Arial"/>
      </rPr>
      <t>Нечаева В.А</t>
    </r>
  </si>
  <si>
    <t>Культура поведения в социальных сетях</t>
  </si>
  <si>
    <t>Посмотреть видеоурок, пройдя по сслыке</t>
  </si>
  <si>
    <r>
      <t xml:space="preserve">ВД "Школьный музей"
</t>
    </r>
    <r>
      <rPr>
        <i/>
        <sz val="10"/>
        <color rgb="FF000000"/>
        <rFont val="Arial"/>
      </rPr>
      <t>Хатунцева З.В.</t>
    </r>
    <r>
      <rPr>
        <sz val="10"/>
        <color rgb="FF000000"/>
        <rFont val="Arial"/>
      </rPr>
      <t xml:space="preserve"> </t>
    </r>
  </si>
  <si>
    <t>Виртуальный русский музей</t>
  </si>
  <si>
    <t>Виртуальный тур Давид Бурлюк</t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</si>
  <si>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</si>
  <si>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t>Понятие такта. Золотое правило нравственности «Поступай с другими так, как ты хотел бы, чтобы поступали с тобой»</t>
  </si>
  <si>
    <r>
      <rPr>
        <b/>
        <sz val="10"/>
        <rFont val="Arial"/>
      </rPr>
      <t xml:space="preserve">ВД "РДШ"        </t>
    </r>
    <r>
      <rPr>
        <sz val="10"/>
        <color rgb="FF000000"/>
        <rFont val="Arial"/>
      </rPr>
      <t xml:space="preserve">                                                  </t>
    </r>
    <r>
      <rPr>
        <i/>
        <sz val="10"/>
        <color rgb="FF000000"/>
        <rFont val="Arial"/>
      </rPr>
      <t>Мастерова М.В.</t>
    </r>
  </si>
  <si>
    <t>День рождения пионерской организации.</t>
  </si>
  <si>
    <t>Обществознание 
Шахова И.С.</t>
  </si>
  <si>
    <r>
      <t xml:space="preserve">ИЗО 
</t>
    </r>
    <r>
      <rPr>
        <i/>
        <sz val="10"/>
        <rFont val="Arial"/>
      </rPr>
      <t>Котрухова О.П.</t>
    </r>
  </si>
  <si>
    <r>
      <rPr>
        <sz val="10"/>
        <color rgb="FF000000"/>
        <rFont val="Arial"/>
      </rPr>
      <t xml:space="preserve"> Пройти тест по ссылке. Прислать скриншот  с результатами теста  </t>
    </r>
    <r>
      <rPr>
        <u/>
        <sz val="10"/>
        <color rgb="FF1155CC"/>
        <rFont val="Arial"/>
      </rPr>
      <t>https://onlinetestpad.com/ru/testview/338606-itogovaya-rabota-po-obshhestvoznaniyu-6-klass</t>
    </r>
  </si>
  <si>
    <t>Самостоятельная 
работа с учебным
 материалом</t>
  </si>
  <si>
    <r>
      <t xml:space="preserve">Русский язык
</t>
    </r>
    <r>
      <rPr>
        <i/>
        <sz val="10"/>
        <rFont val="Arial"/>
      </rPr>
      <t>Хатунцева З.В.</t>
    </r>
  </si>
  <si>
    <t>Изучить п. 102. выполнить упр. 609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</si>
  <si>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</si>
  <si>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Математика
</t>
    </r>
    <r>
      <rPr>
        <i/>
        <sz val="10"/>
        <rFont val="Arial"/>
      </rPr>
      <t>Гаязова Г.Ф.</t>
    </r>
  </si>
  <si>
    <r>
      <t xml:space="preserve">Физкультура 
</t>
    </r>
    <r>
      <rPr>
        <i/>
        <sz val="10"/>
        <rFont val="Arial"/>
      </rPr>
      <t>Абрамов С.А.</t>
    </r>
  </si>
  <si>
    <t>Прыжок в длину с места.</t>
  </si>
  <si>
    <t>Выполнить прыжок с места .</t>
  </si>
  <si>
    <t>Записать результат и прслать на почту</t>
  </si>
  <si>
    <r>
      <t xml:space="preserve">Физкультура
</t>
    </r>
    <r>
      <rPr>
        <i/>
        <sz val="10"/>
        <rFont val="Arial"/>
      </rPr>
      <t>Абрамов С.А.</t>
    </r>
  </si>
  <si>
    <t>Эстафеты с элементами прыжка с места</t>
  </si>
  <si>
    <t>Записать результат прыжка с места и прислать на почту</t>
  </si>
  <si>
    <r>
      <rPr>
        <b/>
        <sz val="10"/>
        <rFont val="Arial"/>
      </rPr>
      <t>Обществознание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Шахова И.С</t>
    </r>
  </si>
  <si>
    <t>"Человек и общество - формирование толерантности</t>
  </si>
  <si>
    <t>Повторить определения  на стр.156</t>
  </si>
  <si>
    <r>
      <t xml:space="preserve">Немецкий язык  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</si>
  <si>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</si>
  <si>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t xml:space="preserve">Английский язык           </t>
    </r>
    <r>
      <rPr>
        <i/>
        <sz val="10"/>
        <rFont val="Arial"/>
      </rPr>
      <t xml:space="preserve">  Атанова И.И.</t>
    </r>
  </si>
  <si>
    <r>
      <t xml:space="preserve">История
</t>
    </r>
    <r>
      <rPr>
        <i/>
        <sz val="10"/>
        <rFont val="Arial"/>
      </rPr>
      <t>Шахова И.С.</t>
    </r>
  </si>
  <si>
    <t>Учебник, стр.80 упр.22 составить викторину на тему " Мир музыки"</t>
  </si>
  <si>
    <r>
      <rPr>
        <b/>
        <sz val="10"/>
        <rFont val="Arial"/>
      </rPr>
      <t>Обществознание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Шахова И.С</t>
    </r>
  </si>
  <si>
    <t>Повторить определения  на стр.157</t>
  </si>
  <si>
    <r>
      <t xml:space="preserve">ВД "Строевая\огневая подготовка"
</t>
    </r>
    <r>
      <rPr>
        <i/>
        <sz val="10"/>
        <color rgb="FF000000"/>
        <rFont val="Arial"/>
      </rPr>
      <t>П</t>
    </r>
    <r>
      <rPr>
        <i/>
        <sz val="10"/>
        <color rgb="FF000000"/>
        <rFont val="Arial"/>
      </rPr>
      <t>авлов А.А.</t>
    </r>
  </si>
  <si>
    <r>
      <t xml:space="preserve"> Английский язык                </t>
    </r>
    <r>
      <rPr>
        <i/>
        <sz val="10"/>
        <rFont val="Arial"/>
      </rPr>
      <t xml:space="preserve"> Атанова И.И.</t>
    </r>
  </si>
  <si>
    <t xml:space="preserve">Перестроение отделения </t>
  </si>
  <si>
    <t xml:space="preserve">Видеоурок </t>
  </si>
  <si>
    <t>Урок-повторение материала IV четверти</t>
  </si>
  <si>
    <t>Учебник - с 82, упр 3</t>
  </si>
  <si>
    <t>Учебник, стр.83, упр.12</t>
  </si>
  <si>
    <t>Самостоятельная работа с материалом учебника</t>
  </si>
  <si>
    <r>
      <t xml:space="preserve">Английский язык
</t>
    </r>
    <r>
      <rPr>
        <i/>
        <sz val="10"/>
        <rFont val="Arial"/>
      </rPr>
      <t>Софина А.В.</t>
    </r>
  </si>
  <si>
    <t>учебник - с 82, упр 3</t>
  </si>
  <si>
    <t>учебник - с 83, упр 12. Отправить в ВК\АСУ</t>
  </si>
  <si>
    <r>
      <t xml:space="preserve">ВД "История пограничных войск"
</t>
    </r>
    <r>
      <rPr>
        <i/>
        <sz val="10"/>
        <color rgb="FF000000"/>
        <rFont val="Arial"/>
      </rPr>
      <t>Павлов А.А.</t>
    </r>
  </si>
  <si>
    <t>Охрана границы России в современных условиях</t>
  </si>
  <si>
    <t xml:space="preserve">Джульбарс </t>
  </si>
  <si>
    <r>
      <t xml:space="preserve">Музыка 
</t>
    </r>
    <r>
      <rPr>
        <i/>
        <sz val="10"/>
        <rFont val="Arial"/>
      </rPr>
      <t>Сидорова С.В</t>
    </r>
  </si>
  <si>
    <t>Мир музыкального театра.</t>
  </si>
  <si>
    <t>Повторить записи в тетради</t>
  </si>
  <si>
    <r>
      <t xml:space="preserve">ВД "Театральный кружок "Тотошка"
</t>
    </r>
    <r>
      <rPr>
        <i/>
        <sz val="10"/>
        <color rgb="FF000000"/>
        <rFont val="Arial"/>
      </rPr>
      <t>Нечаева В.А.</t>
    </r>
  </si>
  <si>
    <r>
      <t xml:space="preserve">Технология                                  </t>
    </r>
    <r>
      <rPr>
        <i/>
        <sz val="10"/>
        <rFont val="Arial"/>
      </rPr>
      <t>Спиридонов О. Л.</t>
    </r>
  </si>
  <si>
    <t xml:space="preserve"> Выбор и оформление творческого проекта </t>
  </si>
  <si>
    <t>Самостоятельная 
работа с учебным
 материалом</t>
  </si>
  <si>
    <r>
      <t xml:space="preserve">Технология    
</t>
    </r>
    <r>
      <rPr>
        <i/>
        <sz val="10"/>
        <rFont val="Arial"/>
      </rPr>
      <t xml:space="preserve">Барабаш И.Н.  </t>
    </r>
    <r>
      <rPr>
        <i/>
        <sz val="10"/>
        <rFont val="Arial"/>
      </rPr>
      <t xml:space="preserve">           </t>
    </r>
    <r>
      <rPr>
        <sz val="10"/>
        <color rgb="FF000000"/>
        <rFont val="Arial"/>
      </rPr>
      <t xml:space="preserve">             </t>
    </r>
  </si>
  <si>
    <r>
      <t xml:space="preserve">ВД "Азбука вязания"
</t>
    </r>
    <r>
      <rPr>
        <i/>
        <sz val="10"/>
        <color rgb="FF000000"/>
        <rFont val="Arial"/>
      </rPr>
      <t>Барабаш И.Н</t>
    </r>
  </si>
  <si>
    <r>
      <t xml:space="preserve">Технология                                  </t>
    </r>
    <r>
      <rPr>
        <i/>
        <sz val="10"/>
        <rFont val="Arial"/>
      </rPr>
      <t>Спиридонов О. Л.</t>
    </r>
  </si>
  <si>
    <r>
      <t xml:space="preserve">Технология    
</t>
    </r>
    <r>
      <rPr>
        <i/>
        <sz val="10"/>
        <rFont val="Arial"/>
      </rPr>
      <t xml:space="preserve">Барабаш И.Н.  </t>
    </r>
    <r>
      <rPr>
        <i/>
        <sz val="10"/>
        <rFont val="Arial"/>
      </rPr>
      <t xml:space="preserve"> </t>
    </r>
    <r>
      <rPr>
        <sz val="10"/>
        <color rgb="FF000000"/>
        <rFont val="Arial"/>
      </rPr>
      <t xml:space="preserve">                       </t>
    </r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</si>
  <si>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</si>
  <si>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r>
      <t xml:space="preserve">Русский язык
</t>
    </r>
    <r>
      <rPr>
        <i/>
        <sz val="10"/>
        <rFont val="Arial"/>
      </rPr>
      <t>Хатунцева З.В.</t>
    </r>
  </si>
  <si>
    <t>Изучить п. 102, выполнить упр. 612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</si>
  <si>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</si>
  <si>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</si>
  <si>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t xml:space="preserve">Литература
</t>
    </r>
    <r>
      <rPr>
        <i/>
        <sz val="10"/>
        <rFont val="Arial"/>
      </rPr>
      <t>Хатунцева З.В.</t>
    </r>
  </si>
  <si>
    <r>
      <t xml:space="preserve">Посмотреть урок 50 в </t>
    </r>
    <r>
      <rPr>
        <u/>
        <sz val="10"/>
        <color rgb="FF1155CC"/>
        <rFont val="Arial"/>
      </rPr>
      <t>РЭШ</t>
    </r>
    <r>
      <rPr>
        <sz val="10"/>
        <color rgb="FF000000"/>
        <rFont val="Arial"/>
      </rPr>
      <t xml:space="preserve">, прочитать новеллу в учебнике (стр. 230-244) </t>
    </r>
  </si>
  <si>
    <r>
      <t xml:space="preserve">Русский язык
</t>
    </r>
    <r>
      <rPr>
        <i/>
        <sz val="10"/>
        <rFont val="Arial"/>
      </rPr>
      <t>Нечаева В.А.</t>
    </r>
  </si>
  <si>
    <t>Посмотреть видеоурок по ссылке, выполнить упр.612. Присылать не нужно</t>
  </si>
  <si>
    <r>
      <t xml:space="preserve">История 
</t>
    </r>
    <r>
      <rPr>
        <i/>
        <sz val="10"/>
        <rFont val="Arial"/>
      </rPr>
      <t>Шахова И.С.</t>
    </r>
  </si>
  <si>
    <t>Московское  государство во второй половине 15 века</t>
  </si>
  <si>
    <r>
      <rPr>
        <sz val="10"/>
        <color rgb="FF000000"/>
        <rFont val="Arial"/>
      </rPr>
      <t xml:space="preserve">Посмотреть фильм по ссылке. Прочитать параграф. Выполнить задания 4 и 5  на стр.94   </t>
    </r>
    <r>
      <rPr>
        <u/>
        <sz val="10"/>
        <color rgb="FF1155CC"/>
        <rFont val="Arial"/>
      </rPr>
      <t>https://yandex.ru/video/preview/?filmId=10599124554062204165&amp;text=московское+государство+и+его+соседи+во+второй+половине+xv+в</t>
    </r>
  </si>
  <si>
    <r>
      <t xml:space="preserve">ИЗО 
</t>
    </r>
    <r>
      <rPr>
        <i/>
        <sz val="10"/>
        <rFont val="Arial"/>
      </rPr>
      <t>Котрухова О.П.</t>
    </r>
  </si>
  <si>
    <t>Задания № 4 и 5 на стр. 94</t>
  </si>
  <si>
    <r>
      <t xml:space="preserve">ВД "Занимательная  математика"              </t>
    </r>
    <r>
      <rPr>
        <i/>
        <sz val="10"/>
        <color rgb="FF000000"/>
        <rFont val="Arial"/>
      </rPr>
      <t xml:space="preserve">  Гаязова Гульназ Фоатовна</t>
    </r>
  </si>
  <si>
    <t>Заключительное занятие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</si>
  <si>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Абрамов С.А.</t>
    </r>
  </si>
  <si>
    <t>Развитие выносливости.Бег на длинные дистанции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</si>
  <si>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</si>
  <si>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ВД "Строевая патриотическая песня"  
</t>
    </r>
    <r>
      <rPr>
        <i/>
        <sz val="10"/>
        <color rgb="FF000000"/>
        <rFont val="Arial"/>
      </rPr>
      <t xml:space="preserve">Сидорова С.В. </t>
    </r>
  </si>
  <si>
    <r>
      <t>Выучить песню "Три танкиста"</t>
    </r>
    <r>
      <rPr>
        <u/>
        <sz val="10"/>
        <color rgb="FF1155CC"/>
        <rFont val="Arial"/>
      </rPr>
      <t xml:space="preserve"> https://x-minus.me/track/129962/три-танкиста-4</t>
    </r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</si>
  <si>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Нечаева В.А.</t>
    </r>
  </si>
  <si>
    <t xml:space="preserve">Посмотреть видеоурок, пройдя по ссылке, или ознакомиться с материалом учебника на с.228-229. Читать «Маттео Фальконе» </t>
  </si>
  <si>
    <r>
      <t xml:space="preserve">ВД"Секреты хорошей речи" 
</t>
    </r>
    <r>
      <rPr>
        <i/>
        <sz val="10"/>
        <color rgb="FF000000"/>
        <rFont val="Arial"/>
      </rPr>
      <t xml:space="preserve"> Нечаева В.А.</t>
    </r>
  </si>
  <si>
    <t>Сочиняем сказки по опорным словам.</t>
  </si>
  <si>
    <t>Посмотреть видео, написать сказку</t>
  </si>
  <si>
    <r>
      <t xml:space="preserve">ВД "РДШ"                                                          </t>
    </r>
    <r>
      <rPr>
        <i/>
        <sz val="10"/>
        <color rgb="FF000000"/>
        <rFont val="Arial"/>
      </rPr>
      <t>Мастерова М.В.</t>
    </r>
  </si>
  <si>
    <t>День Волги.</t>
  </si>
  <si>
    <r>
      <t xml:space="preserve">ВД "Школьный музей"
</t>
    </r>
    <r>
      <rPr>
        <i/>
        <sz val="10"/>
        <color rgb="FF000000"/>
        <rFont val="Arial"/>
      </rPr>
      <t>Хатунцева З.В.</t>
    </r>
    <r>
      <rPr>
        <sz val="10"/>
        <color rgb="FF000000"/>
        <rFont val="Arial"/>
      </rPr>
      <t xml:space="preserve"> </t>
    </r>
  </si>
  <si>
    <t xml:space="preserve"> Третьяковская галерея</t>
  </si>
  <si>
    <t>Картины Айвазовского</t>
  </si>
  <si>
    <r>
      <t xml:space="preserve">ВД "Занимательная  математика"           </t>
    </r>
    <r>
      <rPr>
        <sz val="10"/>
        <color rgb="FF000000"/>
        <rFont val="Arial"/>
      </rPr>
      <t xml:space="preserve">  
</t>
    </r>
    <r>
      <rPr>
        <i/>
        <sz val="10"/>
        <color rgb="FF000000"/>
        <rFont val="Arial"/>
      </rPr>
      <t>Гаязова Гульназ Фоатовна</t>
    </r>
  </si>
  <si>
    <r>
      <t xml:space="preserve">ВД "Функциональная грамотность" </t>
    </r>
    <r>
      <rPr>
        <i/>
        <sz val="10"/>
        <color rgb="FF000000"/>
        <rFont val="Arial"/>
      </rPr>
      <t>Шарафутдинова З. Г.</t>
    </r>
  </si>
  <si>
    <r>
      <t xml:space="preserve">Музыка 
</t>
    </r>
    <r>
      <rPr>
        <i/>
        <sz val="10"/>
        <rFont val="Arial"/>
      </rPr>
      <t>Сидорова С. В.</t>
    </r>
  </si>
  <si>
    <r>
      <t xml:space="preserve">Пройти по ссылке. 
</t>
    </r>
    <r>
      <rPr>
        <u/>
        <sz val="10"/>
        <color rgb="FF1155CC"/>
        <rFont val="Arial"/>
      </rPr>
      <t>https://yandex.ru/video/preview/?filmId=8759298014635733967&amp;text=видеоурок%20балет%20щелкунчик&amp;path=wizard&amp;parent-reqid=1589898696984648-1099819944125679555200288-production-app-host-vla-web-yp-104&amp;redircnt=1589898706.1</t>
    </r>
  </si>
  <si>
    <r>
      <t xml:space="preserve">Физкультура 
</t>
    </r>
    <r>
      <rPr>
        <i/>
        <sz val="10"/>
        <rFont val="Arial"/>
      </rPr>
      <t>Абрамов С.А.</t>
    </r>
  </si>
  <si>
    <t>Развитие выносливости.бег 1000 м</t>
  </si>
  <si>
    <t>Ознакомится с техникой бега.</t>
  </si>
  <si>
    <r>
      <t xml:space="preserve">Русский язык
</t>
    </r>
    <r>
      <rPr>
        <i/>
        <sz val="10"/>
        <rFont val="Arial"/>
      </rPr>
      <t>Нечаева В.А.</t>
    </r>
  </si>
  <si>
    <r>
      <t xml:space="preserve">Русский язык
</t>
    </r>
    <r>
      <rPr>
        <i/>
        <sz val="10"/>
        <rFont val="Arial"/>
      </rPr>
      <t>Хатунцева З.В.</t>
    </r>
  </si>
  <si>
    <t>Изучить п. 103, выполнить упр. 615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</si>
  <si>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</si>
  <si>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Самостоятельная работа 
с учебным материалом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</si>
  <si>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</si>
  <si>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Английский язык                </t>
    </r>
    <r>
      <rPr>
        <i/>
        <sz val="10"/>
        <rFont val="Arial"/>
      </rPr>
      <t xml:space="preserve"> Атанова И.И.</t>
    </r>
  </si>
  <si>
    <t>Выполнить итоговую контрольную работу, прикрепленную в файле (в АСУ РСО) и прислать выполненную работу 22.05.2020г.</t>
  </si>
  <si>
    <r>
      <t xml:space="preserve">Литература
</t>
    </r>
    <r>
      <rPr>
        <i/>
        <sz val="10"/>
        <rFont val="Arial"/>
      </rPr>
      <t>Хатунцева З.В.</t>
    </r>
  </si>
  <si>
    <t>«Маттео Фальконе»: отец и сын Фальконе, проблемы чести и предательства.</t>
  </si>
  <si>
    <t>Ответить на вопросы 1-4 на стр. 244 в учебнике (устно)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</si>
  <si>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</si>
  <si>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История 
</t>
    </r>
    <r>
      <rPr>
        <i/>
        <sz val="10"/>
        <rFont val="Arial"/>
      </rPr>
      <t>Шахова И.С.</t>
    </r>
  </si>
  <si>
    <r>
      <rPr>
        <sz val="10"/>
        <color rgb="FF000000"/>
        <rFont val="Arial"/>
      </rPr>
      <t xml:space="preserve">Просмотреть фильм по ссылке Изучить текст параграфа  Выполнить задание №3 на стр. 102 (подготовить презентацию о Монастыре)
   </t>
    </r>
    <r>
      <rPr>
        <u/>
        <sz val="10"/>
        <color rgb="FF1155CC"/>
        <rFont val="Arial"/>
      </rPr>
      <t>https://videouroki.net/video/24-tsierkov-i-ghosudarstvo-v-kontsie-xv-nachalie-xvi-vieka.html</t>
    </r>
  </si>
  <si>
    <r>
      <t xml:space="preserve">Технология                             </t>
    </r>
    <r>
      <rPr>
        <i/>
        <sz val="10"/>
        <rFont val="Arial"/>
      </rPr>
      <t xml:space="preserve"> </t>
    </r>
    <r>
      <rPr>
        <i/>
        <sz val="10"/>
        <rFont val="Arial"/>
      </rPr>
      <t>Спиридонов О. Л.</t>
    </r>
  </si>
  <si>
    <t xml:space="preserve"> Разработка творческого проекта.</t>
  </si>
  <si>
    <r>
      <rPr>
        <b/>
        <sz val="10"/>
        <rFont val="Arial"/>
      </rPr>
      <t xml:space="preserve">ВД "Функциональная грамотность"     </t>
    </r>
    <r>
      <rPr>
        <sz val="10"/>
        <color rgb="FF000000"/>
        <rFont val="Arial"/>
      </rPr>
      <t xml:space="preserve">               </t>
    </r>
    <r>
      <rPr>
        <i/>
        <sz val="10"/>
        <color rgb="FF000000"/>
        <rFont val="Arial"/>
      </rPr>
      <t xml:space="preserve">   Мастерова М.В.</t>
    </r>
  </si>
  <si>
    <t>Проведение рубежной аттестации.</t>
  </si>
  <si>
    <t>Выполнить тест в АСУ РСО</t>
  </si>
  <si>
    <r>
      <t xml:space="preserve">ВД  "Хореография" 
</t>
    </r>
    <r>
      <rPr>
        <i/>
        <sz val="10"/>
        <color rgb="FF000000"/>
        <rFont val="Arial"/>
      </rPr>
      <t>Сидорова С.В.</t>
    </r>
  </si>
  <si>
    <r>
      <t xml:space="preserve">Технология 
</t>
    </r>
    <r>
      <rPr>
        <i/>
        <sz val="10"/>
        <rFont val="Arial"/>
      </rPr>
      <t>Барабаш И.Н.</t>
    </r>
  </si>
  <si>
    <t>Партерная гимнастика</t>
  </si>
  <si>
    <t>Выполнить партерную гимнастику</t>
  </si>
  <si>
    <t>Прочитать в учебнике творческий проект "Вяжем аксессуары крючком или спицами". В РТ написать "Выбор лучшей идеи", "Выбор инструментов и материалов". Прислать в ВК.</t>
  </si>
  <si>
    <r>
      <t xml:space="preserve">Технология                                    </t>
    </r>
    <r>
      <rPr>
        <i/>
        <sz val="10"/>
        <rFont val="Arial"/>
      </rPr>
      <t xml:space="preserve">  </t>
    </r>
    <r>
      <rPr>
        <i/>
        <sz val="10"/>
        <rFont val="Arial"/>
      </rPr>
      <t>Спиридонов О. Л.</t>
    </r>
  </si>
  <si>
    <t>Саморстоятельная работа</t>
  </si>
  <si>
    <r>
      <t xml:space="preserve">ВД  "Хореография" 
</t>
    </r>
    <r>
      <rPr>
        <i/>
        <sz val="10"/>
        <color rgb="FF000000"/>
        <rFont val="Arial"/>
      </rPr>
      <t>Сидорова С.В.</t>
    </r>
  </si>
  <si>
    <t>Вальс.</t>
  </si>
  <si>
    <t>Повторить все выученные бальные танцы.</t>
  </si>
  <si>
    <t>Расписание занятий 6Г класса</t>
  </si>
  <si>
    <r>
      <t xml:space="preserve">Технология 
</t>
    </r>
    <r>
      <rPr>
        <i/>
        <sz val="10"/>
        <rFont val="Arial"/>
      </rPr>
      <t>Барабаш И.Н.</t>
    </r>
  </si>
  <si>
    <r>
      <t xml:space="preserve">Литература
</t>
    </r>
    <r>
      <rPr>
        <i/>
        <sz val="10"/>
        <rFont val="Arial"/>
      </rPr>
      <t>Нечаева В.А.</t>
    </r>
  </si>
  <si>
    <t>Посмотреть видеоурок по ссылке, выполнить задания В1 и В2. При отсутствии технической возможности ответьте на вопросы 1-4 на с. 265. Прислать в ВК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</si>
  <si>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</si>
  <si>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Иванова А.А.</t>
    </r>
  </si>
  <si>
    <t>Ответьте письменно на вопросы на стр.157 учебника, работы пришлите в беседу ВК</t>
  </si>
  <si>
    <t>упр.668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</si>
  <si>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</si>
  <si>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Посмотреть видеоурок по ссылке, выполнить упр. 618 (списать, над выделенными словами указать способ образования). Прислать в ВК</t>
  </si>
  <si>
    <r>
      <rPr>
        <b/>
        <sz val="10"/>
        <rFont val="Arial"/>
      </rPr>
      <t xml:space="preserve">География    </t>
    </r>
    <r>
      <rPr>
        <sz val="10"/>
        <color rgb="FF000000"/>
        <rFont val="Arial"/>
      </rPr>
      <t xml:space="preserve">                   </t>
    </r>
    <r>
      <rPr>
        <i/>
        <sz val="10"/>
        <rFont val="Arial"/>
      </rPr>
      <t xml:space="preserve">  Шарафутдинова З.Г.</t>
    </r>
  </si>
  <si>
    <t>П. 28. Работу прислать АСУ РСО, ВК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</si>
  <si>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</si>
  <si>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Медленный бег. Техника бега ОРУ в движении</t>
  </si>
  <si>
    <t>Ознакомление стехникой бега насредние дистанции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</si>
  <si>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</si>
  <si>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t xml:space="preserve">Английский язык                </t>
    </r>
    <r>
      <rPr>
        <i/>
        <sz val="10"/>
        <rFont val="Arial"/>
      </rPr>
      <t xml:space="preserve"> Атанова И.И.</t>
    </r>
  </si>
  <si>
    <t xml:space="preserve">В прикрепленном  файле в АСУ РСО выбрать одну из трех предложенных тем и составить сообщение по плану письменно. </t>
  </si>
  <si>
    <r>
      <rPr>
        <b/>
        <sz val="10"/>
        <rFont val="Arial"/>
      </rPr>
      <t xml:space="preserve">Музыка 
</t>
    </r>
    <r>
      <rPr>
        <i/>
        <sz val="10"/>
        <rFont val="Arial"/>
      </rPr>
      <t>Сидорова С. В.</t>
    </r>
  </si>
  <si>
    <r>
      <t xml:space="preserve">Пройти по ссылке. 
</t>
    </r>
    <r>
      <rPr>
        <u/>
        <sz val="10"/>
        <color rgb="FF1155CC"/>
        <rFont val="Arial"/>
      </rPr>
      <t>https://yandex.ru/video/preview/?filmId=8759298014635733967&amp;text=видеоурок%20балет%20щелкунчик&amp;path=wizard&amp;parent-reqid=1589898696984648-1099819944125679555200288-production-app-host-vla-web-yp-104&amp;redircnt=1589898706.1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</si>
  <si>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Гаязова Г. Ф.</t>
    </r>
  </si>
  <si>
    <r>
      <t xml:space="preserve">Музыка 
</t>
    </r>
    <r>
      <rPr>
        <i/>
        <sz val="10"/>
        <rFont val="Arial"/>
      </rPr>
      <t>Сидорова С. В.</t>
    </r>
  </si>
  <si>
    <r>
      <t xml:space="preserve">Посмотреть видеоурок
</t>
    </r>
    <r>
      <rPr>
        <u/>
        <sz val="10"/>
        <color rgb="FF1155CC"/>
        <rFont val="Arial"/>
      </rPr>
      <t>https://yandex.ru/video/preview/?filmId=8900646529164686164&amp;text=мюзикл%20вестсайдская%20история%206%20класс%20видеоурок&amp;path=wizard&amp;parent-reqid=1589630361453965-1673739477193799888800303-production-app-host-sas-web-yp-37&amp;redircnt=1589630364.1</t>
    </r>
  </si>
  <si>
    <r>
      <t xml:space="preserve">Английский язык
</t>
    </r>
    <r>
      <rPr>
        <i/>
        <sz val="10"/>
        <rFont val="Arial"/>
      </rPr>
      <t>Софина А.В.</t>
    </r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</si>
  <si>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Иванова А.А.</t>
    </r>
  </si>
  <si>
    <t>«Дон Кихот»: нравственный смысл романа.</t>
  </si>
  <si>
    <t>Ответьте письменно на вопрос 2 на стр.220 учебника, ответы по желанию пришлите на проверку</t>
  </si>
  <si>
    <r>
      <t xml:space="preserve">Английский язык                </t>
    </r>
    <r>
      <rPr>
        <i/>
        <sz val="10"/>
        <rFont val="Arial"/>
      </rPr>
      <t xml:space="preserve"> Атанова И.И.</t>
    </r>
  </si>
  <si>
    <t>Повторить лексику и грамматику раздела № 16</t>
  </si>
  <si>
    <r>
      <t xml:space="preserve">ВД "История Самарского края" 
</t>
    </r>
    <r>
      <rPr>
        <i/>
        <sz val="10"/>
        <color rgb="FF000000"/>
        <rFont val="Arial"/>
      </rPr>
      <t>Баранова И.А.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</si>
  <si>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</si>
  <si>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t>№1356 (21-24) - присылать не нужно</t>
  </si>
  <si>
    <r>
      <t xml:space="preserve">Литература
</t>
    </r>
    <r>
      <rPr>
        <i/>
        <sz val="10"/>
        <rFont val="Arial"/>
      </rPr>
      <t>Нечаева В.А.</t>
    </r>
  </si>
  <si>
    <r>
      <t xml:space="preserve">ВД "Занимательная 
математика", 
</t>
    </r>
    <r>
      <rPr>
        <i/>
        <sz val="10"/>
        <color rgb="FF000000"/>
        <rFont val="Arial"/>
      </rPr>
      <t>Гаязова Г.Ф.</t>
    </r>
  </si>
  <si>
    <t xml:space="preserve">Посмотреть видеоурок
</t>
  </si>
  <si>
    <r>
      <t xml:space="preserve">ВД "Театральный кружок "Тотошка"
</t>
    </r>
    <r>
      <rPr>
        <i/>
        <sz val="10"/>
        <color rgb="FF000000"/>
        <rFont val="Arial"/>
      </rPr>
      <t>Иванова А.А.</t>
    </r>
  </si>
  <si>
    <t>Работа над образом. Анализ мимики лица. Прически и парики.</t>
  </si>
  <si>
    <t>Выполните задание,размещенное в беседе</t>
  </si>
  <si>
    <r>
      <t xml:space="preserve">ВД "История Самарского края" 
</t>
    </r>
    <r>
      <rPr>
        <i/>
        <sz val="10"/>
        <color rgb="FF000000"/>
        <rFont val="Arial"/>
      </rPr>
      <t>Баранова И.А.</t>
    </r>
  </si>
  <si>
    <t xml:space="preserve">Найти информацию про улицы, названные в честь героев войны </t>
  </si>
  <si>
    <r>
      <t xml:space="preserve">ВД "Азбука вязания"
</t>
    </r>
    <r>
      <rPr>
        <i/>
        <sz val="10"/>
        <color rgb="FF000000"/>
        <rFont val="Arial"/>
      </rPr>
      <t>Барабаш И.Н</t>
    </r>
  </si>
  <si>
    <r>
      <rPr>
        <b/>
        <sz val="10"/>
        <rFont val="Arial"/>
      </rPr>
      <t>Математика</t>
    </r>
    <r>
      <rPr>
        <sz val="10"/>
        <color rgb="FF000000"/>
        <rFont val="Arial"/>
      </rPr>
      <t xml:space="preserve">,
</t>
    </r>
    <r>
      <rPr>
        <i/>
        <sz val="10"/>
        <rFont val="Arial"/>
      </rPr>
      <t>Гаязова Г.Ф.</t>
    </r>
  </si>
  <si>
    <r>
      <t xml:space="preserve">История 
</t>
    </r>
    <r>
      <rPr>
        <i/>
        <sz val="10"/>
        <rFont val="Arial"/>
      </rPr>
      <t>Шахова И.С.</t>
    </r>
  </si>
  <si>
    <t xml:space="preserve">
Русская православная церковь в XV-начале XVI в.  </t>
  </si>
  <si>
    <r>
      <rPr>
        <sz val="10"/>
        <color rgb="FF000000"/>
        <rFont val="Arial"/>
      </rPr>
      <t xml:space="preserve">Просмотреть фильм по ссылке Изучить текст параграфа  Выполнить задание №3 на стр. 102 (подготовить презентацию о Монастыре)
   </t>
    </r>
    <r>
      <rPr>
        <u/>
        <sz val="10"/>
        <color rgb="FF1155CC"/>
        <rFont val="Arial"/>
      </rPr>
      <t>https://videouroki.net/video/24-tsierkov-i-ghosudarstvo-v-kontsie-xv-nachalie-xvi-vieka.html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</si>
  <si>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Иванова А.А.</t>
    </r>
  </si>
  <si>
    <t>Выполните задание, размещенное в беседе, фото работ пришлите на проверку</t>
  </si>
  <si>
    <t xml:space="preserve">С помощью ЭОР Самостоятельно </t>
  </si>
  <si>
    <r>
      <t xml:space="preserve">Музыка 
</t>
    </r>
    <r>
      <rPr>
        <i/>
        <sz val="10"/>
        <rFont val="Arial"/>
      </rPr>
      <t>Сидорова С.В</t>
    </r>
  </si>
  <si>
    <r>
      <t xml:space="preserve">Посмотреть видеоурок. Выполнить задание, прикркплённое в АСУ РСО, прислать в ВК или на почту. 
</t>
    </r>
    <r>
      <rPr>
        <u/>
        <sz val="10"/>
        <color rgb="FF1155CC"/>
        <rFont val="Arial"/>
      </rPr>
      <t>https://yandex.ru/video/preview/?filmId=17722254406134606011&amp;text=рок-опера%20орфей%20и%20эвридика%20урок%20музыки%206%20класс&amp;path=wizard&amp;parent-reqid=1589800409359772-1829141251436332822100247-production-app-host-sas-web-yp-196&amp;redircnt=1589802883.1</t>
    </r>
  </si>
  <si>
    <r>
      <rPr>
        <b/>
        <sz val="10"/>
        <rFont val="Arial"/>
      </rPr>
      <t xml:space="preserve">Технология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Спиридонов О.Л.</t>
    </r>
  </si>
  <si>
    <r>
      <t xml:space="preserve">Технология
</t>
    </r>
    <r>
      <rPr>
        <i/>
        <sz val="10"/>
        <rFont val="Arial"/>
      </rPr>
      <t>Барабаш И.Н.</t>
    </r>
  </si>
  <si>
    <r>
      <rPr>
        <b/>
        <sz val="10"/>
        <rFont val="Arial"/>
      </rPr>
      <t>Технология</t>
    </r>
    <r>
      <rPr>
        <i/>
        <sz val="10"/>
        <rFont val="Arial"/>
      </rPr>
      <t xml:space="preserve">
Спиридонов О.Л</t>
    </r>
  </si>
  <si>
    <r>
      <t xml:space="preserve">Технология
</t>
    </r>
    <r>
      <rPr>
        <i/>
        <sz val="10"/>
        <rFont val="Arial"/>
      </rPr>
      <t>Барабаш И.Н.</t>
    </r>
  </si>
  <si>
    <r>
      <rPr>
        <b/>
        <sz val="10"/>
        <rFont val="Arial"/>
      </rPr>
      <t xml:space="preserve">География    </t>
    </r>
    <r>
      <rPr>
        <sz val="10"/>
        <color rgb="FF000000"/>
        <rFont val="Arial"/>
      </rPr>
      <t xml:space="preserve">                   </t>
    </r>
    <r>
      <rPr>
        <i/>
        <sz val="10"/>
        <rFont val="Arial"/>
      </rPr>
      <t xml:space="preserve">  Шарафутдинова З.Г.</t>
    </r>
  </si>
  <si>
    <t>Прочитать и изучить п. 29. Работа с картой.</t>
  </si>
  <si>
    <r>
      <t xml:space="preserve">ВД "Азбука  здоровья"
</t>
    </r>
    <r>
      <rPr>
        <i/>
        <sz val="10"/>
        <color rgb="FF000000"/>
        <rFont val="Arial"/>
      </rPr>
      <t>Иванова А.А.</t>
    </r>
  </si>
  <si>
    <t>Ответственность-это важно</t>
  </si>
  <si>
    <t>Прослушайте аудиофайл, размещенный в беседе ВК</t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</si>
  <si>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</si>
  <si>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r>
      <t xml:space="preserve">Русский язык
</t>
    </r>
    <r>
      <rPr>
        <i/>
        <sz val="10"/>
        <rFont val="Arial"/>
      </rPr>
      <t>Иванова А.А.</t>
    </r>
  </si>
  <si>
    <t xml:space="preserve">Посмотрите видеоурок, перейдя по ссылке, выполните синтаксический разбор предложений,указанных в беседе </t>
  </si>
  <si>
    <r>
      <t xml:space="preserve">История 
</t>
    </r>
    <r>
      <rPr>
        <i/>
        <sz val="10"/>
        <rFont val="Arial"/>
      </rPr>
      <t>Шахова И.С.</t>
    </r>
  </si>
  <si>
    <r>
      <t xml:space="preserve">Английский язык
</t>
    </r>
    <r>
      <rPr>
        <i/>
        <sz val="10"/>
        <rFont val="Arial"/>
      </rPr>
      <t>Софина А.В.</t>
    </r>
  </si>
  <si>
    <r>
      <t xml:space="preserve">Английский язык 
</t>
    </r>
    <r>
      <rPr>
        <i/>
        <sz val="10"/>
        <rFont val="Arial"/>
      </rPr>
      <t>Атанова И.И.</t>
    </r>
  </si>
  <si>
    <t>Учебник, стр.82, упр.3</t>
  </si>
  <si>
    <r>
      <t xml:space="preserve">Обществознание 
</t>
    </r>
    <r>
      <rPr>
        <i/>
        <sz val="10"/>
        <rFont val="Arial"/>
      </rPr>
      <t>Шахова И.С.</t>
    </r>
  </si>
  <si>
    <r>
      <rPr>
        <sz val="10"/>
        <color rgb="FF000000"/>
        <rFont val="Arial"/>
      </rPr>
      <t xml:space="preserve"> Пройти тест по ссылке. Прислать скриншот  с результатами теста  </t>
    </r>
    <r>
      <rPr>
        <u/>
        <sz val="10"/>
        <color rgb="FF1155CC"/>
        <rFont val="Arial"/>
      </rPr>
      <t>https://onlinetestpad.com/ru/testview/338606-itogovaya-rabota-po-obshhestvoznaniyu-6-klass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</si>
  <si>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</si>
  <si>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</si>
  <si>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ВД "РДШ"
</t>
    </r>
    <r>
      <rPr>
        <i/>
        <sz val="10"/>
        <color rgb="FF000000"/>
        <rFont val="Arial"/>
      </rPr>
      <t>Иванова А.А.</t>
    </r>
  </si>
  <si>
    <t>Что вокруг может быть опасным?</t>
  </si>
  <si>
    <t>По желанию подготовьте сообщение на указанную тему, пршлите в беседу (можно аудиофайлом)</t>
  </si>
  <si>
    <r>
      <t>ВД "Функциональная грамотность"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>Шарафутдинова З. Г.</t>
    </r>
  </si>
  <si>
    <r>
      <t xml:space="preserve">ВД "Рукодельница" 
</t>
    </r>
    <r>
      <rPr>
        <i/>
        <sz val="10"/>
        <color rgb="FF000000"/>
        <rFont val="Arial"/>
      </rPr>
      <t>Барабаш И.Н</t>
    </r>
  </si>
  <si>
    <r>
      <t xml:space="preserve">Литература                  </t>
    </r>
    <r>
      <rPr>
        <i/>
        <sz val="10"/>
        <rFont val="Arial"/>
      </rPr>
      <t>Иванова А.А.</t>
    </r>
  </si>
  <si>
    <t>«Дон Кихот»: «вечные образы» в искусстве.</t>
  </si>
  <si>
    <t xml:space="preserve">Просмотрите видеоурок, перейдя по ссылке, запишите наиболее важные свдения в тетрадь </t>
  </si>
  <si>
    <r>
      <t xml:space="preserve">Русский язык         </t>
    </r>
    <r>
      <rPr>
        <i/>
        <sz val="10"/>
        <rFont val="Arial"/>
      </rPr>
      <t>Иванова А.А.</t>
    </r>
  </si>
  <si>
    <t>Выполните упр.671 (по заданию), фото работ пришлите на проверку</t>
  </si>
  <si>
    <r>
      <t xml:space="preserve">Английский язык          </t>
    </r>
    <r>
      <rPr>
        <i/>
        <sz val="10"/>
        <rFont val="Arial"/>
      </rPr>
      <t>Атанова И.И.</t>
    </r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</si>
  <si>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</si>
  <si>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t xml:space="preserve">ИЗО 
</t>
    </r>
    <r>
      <rPr>
        <i/>
        <sz val="10"/>
        <rFont val="Arial"/>
      </rPr>
      <t>Котрухова О.П.</t>
    </r>
  </si>
  <si>
    <r>
      <t xml:space="preserve">Физкультура 
</t>
    </r>
    <r>
      <rPr>
        <i/>
        <sz val="10"/>
        <rFont val="Arial"/>
      </rPr>
      <t>Абрамов С.А</t>
    </r>
  </si>
  <si>
    <t>Выполнить прыжок в длину с места</t>
  </si>
  <si>
    <t>Записать результат прыжка и прислать на почту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</si>
  <si>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</si>
  <si>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Физкультура 
</t>
    </r>
    <r>
      <rPr>
        <i/>
        <sz val="10"/>
        <rFont val="Arial"/>
      </rPr>
      <t>Абрамов С.А</t>
    </r>
  </si>
  <si>
    <t>Эстафеты с элементами легкой атлетики</t>
  </si>
  <si>
    <t>Ознакомится с упражнениями</t>
  </si>
  <si>
    <r>
      <rPr>
        <b/>
        <sz val="10"/>
        <color rgb="FF9900FF"/>
        <rFont val="Arial"/>
      </rPr>
      <t>ВД "История Самарского края"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 xml:space="preserve">Баранова И. А. </t>
    </r>
  </si>
  <si>
    <r>
      <t xml:space="preserve">ВД "Театральный кружок "Тотошка"
</t>
    </r>
    <r>
      <rPr>
        <i/>
        <sz val="10"/>
        <color rgb="FF000000"/>
        <rFont val="Arial"/>
      </rPr>
      <t>Иванова А.А.</t>
    </r>
  </si>
  <si>
    <t>Понятие такта. Золотое правило нравственности «Поступай с другими так, как ты хотел бы, чтобы поступали с тобой».</t>
  </si>
  <si>
    <t>Прослушайте информацию, размещенную в беседе, задайте возникающие у вас вопросы</t>
  </si>
  <si>
    <r>
      <t xml:space="preserve">Русский язык          </t>
    </r>
    <r>
      <rPr>
        <i/>
        <sz val="10"/>
        <rFont val="Arial"/>
      </rPr>
      <t xml:space="preserve"> Иванова А.А.</t>
    </r>
  </si>
  <si>
    <r>
      <t xml:space="preserve">Русский язык                </t>
    </r>
    <r>
      <rPr>
        <i/>
        <sz val="10"/>
        <rFont val="Arial"/>
      </rPr>
      <t xml:space="preserve">  Иванова А.А.</t>
    </r>
  </si>
  <si>
    <t>Морфологический разбор местоимения</t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</si>
  <si>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</si>
  <si>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r>
      <t xml:space="preserve">Английский язык
</t>
    </r>
    <r>
      <rPr>
        <i/>
        <sz val="10"/>
        <rFont val="Arial"/>
      </rPr>
      <t>Атанова И.И.</t>
    </r>
  </si>
  <si>
    <r>
      <t xml:space="preserve">Физкультура 
</t>
    </r>
    <r>
      <rPr>
        <i/>
        <sz val="10"/>
        <rFont val="Arial"/>
      </rPr>
      <t>Абрамов С.А</t>
    </r>
  </si>
  <si>
    <t>Ознакомится с техникой низкого старта</t>
  </si>
  <si>
    <r>
      <t xml:space="preserve">Литература                   </t>
    </r>
    <r>
      <rPr>
        <i/>
        <sz val="10"/>
        <rFont val="Arial"/>
      </rPr>
      <t>Иванова А.А.</t>
    </r>
  </si>
  <si>
    <t>Ф. Шиллер. «Перчатка»: проблемы благородства, достоинства и чести.</t>
  </si>
  <si>
    <t>Прочтите стихотворение на стр.222-226 учебника, письменно ответьте на вопрос 1 на стрю226, фото работ пришлите на проверку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</si>
  <si>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</si>
  <si>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r>
      <t xml:space="preserve">Литература                   </t>
    </r>
    <r>
      <rPr>
        <i/>
        <sz val="10"/>
        <rFont val="Arial"/>
      </rPr>
      <t>Иванова А.А.</t>
    </r>
  </si>
  <si>
    <t>А. де Сент-Экзюпери. «Маленький принц»: дети и взрослые.</t>
  </si>
  <si>
    <t>Прочтите отрывок из произведения на стр.250-264</t>
  </si>
  <si>
    <t>ответьте письменно на вопрос 2 на стр.264, работы по желанию пришлите на проверку</t>
  </si>
  <si>
    <r>
      <t xml:space="preserve">ВД "Азбука  здоровья"
</t>
    </r>
    <r>
      <rPr>
        <i/>
        <sz val="10"/>
        <color rgb="FF000000"/>
        <rFont val="Arial"/>
      </rPr>
      <t>Иванова А.А.</t>
    </r>
  </si>
  <si>
    <t>ПРслушайте аудиофайл, размещенный в беседе ВК</t>
  </si>
  <si>
    <r>
      <t xml:space="preserve">ВД "РДШ"
</t>
    </r>
    <r>
      <rPr>
        <i/>
        <sz val="10"/>
        <color rgb="FF000000"/>
        <rFont val="Arial"/>
      </rPr>
      <t>Иванова А.А.</t>
    </r>
  </si>
  <si>
    <t>Дети во время ВОВ</t>
  </si>
  <si>
    <t>Просмотрите видео, размещенное в беседе ВК</t>
  </si>
  <si>
    <t xml:space="preserve">СУББОТА. 23  мая </t>
  </si>
  <si>
    <r>
      <t xml:space="preserve">Русский язык         </t>
    </r>
    <r>
      <rPr>
        <i/>
        <sz val="10"/>
        <rFont val="Arial"/>
      </rPr>
      <t>Иванова А.А.</t>
    </r>
  </si>
  <si>
    <t>Повторение. Изъявительное наклонение глагола.</t>
  </si>
  <si>
    <t>Выполните вариант ВПР, размещенный в беседе, фото работ пришлите на проверку</t>
  </si>
  <si>
    <r>
      <t xml:space="preserve">Русский язык         </t>
    </r>
    <r>
      <rPr>
        <i/>
        <sz val="10"/>
        <rFont val="Arial"/>
      </rPr>
      <t>Иванова А.А.</t>
    </r>
  </si>
  <si>
    <r>
      <t xml:space="preserve">Английский язык          </t>
    </r>
    <r>
      <rPr>
        <i/>
        <sz val="10"/>
        <rFont val="Arial"/>
      </rPr>
      <t>Атанова И.И.</t>
    </r>
  </si>
  <si>
    <t>Повторение лексики и грамматики раздела 16</t>
  </si>
  <si>
    <r>
      <t xml:space="preserve">Английский язык
</t>
    </r>
    <r>
      <rPr>
        <i/>
        <sz val="10"/>
        <rFont val="Arial"/>
      </rPr>
      <t>Софина А.В.</t>
    </r>
  </si>
  <si>
    <r>
      <t xml:space="preserve">Физкультура 
</t>
    </r>
    <r>
      <rPr>
        <i/>
        <sz val="10"/>
        <rFont val="Arial"/>
      </rPr>
      <t>Абрамов С.А</t>
    </r>
  </si>
  <si>
    <t>Ознакомится с техникой</t>
  </si>
  <si>
    <r>
      <t xml:space="preserve">Литература                  </t>
    </r>
    <r>
      <rPr>
        <i/>
        <sz val="10"/>
        <rFont val="Arial"/>
      </rPr>
      <t>Иванова А.А.</t>
    </r>
  </si>
  <si>
    <t>П. Мериме. «Маттео Фальконе»: природа и цивилизация.</t>
  </si>
  <si>
    <t>Выполните конспект стр.228-229 учебника, прочтите новеллу на стр.230-244; конспект пришлите на проверку</t>
  </si>
  <si>
    <t>Самостоятельная работа с учебным маетриалом</t>
  </si>
  <si>
    <r>
      <t xml:space="preserve">Математика
</t>
    </r>
    <r>
      <rPr>
        <i/>
        <sz val="10"/>
        <rFont val="Arial"/>
      </rPr>
      <t>Гаязова Гульназ Фоатовна</t>
    </r>
  </si>
  <si>
    <t>Самостоятелная работа с ЭОР</t>
  </si>
  <si>
    <r>
      <t xml:space="preserve">Физкультура 
</t>
    </r>
    <r>
      <rPr>
        <i/>
        <sz val="10"/>
        <rFont val="Arial"/>
      </rPr>
      <t>Абрамов С.А</t>
    </r>
  </si>
  <si>
    <t>Эстафеты с предметами для метания мяча</t>
  </si>
  <si>
    <r>
      <t xml:space="preserve">ВД "Театральный кружок "Тотошка"
</t>
    </r>
    <r>
      <rPr>
        <i/>
        <sz val="10"/>
        <color rgb="FF000000"/>
        <rFont val="Arial"/>
      </rPr>
      <t>Иванова А.А.</t>
    </r>
  </si>
  <si>
    <t>Развитие темы такта.</t>
  </si>
  <si>
    <t>Прослушайте сообщение, размещенное в беседе,задайте возникающие у вас вопросы</t>
  </si>
  <si>
    <t>Расписание занятий 7А класса</t>
  </si>
  <si>
    <r>
      <rPr>
        <b/>
        <sz val="10"/>
        <rFont val="Arial"/>
      </rPr>
      <t xml:space="preserve">Русский язык 
</t>
    </r>
    <r>
      <rPr>
        <i/>
        <sz val="10"/>
        <rFont val="Arial"/>
      </rPr>
      <t>Ильина.Л.А</t>
    </r>
    <r>
      <rPr>
        <sz val="10"/>
        <color rgb="FF000000"/>
        <rFont val="Arial"/>
      </rPr>
      <t>.</t>
    </r>
  </si>
  <si>
    <t xml:space="preserve">Посмотреть видеоурок по ссылке https://www.youtube.com/watch?v=_sLKWfN-hrA, выполнить упр.486. </t>
  </si>
  <si>
    <t xml:space="preserve">п.80, выполнить упр.485 и отправить на почту  АСУ РСО или в ВК </t>
  </si>
  <si>
    <t>Работа над ошибками. Самостоятельная работа с учебным материалом</t>
  </si>
  <si>
    <t>Орфография и пунктуация</t>
  </si>
  <si>
    <t>Учебник:  п.82-84, упр.514 (устно)</t>
  </si>
  <si>
    <t xml:space="preserve">Самостоятельня работа </t>
  </si>
  <si>
    <r>
      <rPr>
        <b/>
        <sz val="10"/>
        <rFont val="Arial"/>
      </rPr>
      <t xml:space="preserve">Биология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Хмелева В.В.</t>
    </r>
  </si>
  <si>
    <t xml:space="preserve">Подведение итогов, выставление четвертных оценок 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</si>
  <si>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</si>
  <si>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Решение задач с помощью систем уравнений</t>
  </si>
  <si>
    <t>Посмотреть в РЭШ урок 49 по ссылке https://resh.edu.ru/subject/lesson/7271/main/249248/.
В случае отсутствия связи разобрать п.45 учебника. Решить № 1101</t>
  </si>
  <si>
    <t>п.45, № 1103. Решение прислать в ВК или АСУ РСО</t>
  </si>
  <si>
    <t>Самостоятельная работа с учебным материалом\С помощью ЭОР</t>
  </si>
  <si>
    <r>
      <t xml:space="preserve">История 
</t>
    </r>
    <r>
      <rPr>
        <i/>
        <sz val="10"/>
        <rFont val="Arial"/>
      </rPr>
      <t>Шахова И.С.</t>
    </r>
  </si>
  <si>
    <r>
      <rPr>
        <u/>
        <sz val="10"/>
        <color rgb="FF1155CC"/>
        <rFont val="Arial"/>
      </rPr>
      <t>Посмотреть учебный фильм "Русские путешественники и первопроходцы XVII века" по ссылке.://videouroki.net/video/37-russkie-puteshestvenniki-i-pervoprohodcy-xvii-veka.html</t>
    </r>
    <r>
      <rPr>
        <sz val="10"/>
        <color rgb="FF000000"/>
        <rFont val="Arial"/>
      </rPr>
      <t xml:space="preserve">  Заполнить таблицу по параграфу.  Таблица в прикрепленном файле в АСУ РСО.</t>
    </r>
  </si>
  <si>
    <r>
      <t xml:space="preserve">Физкультура
</t>
    </r>
    <r>
      <rPr>
        <i/>
        <sz val="10"/>
        <rFont val="Arial"/>
      </rPr>
      <t>Абрамов С.А.</t>
    </r>
  </si>
  <si>
    <t>Высокий старт.ускорение.ОРУ в движении.</t>
  </si>
  <si>
    <t>Ознакомление с высоким стартом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</si>
  <si>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</si>
  <si>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>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 Отчитаться обязательно</t>
  </si>
  <si>
    <t>Подведение итогов учебного года в беседе в ВК</t>
  </si>
  <si>
    <r>
      <t xml:space="preserve">Английский язык.
</t>
    </r>
    <r>
      <rPr>
        <i/>
        <sz val="10"/>
        <rFont val="Arial"/>
      </rPr>
      <t>Атанова И.И.</t>
    </r>
  </si>
  <si>
    <t>Ты ходишь в музеи?</t>
  </si>
  <si>
    <t>Учебник (старое издание), стр.174, упр.3</t>
  </si>
  <si>
    <t>Рабочая тетрадь,стр.140,раздел "All about me", стр.140, упр.12 ( написать о родном городе )</t>
  </si>
  <si>
    <t>Как мы видим друг друга?</t>
  </si>
  <si>
    <t>13.40-14.10</t>
  </si>
  <si>
    <r>
      <t xml:space="preserve">ВД "Культура здоровья"
</t>
    </r>
    <r>
      <rPr>
        <i/>
        <sz val="10"/>
        <color rgb="FF000000"/>
        <rFont val="Arial"/>
      </rPr>
      <t>Ильина Л.А.</t>
    </r>
  </si>
  <si>
    <t>Викторина «Гигиена»</t>
  </si>
  <si>
    <t>Ответить на вопросы викторины (подробности в АСУ РСО)</t>
  </si>
  <si>
    <r>
      <t xml:space="preserve">ВД Строевая патриотическая песня 
</t>
    </r>
    <r>
      <rPr>
        <i/>
        <sz val="10"/>
        <color rgb="FF000000"/>
        <rFont val="Arial"/>
      </rPr>
      <t>Сидорова С.В.</t>
    </r>
  </si>
  <si>
    <t>14.20-14.50</t>
  </si>
  <si>
    <t>Преломление света: призмы и линзы</t>
  </si>
  <si>
    <r>
      <t xml:space="preserve">ВД "Фейерверк опытов"    
</t>
    </r>
    <r>
      <rPr>
        <i/>
        <sz val="10"/>
        <color rgb="FF000000"/>
        <rFont val="Arial"/>
      </rPr>
      <t xml:space="preserve">Мастерова М.В.     </t>
    </r>
    <r>
      <rPr>
        <sz val="10"/>
        <color rgb="FF000000"/>
        <rFont val="Arial"/>
      </rPr>
      <t xml:space="preserve">   </t>
    </r>
  </si>
  <si>
    <t xml:space="preserve">Свет. Прямолинейное распространение света. Явление отражения, преломления и дисперсии света 
</t>
  </si>
  <si>
    <t xml:space="preserve">Посмотреть фильм
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</si>
  <si>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Ильина Л.А.</t>
    </r>
  </si>
  <si>
    <t xml:space="preserve">Представления народа о справедливости и честности в стихотворении Р.Бёрнса "Честная бедность". </t>
  </si>
  <si>
    <r>
      <t xml:space="preserve">Посмотреть видеоурок по ссылке </t>
    </r>
    <r>
      <rPr>
        <u/>
        <sz val="10"/>
        <color rgb="FF1155CC"/>
        <rFont val="Arial"/>
      </rPr>
      <t>https://www.youtube.com/watch?v=A7o29TrltIU&amp;feature=emb_logo, прочитать стихотворение, ответить на вопрос №1 (стр.244).</t>
    </r>
  </si>
  <si>
    <t>Готовый ответ отправить на почту в АСУ РСО или в VK</t>
  </si>
  <si>
    <r>
      <t xml:space="preserve">Физкультура
</t>
    </r>
    <r>
      <rPr>
        <i/>
        <sz val="10"/>
        <rFont val="Arial"/>
      </rPr>
      <t>Абрамов С.А.</t>
    </r>
  </si>
  <si>
    <t>Высокий старт.прыжок в длину сместа.</t>
  </si>
  <si>
    <t>Выполнение прыжка в длину сместа</t>
  </si>
  <si>
    <t>Выполнить прыжок сместа в длину и прислать на  почту</t>
  </si>
  <si>
    <t>Природа и общество</t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</si>
  <si>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 
Шарафутдинова З.Г.</t>
    </r>
  </si>
  <si>
    <t>Обобщающее повторение темы "Евразия"</t>
  </si>
  <si>
    <t>Выполнить тест стр 247-248 учебника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</si>
  <si>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</si>
  <si>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>учить правила</t>
  </si>
  <si>
    <r>
      <rPr>
        <b/>
        <sz val="10"/>
        <rFont val="Arial"/>
      </rPr>
      <t xml:space="preserve">Английский язык.
</t>
    </r>
    <r>
      <rPr>
        <i/>
        <sz val="10"/>
        <rFont val="Arial"/>
      </rPr>
      <t xml:space="preserve">Софина А. В. </t>
    </r>
  </si>
  <si>
    <t>Что ты знаешь о московском Кремле?</t>
  </si>
  <si>
    <t>учебник - с 175-176, упр 1</t>
  </si>
  <si>
    <t>учебник - с 175-176, упр 1: выразительно прочитать и перевести один из текстов; записать как аудио сообщение (голосовое) и отправить в ВК/АСУ</t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</si>
  <si>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</si>
  <si>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Итоговое тестирование</t>
  </si>
  <si>
    <t>Выполнить итоговый тест по тексту в прикрепленном файле в АСУ РСО. Решение прислать в ВК или АСУ РСО.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</si>
  <si>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</si>
  <si>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Решить из учебника № 1108, № 1114. Решение прислать в ВК или АСУ РСО по списку</t>
  </si>
  <si>
    <r>
      <t xml:space="preserve">ВД "Функциональная  грамотность"             </t>
    </r>
    <r>
      <rPr>
        <i/>
        <sz val="10"/>
        <color rgb="FF000000"/>
        <rFont val="Arial"/>
      </rPr>
      <t xml:space="preserve"> 
Мастерова М.В.</t>
    </r>
  </si>
  <si>
    <t>Задание в прикрепленном файле в АСУ РСО</t>
  </si>
  <si>
    <r>
      <t xml:space="preserve">ВД "История Самарского края"
</t>
    </r>
    <r>
      <rPr>
        <i/>
        <sz val="10"/>
        <color rgb="FF000000"/>
        <rFont val="Arial"/>
      </rPr>
      <t xml:space="preserve">Шахова И.С. </t>
    </r>
  </si>
  <si>
    <r>
      <t xml:space="preserve">Просмотреть учебный фильм по теме урока по ссылке
Написать  кратко содержание фильма (объем 1 страница). Прислать в формате 
Документ Microsoft Word  или фото до 4 мб  </t>
    </r>
    <r>
      <rPr>
        <u/>
        <sz val="10"/>
        <color rgb="FF1155CC"/>
        <rFont val="Arial"/>
      </rPr>
      <t>https://yandex.ru/video/preview/?filmId=16101104922629438787&amp;text=по%20улицам%20губернской%20самары%20экскурсия%20по%20историческому%20центру%20самары&amp;path=wizard&amp;parent-reqid=1589643219683036-1623078224087165537300295-production-app-host-vla-web-yp-229&amp;redircnt=1589643769.1</t>
    </r>
  </si>
  <si>
    <r>
      <t xml:space="preserve">ВД "Фейерверк опытов"    
</t>
    </r>
    <r>
      <rPr>
        <i/>
        <sz val="10"/>
        <color rgb="FF000000"/>
        <rFont val="Arial"/>
      </rPr>
      <t xml:space="preserve">Мастерова М.В.     </t>
    </r>
    <r>
      <rPr>
        <sz val="10"/>
        <color rgb="FF000000"/>
        <rFont val="Arial"/>
      </rPr>
      <t xml:space="preserve">   </t>
    </r>
  </si>
  <si>
    <t>Оптические иллюзии</t>
  </si>
  <si>
    <t>Создать иллюзию своими руками</t>
  </si>
  <si>
    <t>Имидж: лик или личина</t>
  </si>
  <si>
    <r>
      <t xml:space="preserve">Физика
</t>
    </r>
    <r>
      <rPr>
        <i/>
        <sz val="10"/>
        <rFont val="Arial"/>
      </rPr>
      <t>Мастерова М.В.</t>
    </r>
  </si>
  <si>
    <t>Выполнить контрольную работу по тексту в прикрепленном файле в АСУ РСО. Работу прислать в ВК или АСУ РСО.</t>
  </si>
  <si>
    <r>
      <t xml:space="preserve">Физкультура 
</t>
    </r>
    <r>
      <rPr>
        <i/>
        <sz val="10"/>
        <rFont val="Arial"/>
      </rPr>
      <t>Абрамов С.А.</t>
    </r>
  </si>
  <si>
    <t>Развитие скоростной выносливости спец.упражнения бегуна</t>
  </si>
  <si>
    <t>Ознакомится со спец. упражнениями бегуна на средние дистанции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</si>
  <si>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</si>
  <si>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Контрольная работа № 9 "Системы линейных уравнений и их решения"</t>
  </si>
  <si>
    <r>
      <t xml:space="preserve">ОБЖ 
</t>
    </r>
    <r>
      <rPr>
        <i/>
        <sz val="10"/>
        <rFont val="Arial"/>
      </rPr>
      <t>Ефремова М.Н.</t>
    </r>
  </si>
  <si>
    <t>Оказание первой помощи при наружном кровотечении.</t>
  </si>
  <si>
    <r>
      <rPr>
        <u/>
        <sz val="10"/>
        <color rgb="FF1155CC"/>
        <rFont val="Arial"/>
      </rPr>
      <t>прочитать п 8.2 по ссылке и на стр190 выполнить рисунки способы остановки артериального кровотечения</t>
    </r>
    <r>
      <rPr>
        <sz val="10"/>
        <color rgb="FF000000"/>
        <rFont val="Arial"/>
      </rPr>
      <t xml:space="preserve"> </t>
    </r>
  </si>
  <si>
    <t>прислать в АСУ РСО</t>
  </si>
  <si>
    <t>Самостоятельная работа с учебным материалом.</t>
  </si>
  <si>
    <r>
      <t xml:space="preserve">Английский язык       </t>
    </r>
    <r>
      <rPr>
        <i/>
        <sz val="10"/>
        <rFont val="Arial"/>
      </rPr>
      <t>Атанова И.И.</t>
    </r>
  </si>
  <si>
    <t>Стр. 175-176 упр.1 учебник ( старое издание)</t>
  </si>
  <si>
    <t>Учебник (стар.изд), стр.175, упр.1( прочитать текст А и ответить на вопросы по тексту</t>
  </si>
  <si>
    <r>
      <t xml:space="preserve">Английский язык
</t>
    </r>
    <r>
      <rPr>
        <i/>
        <sz val="10"/>
        <rFont val="Arial"/>
      </rPr>
      <t>Софина А.В.</t>
    </r>
  </si>
  <si>
    <t>Урок чтение.Ты когда-нибудь,видел что-то необычное?</t>
  </si>
  <si>
    <t>выполнить задание, перейдя по ссылке (необходимо внести свои данные)</t>
  </si>
  <si>
    <t>Самостоятельная работа с учебным материалом .</t>
  </si>
  <si>
    <r>
      <t xml:space="preserve">Русский язык
</t>
    </r>
    <r>
      <rPr>
        <i/>
        <sz val="10"/>
        <rFont val="Arial"/>
      </rPr>
      <t>Ильина Л.А.</t>
    </r>
  </si>
  <si>
    <t xml:space="preserve">Словообразование </t>
  </si>
  <si>
    <t>Учебник: п.80, упр.489(устно)</t>
  </si>
  <si>
    <t>Самостоятельная работа с учебным материалом . ЭОР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</si>
  <si>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Ильина Л.А.</t>
    </r>
  </si>
  <si>
    <t>Ощущение трагического разлада героя с жизнью в стихотворении Дж.Г.Байрона "Ты кончил жизни путь, герой!.."</t>
  </si>
  <si>
    <t>Посмотреть видеоурок по ссылке , ответить на вопросы из рубрики "Проверьте себя"</t>
  </si>
  <si>
    <t>стр.246-247 читать</t>
  </si>
  <si>
    <t>Силовая фитнес-тренировка</t>
  </si>
  <si>
    <r>
      <t xml:space="preserve">ВД Строевая патриотическая песня 
</t>
    </r>
    <r>
      <rPr>
        <i/>
        <sz val="10"/>
        <color rgb="FF000000"/>
        <rFont val="Arial"/>
      </rPr>
      <t>Сидорова С.В.</t>
    </r>
  </si>
  <si>
    <t>10.</t>
  </si>
  <si>
    <t>15.20-15.50</t>
  </si>
  <si>
    <r>
      <t xml:space="preserve">ВД "Литературная гостиная "Истоки"
</t>
    </r>
    <r>
      <rPr>
        <i/>
        <sz val="10"/>
        <color rgb="FF000000"/>
        <rFont val="Arial"/>
      </rPr>
      <t>Ильина Л.А.</t>
    </r>
  </si>
  <si>
    <t>Практическая работа. Выпуск листовки.</t>
  </si>
  <si>
    <t>Прочитать материал, прикреплённый в АСУ РСО. Составить текст для листовки по заданной теме.</t>
  </si>
  <si>
    <t>Танец "Мамбо"</t>
  </si>
  <si>
    <r>
      <t xml:space="preserve">ВД "Хореография"
</t>
    </r>
    <r>
      <rPr>
        <i/>
        <sz val="10"/>
        <color rgb="FF000000"/>
        <rFont val="Arial"/>
      </rPr>
      <t>Сидорова С. В.</t>
    </r>
  </si>
  <si>
    <r>
      <t xml:space="preserve">ВД  "Хореография"
</t>
    </r>
    <r>
      <rPr>
        <i/>
        <sz val="10"/>
        <color rgb="FF000000"/>
        <rFont val="Arial"/>
      </rPr>
      <t>Сидорова С. В.</t>
    </r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</si>
  <si>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</si>
  <si>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Анализ итогового теста. Работа над ошибками.</t>
  </si>
  <si>
    <t>Выполнить работу над ошибками итогового теста. Решение в прикрепленном файле.</t>
  </si>
  <si>
    <r>
      <t xml:space="preserve">История 
</t>
    </r>
    <r>
      <rPr>
        <i/>
        <sz val="10"/>
        <rFont val="Arial"/>
      </rPr>
      <t>Шахова И.С.</t>
    </r>
  </si>
  <si>
    <t>Культура народов России в 17 веке</t>
  </si>
  <si>
    <t>Прочитать п.26, Составить таблицу  из 3 столбцов: достижения культуры, дата создания, значение или описание</t>
  </si>
  <si>
    <t>Таблица по п. 26</t>
  </si>
  <si>
    <r>
      <t xml:space="preserve">Технология 
</t>
    </r>
    <r>
      <rPr>
        <i/>
        <sz val="10"/>
        <rFont val="Arial"/>
      </rPr>
      <t>Барабаш И.Н.</t>
    </r>
  </si>
  <si>
    <t>Выполнение выбранного проекта</t>
  </si>
  <si>
    <t>Прочитать творческий проект "Подарок своими руками". В РТ написать "Соответствие изделия разработанным требованиям", "Экспертная оценка и самооценка", "Источники информации" (см. с. 150-151). Прислать в ВК.</t>
  </si>
  <si>
    <t>Технология                       Спиридонов О. Л.</t>
  </si>
  <si>
    <t>Этапы выполнения проекта</t>
  </si>
  <si>
    <r>
      <t xml:space="preserve">Технология  
</t>
    </r>
    <r>
      <rPr>
        <i/>
        <sz val="10"/>
        <rFont val="Arial"/>
      </rPr>
      <t>Барабаш И.Н.</t>
    </r>
  </si>
  <si>
    <t>В учебнике прочитать п.30 "Защита творческого проекта"</t>
  </si>
  <si>
    <t>Технология                                     Спиридонов О . Л.</t>
  </si>
  <si>
    <t>В учебнике прочитать творческий проект "Полезный для дома инструмент- отвёртка". В рабочей тетради написать: 1. Расчет условной стоимости материалов для изготовления изделия; 2. Окончательный контроль и оценку проекта. Прислать в АСУ РСО или на эл. почту.</t>
  </si>
  <si>
    <r>
      <t xml:space="preserve">Русский язык 
</t>
    </r>
    <r>
      <rPr>
        <i/>
        <sz val="10"/>
        <rFont val="Arial"/>
      </rPr>
      <t>Ильина.Л.А.</t>
    </r>
  </si>
  <si>
    <t>Морфология. Самостоятельные части речи</t>
  </si>
  <si>
    <t>Учебник: п.81, упр.492</t>
  </si>
  <si>
    <t>п.81, упр.492 отправить на проверку в  ВК или АСУ РСО</t>
  </si>
  <si>
    <r>
      <t xml:space="preserve">Английский язык       </t>
    </r>
    <r>
      <rPr>
        <i/>
        <sz val="10"/>
        <rFont val="Arial"/>
      </rPr>
      <t>Атанова И.И.</t>
    </r>
  </si>
  <si>
    <t>Тестирование по разделу 9</t>
  </si>
  <si>
    <t>Повторить лексику и грамматику раздела 9</t>
  </si>
  <si>
    <t>Рабочая тетрадь, стр.127-128, упр.1,2</t>
  </si>
  <si>
    <r>
      <t xml:space="preserve">Английский язык
</t>
    </r>
    <r>
      <rPr>
        <i/>
        <sz val="10"/>
        <rFont val="Arial"/>
      </rPr>
      <t>Софина А.В.</t>
    </r>
  </si>
  <si>
    <t>Защита проекта. Ты видел восьмое чудо света?</t>
  </si>
  <si>
    <t>учебник - с 178, упр 1 (отправить по желанию)</t>
  </si>
  <si>
    <r>
      <t xml:space="preserve">ВД "История погран.войск" 
</t>
    </r>
    <r>
      <rPr>
        <i/>
        <sz val="10"/>
        <color rgb="FF000000"/>
        <rFont val="Arial"/>
      </rPr>
      <t>Павлов А.А.</t>
    </r>
  </si>
  <si>
    <r>
      <t xml:space="preserve">ВД "Строевая\огневая подготовка"
</t>
    </r>
    <r>
      <rPr>
        <i/>
        <sz val="10"/>
        <color rgb="FF000000"/>
        <rFont val="Arial"/>
      </rPr>
      <t>Павлов А.А.</t>
    </r>
  </si>
  <si>
    <t>Самостоятельная работа 
С помощью ЭОР</t>
  </si>
  <si>
    <r>
      <t>ВД "Рукодельница"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</si>
  <si>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t>Составление композиции. Коллективная работа. Панно по мотивам сказок</t>
  </si>
  <si>
    <t>Составление композиции по мотивам сказок</t>
  </si>
  <si>
    <r>
      <t xml:space="preserve">ВД  "Хореография"
</t>
    </r>
    <r>
      <rPr>
        <i/>
        <sz val="10"/>
        <color rgb="FF000000"/>
        <rFont val="Arial"/>
      </rPr>
      <t>Сидорова С. В.</t>
    </r>
  </si>
  <si>
    <t>Танго. Закрытый променад.</t>
  </si>
  <si>
    <r>
      <t xml:space="preserve">Пройти по ссылке. </t>
    </r>
    <r>
      <rPr>
        <u/>
        <sz val="10"/>
        <color rgb="FF1155CC"/>
        <rFont val="Arial"/>
      </rPr>
      <t>https://yandex.ru/video/preview/?filmId=12280096723110132658&amp;text=танго+.променад&amp;path=wizard&amp;parent-reqid=1589899370666154-361005491707643530700292-production-app-host-sas-web-yp-38&amp;redircnt=1589899456.1</t>
    </r>
  </si>
  <si>
    <t>Расписание занятий 7Б класса</t>
  </si>
  <si>
    <r>
      <t xml:space="preserve">"Азбука вязания" 
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</si>
  <si>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t>ПРЕДМЕТ</t>
  </si>
  <si>
    <r>
      <t xml:space="preserve">ВД  "Хореография"
</t>
    </r>
    <r>
      <rPr>
        <i/>
        <sz val="10"/>
        <color rgb="FF000000"/>
        <rFont val="Arial"/>
      </rPr>
      <t>Сидорова С. В.</t>
    </r>
  </si>
  <si>
    <t>Танго. Танцевальная композиция.</t>
  </si>
  <si>
    <r>
      <t xml:space="preserve">Пройти по ссылке. 
</t>
    </r>
    <r>
      <rPr>
        <u/>
        <sz val="10"/>
        <color rgb="FF1155CC"/>
        <rFont val="Arial"/>
      </rPr>
      <t>https://www.youtube.com/watch?time_continue=38&amp;v=nZFnW3hC7i0&amp;feature=emb_logo</t>
    </r>
  </si>
  <si>
    <r>
      <rPr>
        <b/>
        <sz val="10"/>
        <rFont val="Arial"/>
      </rPr>
      <t xml:space="preserve">Биология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Хмелева В.В.</t>
    </r>
  </si>
  <si>
    <r>
      <t xml:space="preserve">Музыка
</t>
    </r>
    <r>
      <rPr>
        <i/>
        <sz val="10"/>
        <rFont val="Arial"/>
      </rPr>
      <t>Сидорова С.В.</t>
    </r>
  </si>
  <si>
    <t>Рок-опера "Юнона и Авось" А. Рыбникова.</t>
  </si>
  <si>
    <r>
      <t xml:space="preserve">Посмотреть видеоурок. 
</t>
    </r>
    <r>
      <rPr>
        <u/>
        <sz val="10"/>
        <color rgb="FF1155CC"/>
        <rFont val="Arial"/>
      </rPr>
      <t>https://www.youtube.com/watch?time_continue=86&amp;v=SoV8c9-pTXw&amp;feature=emb_logo</t>
    </r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</si>
  <si>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</si>
  <si>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t xml:space="preserve">Русский язык 
</t>
    </r>
    <r>
      <rPr>
        <i/>
        <sz val="10"/>
        <rFont val="Arial"/>
      </rPr>
      <t>Ильина.Л.А.</t>
    </r>
  </si>
  <si>
    <t xml:space="preserve">Морфология. Самостоятельные части речи </t>
  </si>
  <si>
    <t>Учебник:п.81, упр.495 (часть I)</t>
  </si>
  <si>
    <t>п.81, упр.495 (часть I)</t>
  </si>
  <si>
    <t>Расписание занятий 8А класса</t>
  </si>
  <si>
    <t>География             Шарафутдинова З. Г.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</si>
  <si>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</si>
  <si>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Природа и человек</t>
  </si>
  <si>
    <t>Прочитать и изучить п. 58, ответить на вопросы устно</t>
  </si>
  <si>
    <t>учебник - с 182-183, упр 1. Поворить правила (в рамке)</t>
  </si>
  <si>
    <r>
      <t xml:space="preserve">Обществознание                   </t>
    </r>
    <r>
      <rPr>
        <i/>
        <sz val="10"/>
        <rFont val="Arial"/>
      </rPr>
      <t xml:space="preserve"> Шахова И.С.   </t>
    </r>
  </si>
  <si>
    <t>Резерв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</si>
  <si>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</si>
  <si>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r>
      <t>Пройти тест по ссылке.
https://onlinetestpad.com/ru/test/373498-itogovyj-test-po-obshhestvoznaniyu-7-klass-uchebnik-pod-red-bogolyubova
22 мая прислать скриншот теста с названием и результатом.</t>
    </r>
    <r>
      <rPr>
        <u/>
        <sz val="10"/>
        <color rgb="FF1155CC"/>
        <rFont val="Arial"/>
      </rPr>
      <t>https://onlinetestpad.com/ru/test/373498-itogovyj-test-po-obshhestvoznaniyu-7-klass-uchebnik-pod-red-bogolyubova</t>
    </r>
  </si>
  <si>
    <t xml:space="preserve">ПРЕДМЕТ 
учитель 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</si>
  <si>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</si>
  <si>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Анализ контрольной работы. Линейные неравенства с двумя переменными и их системы.</t>
  </si>
  <si>
    <t>Выполнить работу над ошибками контрольной работы № 9. Решение в прикрепленном файле.
По желанию: Ознакомиться с п.46 учебника. Выполнить № 1128, №1132 .</t>
  </si>
  <si>
    <r>
      <t xml:space="preserve">ИЗО                                                   </t>
    </r>
    <r>
      <rPr>
        <i/>
        <sz val="10"/>
        <rFont val="Arial"/>
      </rPr>
      <t>Котрухова О.П</t>
    </r>
  </si>
  <si>
    <t>Грим и прическа</t>
  </si>
  <si>
    <t xml:space="preserve">Нарисовать грим и прическу </t>
  </si>
  <si>
    <t>Самостоятельная работа с учебным материалом. С помощью ЭОР</t>
  </si>
  <si>
    <r>
      <rPr>
        <b/>
        <sz val="10"/>
        <rFont val="Arial"/>
      </rPr>
      <t xml:space="preserve">Физика
</t>
    </r>
    <r>
      <rPr>
        <i/>
        <sz val="10"/>
        <rFont val="Arial"/>
      </rPr>
      <t>Морозова Т. Н.</t>
    </r>
  </si>
  <si>
    <t>Глаз и зрение</t>
  </si>
  <si>
    <t>Изучит п. 70 , посмотреть видео по ссылке  https://www.youtube.com/watch?v=tw2SGrcVbHA</t>
  </si>
  <si>
    <r>
      <t xml:space="preserve">Английский язык       </t>
    </r>
    <r>
      <rPr>
        <i/>
        <sz val="10"/>
        <rFont val="Arial"/>
      </rPr>
      <t>Атанова И.И.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</si>
  <si>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</si>
  <si>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Подготовка к грамматическому тесту "Страдательный залог в Present Perfect Tense"</t>
  </si>
  <si>
    <t>Учебник (старое издание) стр.201 повторить грамматический материал.</t>
  </si>
  <si>
    <t>Повторить грамматику стр.201 учебник</t>
  </si>
  <si>
    <r>
      <t xml:space="preserve">Английский язык
</t>
    </r>
    <r>
      <rPr>
        <i/>
        <sz val="10"/>
        <rFont val="Arial"/>
      </rPr>
      <t>Софина А.В.</t>
    </r>
  </si>
  <si>
    <t>подготовиться к итоговой к. р., повторить все определения, формулы, законы,...</t>
  </si>
  <si>
    <r>
      <t xml:space="preserve">ВД "История Самарского края"
</t>
    </r>
    <r>
      <rPr>
        <i/>
        <sz val="10"/>
        <color rgb="FF000000"/>
        <rFont val="Arial"/>
      </rPr>
      <t xml:space="preserve">Шахова И.С. </t>
    </r>
  </si>
  <si>
    <t>Решение задач по теме "Световые явления"</t>
  </si>
  <si>
    <r>
      <rPr>
        <sz val="10"/>
        <color rgb="FF000000"/>
        <rFont val="Arial"/>
      </rPr>
      <t xml:space="preserve">Просмотреть учебный фильм по теме урока по ссылке
Написать  кратко содержание фильма (объем 1 страница). Прислать в формате 
Документ Microsoft Word  или фото до 4 мб   </t>
    </r>
    <r>
      <rPr>
        <u/>
        <sz val="10"/>
        <color rgb="FF1155CC"/>
        <rFont val="Arial"/>
      </rPr>
      <t>https://yandex.ru/video/preview/?filmId=6746222927553246141&amp;parent-reqid=1589643219683036-1623078224087165537300295-production-app-host-vla-web-yp-229&amp;path=wizard&amp;text=по+улицам+губернской+самары+экскурсия+по+историческому+центру+самары</t>
    </r>
    <r>
      <rPr>
        <sz val="10"/>
        <color rgb="FF000000"/>
        <rFont val="Arial"/>
      </rPr>
      <t xml:space="preserve">  </t>
    </r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</si>
  <si>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  
</t>
    </r>
    <r>
      <rPr>
        <i/>
        <sz val="10"/>
        <rFont val="Arial"/>
      </rPr>
      <t>Кузьмина Т.В</t>
    </r>
    <r>
      <rPr>
        <sz val="10"/>
        <color rgb="FF000000"/>
        <rFont val="Arial"/>
      </rPr>
      <t>.</t>
    </r>
  </si>
  <si>
    <t>Значение спорта в жизни человека</t>
  </si>
  <si>
    <t>Рабочая тетрадь стр.80-81 упр.4</t>
  </si>
  <si>
    <t>стр.171 упр.11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</si>
  <si>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</si>
  <si>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t xml:space="preserve">ВД "Фейерверк опытов"    
</t>
    </r>
    <r>
      <rPr>
        <i/>
        <sz val="10"/>
        <color rgb="FF000000"/>
        <rFont val="Arial"/>
      </rPr>
      <t xml:space="preserve">Мастерова М.В.             </t>
    </r>
    <r>
      <rPr>
        <sz val="10"/>
        <color rgb="FF000000"/>
        <rFont val="Arial"/>
      </rPr>
      <t xml:space="preserve">       </t>
    </r>
  </si>
  <si>
    <t>Отражения</t>
  </si>
  <si>
    <r>
      <rPr>
        <b/>
        <sz val="10"/>
        <rFont val="Arial"/>
      </rPr>
      <t>Обществознание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Ефремова М. Н.</t>
    </r>
  </si>
  <si>
    <r>
      <t>ВД "Рукодельница"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</si>
  <si>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t>посмотреть видео о Самарском знамени по ссылке</t>
  </si>
  <si>
    <t>Итоговое занятие Выставка работ</t>
  </si>
  <si>
    <t xml:space="preserve">Виртуальная выставка работ 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</si>
  <si>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 xml:space="preserve">Шахова И.С.
</t>
    </r>
  </si>
  <si>
    <r>
      <t xml:space="preserve">"Азбука вязания" 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</si>
  <si>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t>задание прислать в АСУ РСО</t>
  </si>
  <si>
    <r>
      <rPr>
        <u/>
        <sz val="10"/>
        <color rgb="FF1155CC"/>
        <rFont val="Arial"/>
      </rPr>
      <t>Посмотреть учебный фильм "Русские путешественники и первопроходцы XVII века" по ссылке.://videouroki.net/video/37-russkie-puteshestvenniki-i-pervoprohodcy-xvii-veka.html</t>
    </r>
    <r>
      <rPr>
        <sz val="10"/>
        <color rgb="FF000000"/>
        <rFont val="Arial"/>
      </rPr>
      <t xml:space="preserve">  Заполнить таблицу по параграфу.  Таблица в прикрепленном файле в АСУ РСО.</t>
    </r>
  </si>
  <si>
    <r>
      <t xml:space="preserve">История 
</t>
    </r>
    <r>
      <rPr>
        <i/>
        <sz val="10"/>
        <rFont val="Arial"/>
      </rPr>
      <t>Шахова И.С.</t>
    </r>
  </si>
  <si>
    <t>Народы России. Сословный быт и картина русского человека в XVII в.</t>
  </si>
  <si>
    <r>
      <t>МВыполнить тест по ссылке.
https://onlinetestpad.com/ru/test/65663-test-po-istorii-rossii-7-klass
Прислать скриншот с названием теста и результатами.</t>
    </r>
    <r>
      <rPr>
        <u/>
        <sz val="10"/>
        <color rgb="FF1155CC"/>
        <rFont val="Arial"/>
      </rPr>
      <t>https://onlinetestpad.com/ru/test/65663-test-po-istorii-rossii-7-klass</t>
    </r>
  </si>
  <si>
    <t>Составить план статьи на стр. 103-111 "Сословный быт и картина мира русского человека в 17 веке"</t>
  </si>
  <si>
    <t>Самостоятельная 
работа с учебным материалом</t>
  </si>
  <si>
    <r>
      <t xml:space="preserve">Физкультура 
</t>
    </r>
    <r>
      <rPr>
        <i/>
        <sz val="10"/>
        <rFont val="Arial"/>
      </rPr>
      <t>Абрамов С.А.</t>
    </r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</si>
  <si>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</si>
  <si>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t>Низкий старт на 60 метров.Ускорение . Финиш</t>
  </si>
  <si>
    <r>
      <rPr>
        <b/>
        <sz val="10"/>
        <rFont val="Arial"/>
      </rPr>
      <t xml:space="preserve">Русский язык 
</t>
    </r>
    <r>
      <rPr>
        <i/>
        <sz val="10"/>
        <rFont val="Arial"/>
      </rPr>
      <t>Хатунцева З.В.</t>
    </r>
  </si>
  <si>
    <t>Высокий старт ускорение.На 60 метров.Прыжок в длину с места</t>
  </si>
  <si>
    <t>Ознакомится с ускорением на коротких дистанциях</t>
  </si>
  <si>
    <t>Ознакомится с техникой ускорения</t>
  </si>
  <si>
    <t>Синтаксис и культура речи</t>
  </si>
  <si>
    <t>Изучить п.74, выполнить  упр. 440</t>
  </si>
  <si>
    <t xml:space="preserve">Прислать выполненное 
упражнение в ВК </t>
  </si>
  <si>
    <r>
      <rPr>
        <b/>
        <sz val="10"/>
        <rFont val="Arial"/>
      </rPr>
      <t xml:space="preserve">Литература
</t>
    </r>
    <r>
      <rPr>
        <i/>
        <sz val="10"/>
        <rFont val="Arial"/>
      </rPr>
      <t>Ильина Л.А.</t>
    </r>
  </si>
  <si>
    <t>Сила любви и преданности в рассказе О.Генри. "Дары волхвов".</t>
  </si>
  <si>
    <t>Анализ итоговой контрольной работы</t>
  </si>
  <si>
    <t xml:space="preserve">Посмотреть видеоурок по ссылке , прочитать стр.256-252. Выполнить задание, прикреплённое в АСУ РСО. </t>
  </si>
  <si>
    <t>Повторить пройденный материал, выполнить упр. 451</t>
  </si>
  <si>
    <t>готовое задание отправить на проверку в ВК или АСУ РСО</t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</si>
  <si>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Шарафутдинова З.Г.</t>
    </r>
  </si>
  <si>
    <t>Прочитать и изучить п. 58. Работа с картой</t>
  </si>
  <si>
    <r>
      <t xml:space="preserve">Музыка
</t>
    </r>
    <r>
      <rPr>
        <i/>
        <sz val="10"/>
        <rFont val="Arial"/>
      </rPr>
      <t>Сидорова С.В.</t>
    </r>
  </si>
  <si>
    <t>Повторить все записи в тетради.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</si>
  <si>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И.И.</t>
    </r>
  </si>
  <si>
    <t>Ты выглядишь хорошо.Спасибо</t>
  </si>
  <si>
    <t>Учебник (нов.изд.), стр.174-175, упр.1</t>
  </si>
  <si>
    <t>Учебник( нов.изд.), стр.174-175 выучить выделенные фразы.</t>
  </si>
  <si>
    <r>
      <t xml:space="preserve">Английский язык       </t>
    </r>
    <r>
      <rPr>
        <i/>
        <sz val="10"/>
        <rFont val="Arial"/>
      </rPr>
      <t>Атанова И.И.</t>
    </r>
  </si>
  <si>
    <t>Грамматический тест по теме "Страдательный залог в Present Perfect Tense"</t>
  </si>
  <si>
    <t>Повторить грамматический материал на стр.201 в учебнике.</t>
  </si>
  <si>
    <t>Рабочая тетрадь, стр.132-133 упр.1</t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</si>
  <si>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. 
</t>
    </r>
    <r>
      <rPr>
        <i/>
        <sz val="10"/>
        <rFont val="Arial"/>
      </rPr>
      <t>Ильина Л.А.</t>
    </r>
  </si>
  <si>
    <t>Посмотреть видеоурок по ссылке https://www.youtube.com/watch?v=A7o29TrltIU&amp;feature=emb_logo, прочитать стихотворение, ответить на вопрос №1 (стр.244).</t>
  </si>
  <si>
    <r>
      <t xml:space="preserve">Английский язык
</t>
    </r>
    <r>
      <rPr>
        <i/>
        <sz val="10"/>
        <rFont val="Arial"/>
      </rPr>
      <t>Софина А.В.</t>
    </r>
  </si>
  <si>
    <t>Тестирование по разделу 9.</t>
  </si>
  <si>
    <t>Выполнить 3 задания по ссылке. При отсутствии тех. возможностей - рабоч.тетрадь (LESSON 8, TEST YOURSELF)- с 126-128, упр II. III (1, 2). Отправить в ВК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</si>
  <si>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</si>
  <si>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t xml:space="preserve">Физкультура 
</t>
    </r>
    <r>
      <rPr>
        <i/>
        <sz val="10"/>
        <rFont val="Arial"/>
      </rPr>
      <t>Абрамов С.А.</t>
    </r>
  </si>
  <si>
    <t>Бег на 60 метров.Финишный спурт.</t>
  </si>
  <si>
    <t>Ознакомление с финишным спуртом</t>
  </si>
  <si>
    <r>
      <t xml:space="preserve">Русский язык 
</t>
    </r>
    <r>
      <rPr>
        <i/>
        <sz val="10"/>
        <rFont val="Arial"/>
      </rPr>
      <t>Ильина.Л.А.</t>
    </r>
  </si>
  <si>
    <t>Учебник:п.82-83, упр.505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</si>
  <si>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</si>
  <si>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Фомина Л.О.</t>
    </r>
  </si>
  <si>
    <t>Дикая природа России. Заполярье.</t>
  </si>
  <si>
    <t>https://www.youtube.com/watch?v=0hoT9qwA_cA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</si>
  <si>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 </t>
    </r>
  </si>
  <si>
    <r>
      <t xml:space="preserve">Английский язык
</t>
    </r>
    <r>
      <rPr>
        <i/>
        <sz val="10"/>
        <rFont val="Arial"/>
      </rPr>
      <t>Софина А.В.</t>
    </r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</si>
  <si>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</si>
  <si>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Сбор и группировка статистических данных</t>
  </si>
  <si>
    <t>Повторить п.40. Выполнить № 1031, № 1041. Решение прислать в ВК по списку.</t>
  </si>
  <si>
    <t>№ 1034</t>
  </si>
  <si>
    <t>Повторение курса алгебры 8 класса</t>
  </si>
  <si>
    <t>Самостоятельная работа сучебным материалом</t>
  </si>
  <si>
    <r>
      <rPr>
        <b/>
        <sz val="10"/>
        <rFont val="Arial"/>
      </rPr>
      <t>Немецкий 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Кузьмина Т.В.</t>
    </r>
  </si>
  <si>
    <t xml:space="preserve">У врача. Я болен </t>
  </si>
  <si>
    <t>Учебник стр.176 -177 упр.5</t>
  </si>
  <si>
    <t>стр.172 упр.12</t>
  </si>
  <si>
    <t>Страноведение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</si>
  <si>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</si>
  <si>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Высокий старт .рывок .ускорение.Прыжок в длину с места</t>
  </si>
  <si>
    <t>С помощью ЭОР. Самостоятельная работа.</t>
  </si>
  <si>
    <r>
      <rPr>
        <b/>
        <sz val="10"/>
        <rFont val="Arial"/>
      </rPr>
      <t>Физкультура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Абрамов С.А.</t>
    </r>
  </si>
  <si>
    <t>Техника безопасности на уроках по физкультуре</t>
  </si>
  <si>
    <t>Прислать на почту</t>
  </si>
  <si>
    <r>
      <t xml:space="preserve">ВД "История Самарского края" 
</t>
    </r>
    <r>
      <rPr>
        <i/>
        <sz val="10"/>
        <color rgb="FF000000"/>
        <rFont val="Arial"/>
      </rPr>
      <t>Шахова И.С.</t>
    </r>
  </si>
  <si>
    <r>
      <t xml:space="preserve">Просмотреть учебный фильм по теме урока по ссылке
Написать  кратко содержание фильма (объем 1 страница). Прислать в формате 
Документ Microsoft Word  или фото до 4 мб  </t>
    </r>
    <r>
      <rPr>
        <u/>
        <sz val="10"/>
        <color rgb="FF1155CC"/>
        <rFont val="Arial"/>
      </rPr>
      <t>https://yandex.ru/video/preview/?filmId=16101104922629438787&amp;text=по%20улицам%20губернской%20самары%20экскурсия%20по%20историческому%20центру%20самары&amp;path=wizard&amp;parent-reqid=1589643219683036-1623078224087165537300295-production-app-host-vla-web-yp-229&amp;redircnt=1589643769.1</t>
    </r>
  </si>
  <si>
    <t>14,00-14.30</t>
  </si>
  <si>
    <r>
      <rPr>
        <b/>
        <sz val="10"/>
        <color rgb="FF9900FF"/>
        <rFont val="Arial"/>
      </rPr>
      <t>ВД "Цифровая гигиена"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Григорьева Н.Р. </t>
    </r>
  </si>
  <si>
    <t>Беспроводная технология связи</t>
  </si>
  <si>
    <t>https://www.youtube.com/watch?time_continue=407&amp;v=VuWUxGsTyKk&amp;feature=emb_logo</t>
  </si>
  <si>
    <r>
      <t xml:space="preserve">ВД "Функциональная  грамотность"                               </t>
    </r>
    <r>
      <rPr>
        <i/>
        <sz val="10"/>
        <color rgb="FF000000"/>
        <rFont val="Arial"/>
      </rPr>
      <t>Мастерова М.В.</t>
    </r>
  </si>
  <si>
    <t>Бесповодная технология связи</t>
  </si>
  <si>
    <r>
      <t xml:space="preserve">ИЗО                                                   </t>
    </r>
    <r>
      <rPr>
        <i/>
        <sz val="10"/>
        <rFont val="Arial"/>
      </rPr>
      <t>Котрухова О.П</t>
    </r>
  </si>
  <si>
    <t>https://yandex.ru/video/search?text=имидж%20лик%20или%20личина%20сфера%20имид</t>
  </si>
  <si>
    <t>С помощью ЭОР.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</si>
  <si>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</si>
  <si>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Решение задач по теме окружность</t>
  </si>
  <si>
    <t>Ответить устно на вопросы 1-26 (с.184 учебника). Решить № 695, № 703. Решение прислать в ВК или АСУ РСО</t>
  </si>
  <si>
    <r>
      <t xml:space="preserve">Русский язык.
</t>
    </r>
    <r>
      <rPr>
        <i/>
        <sz val="10"/>
        <rFont val="Arial"/>
      </rPr>
      <t>Ильина.Л.А.</t>
    </r>
  </si>
  <si>
    <r>
      <rPr>
        <b/>
        <sz val="10"/>
        <rFont val="Arial"/>
      </rPr>
      <t xml:space="preserve">ИЗО 
</t>
    </r>
    <r>
      <rPr>
        <i/>
        <sz val="10"/>
        <rFont val="Arial"/>
      </rPr>
      <t>Котрухова О.П.</t>
    </r>
  </si>
  <si>
    <t>Телевидение, видео, интернет</t>
  </si>
  <si>
    <t>Рисунок на свободную тему</t>
  </si>
  <si>
    <r>
      <t xml:space="preserve">ОБЖ
</t>
    </r>
    <r>
      <rPr>
        <i/>
        <sz val="10"/>
        <rFont val="Arial"/>
      </rPr>
      <t>Ефремова М.Н.</t>
    </r>
  </si>
  <si>
    <t>Оказание первой помощи при нружном кровотечении</t>
  </si>
  <si>
    <r>
      <t xml:space="preserve">Английский язык
</t>
    </r>
    <r>
      <rPr>
        <i/>
        <sz val="10"/>
        <rFont val="Arial"/>
      </rPr>
      <t>Софина А.В.</t>
    </r>
  </si>
  <si>
    <r>
      <rPr>
        <b/>
        <i/>
        <sz val="10"/>
        <rFont val="Arial"/>
      </rPr>
      <t xml:space="preserve">Литература
</t>
    </r>
    <r>
      <rPr>
        <i/>
        <sz val="10"/>
        <rFont val="Arial"/>
      </rPr>
      <t>Хатунцева З.В.</t>
    </r>
  </si>
  <si>
    <t>Выполнить тест, прикрепленный в АСУ РСО</t>
  </si>
  <si>
    <t>Прислать выполненный тест в ВК</t>
  </si>
  <si>
    <r>
      <t xml:space="preserve">Немецкий  язык
</t>
    </r>
    <r>
      <rPr>
        <i/>
        <sz val="10"/>
        <rFont val="Arial"/>
      </rPr>
      <t>Кузьмина Т.В.</t>
    </r>
  </si>
  <si>
    <t xml:space="preserve">Повторение " В здоровом теле - здоровый дух!" </t>
  </si>
  <si>
    <t>Рабочая тетрадь стр.81-83 упр.1,2</t>
  </si>
  <si>
    <t>стр.174 упр.16</t>
  </si>
  <si>
    <t xml:space="preserve">Самостоятельная работа
 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</si>
  <si>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 </t>
    </r>
  </si>
  <si>
    <r>
      <t xml:space="preserve">Физика                            </t>
    </r>
    <r>
      <rPr>
        <i/>
        <sz val="10"/>
        <rFont val="Arial"/>
      </rPr>
      <t>Мастерова М.В.</t>
    </r>
  </si>
  <si>
    <t>Выполнить самостоятельную работу по тексту в прикрепленном файле в АСУ РСО. Работу прислать в ВК или АСУ РСО.</t>
  </si>
  <si>
    <t>СпомощьюЭОР, самостоятельная работа</t>
  </si>
  <si>
    <r>
      <t xml:space="preserve">Химия 
</t>
    </r>
    <r>
      <rPr>
        <i/>
        <sz val="10"/>
        <rFont val="Arial"/>
      </rPr>
      <t>Гилязова Г.Х.</t>
    </r>
  </si>
  <si>
    <t xml:space="preserve"> Объемные отношения газов при химических реакциях. </t>
  </si>
  <si>
    <t>пар.39.РЭШ №8</t>
  </si>
  <si>
    <t>пар.39.РЭШ №8. Скрин оценок выслать в вк</t>
  </si>
  <si>
    <r>
      <t xml:space="preserve">ВД "РДШ" 
</t>
    </r>
    <r>
      <rPr>
        <i/>
        <sz val="10"/>
        <color rgb="FF000000"/>
        <rFont val="Arial"/>
      </rPr>
      <t>Софина А.В.</t>
    </r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</si>
  <si>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</si>
  <si>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r>
      <t xml:space="preserve">ВД "Литературная гостиная "Истоки"
</t>
    </r>
    <r>
      <rPr>
        <i/>
        <sz val="10"/>
        <color rgb="FF000000"/>
        <rFont val="Arial"/>
      </rPr>
      <t>Ильина Л.А.</t>
    </r>
  </si>
  <si>
    <t>Результат отправт на почту</t>
  </si>
  <si>
    <r>
      <t xml:space="preserve">ВД "Фейерверк опытов"    
</t>
    </r>
    <r>
      <rPr>
        <i/>
        <sz val="10"/>
        <color rgb="FF000000"/>
        <rFont val="Arial"/>
      </rPr>
      <t xml:space="preserve">Мастерова М.В. </t>
    </r>
    <r>
      <rPr>
        <sz val="10"/>
        <color rgb="FF000000"/>
        <rFont val="Arial"/>
      </rPr>
      <t xml:space="preserve">       </t>
    </r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</si>
  <si>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</si>
  <si>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t xml:space="preserve">Технология  
</t>
    </r>
    <r>
      <rPr>
        <i/>
        <sz val="10"/>
        <rFont val="Arial"/>
      </rPr>
      <t>Барабаш И.Н.</t>
    </r>
  </si>
  <si>
    <t>Технология 
Спиридонов О. Л.</t>
  </si>
  <si>
    <r>
      <rPr>
        <b/>
        <sz val="10"/>
        <rFont val="Arial"/>
      </rPr>
      <t>Немецкий  язык</t>
    </r>
    <r>
      <rPr>
        <sz val="10"/>
        <color rgb="FF000000"/>
        <rFont val="Arial"/>
      </rPr>
      <t xml:space="preserve">  
</t>
    </r>
    <r>
      <rPr>
        <i/>
        <sz val="10"/>
        <rFont val="Arial"/>
      </rPr>
      <t>Кузьмина Т.В.</t>
    </r>
  </si>
  <si>
    <t>Повторение " Путешествие по Германии"</t>
  </si>
  <si>
    <t>Рабочая тетрадь стр.77 упр.1</t>
  </si>
  <si>
    <t>стр.198 упр.4</t>
  </si>
  <si>
    <r>
      <t xml:space="preserve">Технология 
</t>
    </r>
    <r>
      <rPr>
        <i/>
        <sz val="10"/>
        <rFont val="Arial"/>
      </rPr>
      <t>Барабаш И.Н.</t>
    </r>
  </si>
  <si>
    <t>Технология        Спиридонов О. Л.</t>
  </si>
  <si>
    <t>В учебнике прочитать творческий проект "Полезный для дома инструмент- отвёртка". В рабочей тетради написать: 1. Расчёт условной стоимости материалов для изготовления изделия; 2. Окончательный контроль и оценку проекта. Прислать в АСУ РСО или на эл. почту.</t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</si>
  <si>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</si>
  <si>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t>Развитие выносливости.Техника бега .</t>
  </si>
  <si>
    <r>
      <t xml:space="preserve">История 
</t>
    </r>
    <r>
      <rPr>
        <i/>
        <sz val="10"/>
        <rFont val="Arial"/>
      </rPr>
      <t>Шахова И.С.</t>
    </r>
  </si>
  <si>
    <t>14:00-14:30</t>
  </si>
  <si>
    <r>
      <t xml:space="preserve">ВД  "Мир химии" 
</t>
    </r>
    <r>
      <rPr>
        <i/>
        <sz val="10"/>
        <color rgb="FF000000"/>
        <rFont val="Arial"/>
      </rPr>
      <t>Гилязова Г.Х</t>
    </r>
  </si>
  <si>
    <t xml:space="preserve">Жизнь и деятельность Д.И. Менделеева </t>
  </si>
  <si>
    <t>не предумотрено</t>
  </si>
  <si>
    <r>
      <t xml:space="preserve">Русский язык
</t>
    </r>
    <r>
      <rPr>
        <i/>
        <sz val="10"/>
        <rFont val="Arial"/>
      </rPr>
      <t>Ильина.Л.А.</t>
    </r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</si>
  <si>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</si>
  <si>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t>История</t>
    </r>
    <r>
      <rPr>
        <i/>
        <sz val="10"/>
        <rFont val="Arial"/>
      </rPr>
      <t xml:space="preserve"> 
Ефремова М.Н.</t>
    </r>
  </si>
  <si>
    <t>Образование в России в XVIII в.</t>
  </si>
  <si>
    <t>выполнить задание В1 и В" по ссылке и прислать скриншот в АСУ РСО</t>
  </si>
  <si>
    <r>
      <t xml:space="preserve">Физкультура
 </t>
    </r>
    <r>
      <rPr>
        <i/>
        <sz val="10"/>
        <rFont val="Arial"/>
      </rPr>
      <t>Абрамов С.А.</t>
    </r>
  </si>
  <si>
    <t>Низкий старт на 60 метров  ускорение спец.Упражнения бегеуна</t>
  </si>
  <si>
    <t>Ознакомится с низким стартом</t>
  </si>
  <si>
    <r>
      <t xml:space="preserve">ВД "Мы за ЗОЖ" 
</t>
    </r>
    <r>
      <rPr>
        <i/>
        <sz val="10"/>
        <color rgb="FF000000"/>
        <rFont val="Arial"/>
      </rPr>
      <t>Софина А.В.</t>
    </r>
  </si>
  <si>
    <r>
      <t xml:space="preserve">ВД "Фейерверк опытов"                 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 xml:space="preserve"> Мастерова М.В.</t>
    </r>
  </si>
  <si>
    <r>
      <t xml:space="preserve">Русский язык
</t>
    </r>
    <r>
      <rPr>
        <i/>
        <sz val="10"/>
        <rFont val="Arial"/>
      </rPr>
      <t>Хатунцева З.В.</t>
    </r>
  </si>
  <si>
    <t>Изучить п.74, выполнить  упр. 439</t>
  </si>
  <si>
    <t>Прислать выполненное задание в ВК (по списку)</t>
  </si>
  <si>
    <r>
      <t xml:space="preserve">Физика
</t>
    </r>
    <r>
      <rPr>
        <i/>
        <sz val="10"/>
        <rFont val="Arial"/>
      </rPr>
      <t>Морозова Т. Н.</t>
    </r>
  </si>
  <si>
    <t>Выполнить итоговую контрольную работу, прикрепленную в АСУ РСО</t>
  </si>
  <si>
    <r>
      <t>География</t>
    </r>
    <r>
      <rPr>
        <i/>
        <sz val="10"/>
        <rFont val="Arial"/>
      </rPr>
      <t xml:space="preserve">               Шарафутдинова З. Г.</t>
    </r>
  </si>
  <si>
    <t>Повторить п. 58, ответить на вопросы устно</t>
  </si>
  <si>
    <r>
      <t xml:space="preserve">Музыка
</t>
    </r>
    <r>
      <rPr>
        <i/>
        <sz val="10"/>
        <rFont val="Arial"/>
      </rPr>
      <t>Сидорова С. В.</t>
    </r>
  </si>
  <si>
    <r>
      <t xml:space="preserve">Посмотреть видеоурок.
</t>
    </r>
    <r>
      <rPr>
        <u/>
        <sz val="10"/>
        <color rgb="FF1155CC"/>
        <rFont val="Arial"/>
      </rPr>
      <t>https://www.youtube.com/watch?time_continue=86&amp;v=SoV8c9-pTXw&amp;feature=emb_logo</t>
    </r>
  </si>
  <si>
    <r>
      <t xml:space="preserve">Обществознание   </t>
    </r>
    <r>
      <rPr>
        <i/>
        <sz val="10"/>
        <rFont val="Arial"/>
      </rPr>
      <t>Шахова И.С.</t>
    </r>
  </si>
  <si>
    <r>
      <t>"Пройти тест по ссылке.
https://onlinetestpad.com/ru/test/373498-itogovyj-test-po-obshhestvoznaniyu-7-klass-uchebnik-pod-red-bogolyubova
22 мая прислать скриншот теста с названием и результатом."</t>
    </r>
    <r>
      <rPr>
        <u/>
        <sz val="10"/>
        <color rgb="FF1155CC"/>
        <rFont val="Arial"/>
      </rPr>
      <t>https://onlinetestpad.com/ru/test/373498-itogovyj-test-po-obshhestvoznaniyu-7-klass-uchebnik-pod-red-bogolyubova</t>
    </r>
  </si>
  <si>
    <r>
      <t xml:space="preserve">Модуль "Алгебра"
</t>
    </r>
    <r>
      <rPr>
        <i/>
        <sz val="10"/>
        <rFont val="Arial"/>
      </rPr>
      <t>Григорьева Н.Р.</t>
    </r>
  </si>
  <si>
    <t>Наглядное представление статистической информации</t>
  </si>
  <si>
    <t>Посмотреть видеоурок по ссылке https://www.youtube.com/watch?v=7bh0-3ld4zI. В случае отсутствия связи изучить п.41 учебника.
Выполнить № 1042, № 1044. Решение прислать в ВК по списку</t>
  </si>
  <si>
    <r>
      <t xml:space="preserve">ИЗО                                                   </t>
    </r>
    <r>
      <rPr>
        <i/>
        <sz val="10"/>
        <rFont val="Arial"/>
      </rPr>
      <t>Котрухова О.П</t>
    </r>
  </si>
  <si>
    <t>Грим и прическа.</t>
  </si>
  <si>
    <t>Доделать работу</t>
  </si>
  <si>
    <t>Самостоятельная работа с учебником.</t>
  </si>
  <si>
    <r>
      <t xml:space="preserve">Русский язык
</t>
    </r>
    <r>
      <rPr>
        <i/>
        <sz val="10"/>
        <rFont val="Arial"/>
      </rPr>
      <t>Ильина.Л.А.</t>
    </r>
    <r>
      <rPr>
        <sz val="10"/>
        <color rgb="FF000000"/>
        <rFont val="Arial"/>
      </rPr>
      <t xml:space="preserve">   </t>
    </r>
  </si>
  <si>
    <r>
      <t xml:space="preserve">Биология
</t>
    </r>
    <r>
      <rPr>
        <i/>
        <sz val="10"/>
        <rFont val="Arial"/>
      </rPr>
      <t>Фомина Л.О.</t>
    </r>
  </si>
  <si>
    <t xml:space="preserve">Медицина вчера, сегодня, завтра. </t>
  </si>
  <si>
    <t>https://radiomayak.ru/videos/video/id/1769856/</t>
  </si>
  <si>
    <r>
      <rPr>
        <b/>
        <sz val="10"/>
        <rFont val="Arial"/>
      </rPr>
      <t xml:space="preserve">Модуль "Алгебра"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 </t>
    </r>
  </si>
  <si>
    <t>Анализ контрольной работы. Линейные неравенства с двумя переменными и их системы</t>
  </si>
  <si>
    <r>
      <t xml:space="preserve">Физкультура
 </t>
    </r>
    <r>
      <rPr>
        <i/>
        <sz val="10"/>
        <rFont val="Arial"/>
      </rPr>
      <t>Абрамов С.А.</t>
    </r>
  </si>
  <si>
    <t>Бег 60 метров.эстафеты</t>
  </si>
  <si>
    <t>Техника бега на короткие дистанции</t>
  </si>
  <si>
    <r>
      <rPr>
        <b/>
        <sz val="10"/>
        <rFont val="Arial"/>
      </rPr>
      <t>Физкультура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Абрамов С.А.</t>
    </r>
  </si>
  <si>
    <t>Эстафеты. Развитие скоростных сил.</t>
  </si>
  <si>
    <t>Спец.упражнения бегуна</t>
  </si>
  <si>
    <r>
      <t xml:space="preserve">ВД "История Самарского края" 
</t>
    </r>
    <r>
      <rPr>
        <i/>
        <sz val="10"/>
        <color rgb="FF000000"/>
        <rFont val="Arial"/>
      </rPr>
      <t>Шахова И.С.</t>
    </r>
  </si>
  <si>
    <r>
      <rPr>
        <sz val="10"/>
        <color rgb="FF000000"/>
        <rFont val="Arial"/>
      </rPr>
      <t xml:space="preserve">Просмотреть учебный фильм по теме урока по ссылке
Написать  кратко содержание фильма (объем 1 страница). Прислать в формате 
Документ Microsoft Word  или фото до 4 мб   </t>
    </r>
    <r>
      <rPr>
        <u/>
        <sz val="10"/>
        <color rgb="FF1155CC"/>
        <rFont val="Arial"/>
      </rPr>
      <t>https://yandex.ru/video/preview/?filmId=6746222927553246141&amp;parent-reqid=1589643219683036-1623078224087165537300295-production-app-host-vla-web-yp-229&amp;path=wizard&amp;text=по+улицам+губернской+самары+экскурсия+по+историческому+центру+самары</t>
    </r>
    <r>
      <rPr>
        <sz val="10"/>
        <color rgb="FF000000"/>
        <rFont val="Arial"/>
      </rPr>
      <t xml:space="preserve">  </t>
    </r>
  </si>
  <si>
    <r>
      <t xml:space="preserve">ОБЖ 
</t>
    </r>
    <r>
      <rPr>
        <i/>
        <sz val="10"/>
        <rFont val="Arial"/>
      </rPr>
      <t>Ефремова М.Н.</t>
    </r>
  </si>
  <si>
    <t>Профилактика вредных привычек</t>
  </si>
  <si>
    <t>Изучить п 7.7 стр 195 ответить на вопросы</t>
  </si>
  <si>
    <r>
      <t xml:space="preserve">ВД"Функциональная грамотность"
</t>
    </r>
    <r>
      <rPr>
        <i/>
        <sz val="10"/>
        <color rgb="FF000000"/>
        <rFont val="Arial"/>
      </rPr>
      <t>Фомина Л.О.</t>
    </r>
  </si>
  <si>
    <t>Занимательная медицина.</t>
  </si>
  <si>
    <r>
      <t xml:space="preserve">Физкультура 
</t>
    </r>
    <r>
      <rPr>
        <i/>
        <sz val="10"/>
        <rFont val="Arial"/>
      </rPr>
      <t>Абрамов С.А.</t>
    </r>
  </si>
  <si>
    <t>Техника прыжка в высоту способ перекидной</t>
  </si>
  <si>
    <r>
      <t xml:space="preserve">Литература
</t>
    </r>
    <r>
      <rPr>
        <i/>
        <sz val="10"/>
        <rFont val="Arial"/>
      </rPr>
      <t>Ильина.Л.А.</t>
    </r>
  </si>
  <si>
    <r>
      <t>ВД"История Самарского края"</t>
    </r>
    <r>
      <rPr>
        <i/>
        <sz val="10"/>
        <rFont val="Arial"/>
      </rPr>
      <t xml:space="preserve"> 
</t>
    </r>
    <r>
      <rPr>
        <i/>
        <sz val="10"/>
        <color rgb="FF000000"/>
        <rFont val="Arial"/>
      </rPr>
      <t>Ефремова М.Н.</t>
    </r>
  </si>
  <si>
    <t>Духовная жизнь</t>
  </si>
  <si>
    <r>
      <t xml:space="preserve">Музыка
</t>
    </r>
    <r>
      <rPr>
        <i/>
        <sz val="10"/>
        <rFont val="Arial"/>
      </rPr>
      <t>Сидорова С. В.</t>
    </r>
  </si>
  <si>
    <r>
      <t xml:space="preserve">История 
</t>
    </r>
    <r>
      <rPr>
        <i/>
        <sz val="10"/>
        <rFont val="Arial"/>
      </rPr>
      <t>Шахова И.С.</t>
    </r>
  </si>
  <si>
    <r>
      <t>МВыполнить тест по ссылке.
https://onlinetestpad.com/ru/test/65663-test-po-istorii-rossii-7-klass
Прислать скриншот с названием теста и результатами.</t>
    </r>
    <r>
      <rPr>
        <u/>
        <sz val="10"/>
        <color rgb="FF1155CC"/>
        <rFont val="Arial"/>
      </rPr>
      <t>https://onlinetestpad.com/ru/test/65663-test-po-istorii-rossii-7-klass</t>
    </r>
  </si>
  <si>
    <r>
      <t xml:space="preserve">Русский язык
</t>
    </r>
    <r>
      <rPr>
        <i/>
        <sz val="10"/>
        <rFont val="Arial"/>
      </rPr>
      <t>Ильина.Л.А.</t>
    </r>
    <r>
      <rPr>
        <sz val="10"/>
        <color rgb="FF000000"/>
        <rFont val="Arial"/>
      </rPr>
      <t xml:space="preserve">   </t>
    </r>
  </si>
  <si>
    <t>С помощью ЭОР,
самостоятельно</t>
  </si>
  <si>
    <r>
      <t xml:space="preserve">Английский язык
</t>
    </r>
    <r>
      <rPr>
        <i/>
        <sz val="10"/>
        <rFont val="Arial"/>
      </rPr>
      <t>Софина А.В.</t>
    </r>
  </si>
  <si>
    <r>
      <t xml:space="preserve">Музыка
</t>
    </r>
    <r>
      <rPr>
        <i/>
        <sz val="10"/>
        <rFont val="Arial"/>
      </rPr>
      <t>Сидорова С.В.</t>
    </r>
  </si>
  <si>
    <t>Музыка в храмовом синтезе искусств.</t>
  </si>
  <si>
    <r>
      <t xml:space="preserve">Физкультура 
</t>
    </r>
    <r>
      <rPr>
        <i/>
        <sz val="10"/>
        <rFont val="Arial"/>
      </rPr>
      <t>Абрамов С.А.</t>
    </r>
  </si>
  <si>
    <t>Техника прыжка в высоту</t>
  </si>
  <si>
    <t>Ознакомление с техникой</t>
  </si>
  <si>
    <t>Самостоятельная работа с учебными материалами</t>
  </si>
  <si>
    <r>
      <t xml:space="preserve">География
 </t>
    </r>
    <r>
      <rPr>
        <i/>
        <sz val="10"/>
        <rFont val="Arial"/>
      </rPr>
      <t>Фомина Л.О.</t>
    </r>
  </si>
  <si>
    <r>
      <t xml:space="preserve">ВД "Фейерверк опытов"                 </t>
    </r>
    <r>
      <rPr>
        <sz val="10"/>
        <color rgb="FF000000"/>
        <rFont val="Arial"/>
      </rPr>
      <t xml:space="preserve"> </t>
    </r>
    <r>
      <rPr>
        <i/>
        <sz val="10"/>
        <color rgb="FF000000"/>
        <rFont val="Arial"/>
      </rPr>
      <t xml:space="preserve"> Мастерова М.В.</t>
    </r>
  </si>
  <si>
    <t>Дикая природа России. Таежный край.</t>
  </si>
  <si>
    <t>https://www.youtube.com/watch?v=7nTHmVu6ivw</t>
  </si>
  <si>
    <t>Самостоятельная 
работа с учебным 
материалом</t>
  </si>
  <si>
    <r>
      <t xml:space="preserve">Русский язык
</t>
    </r>
    <r>
      <rPr>
        <i/>
        <sz val="10"/>
        <rFont val="Arial"/>
      </rPr>
      <t>Хатунцева З.В.</t>
    </r>
  </si>
  <si>
    <t>Синтаксис и орфография</t>
  </si>
  <si>
    <t>Изучить п.76, выполнить  упр. 448</t>
  </si>
  <si>
    <r>
      <t xml:space="preserve">Модуль "Геометрия"
</t>
    </r>
    <r>
      <rPr>
        <i/>
        <sz val="10"/>
        <rFont val="Arial"/>
      </rPr>
      <t>Григорьева Н.Р.</t>
    </r>
  </si>
  <si>
    <t>Контрольная работа № 5 по теме "Окружность"</t>
  </si>
  <si>
    <t>Выполнить контрольную работу по тексту в прикрепленном файле в АСУ РСО. Решение прислать в ВК или АСУ РСО</t>
  </si>
  <si>
    <r>
      <t xml:space="preserve">Английский язык      </t>
    </r>
    <r>
      <rPr>
        <i/>
        <sz val="10"/>
        <rFont val="Arial"/>
      </rPr>
      <t xml:space="preserve"> Атанова И.И</t>
    </r>
  </si>
  <si>
    <t>Учебник (нов.изд.), стр.175-175 упр.1</t>
  </si>
  <si>
    <t>Учебник(нов.изд.) раздел 6 урок 8, стр.175 упр.2</t>
  </si>
  <si>
    <r>
      <t xml:space="preserve">Немецкий язык       </t>
    </r>
    <r>
      <rPr>
        <i/>
        <sz val="10"/>
        <rFont val="Arial"/>
      </rPr>
      <t xml:space="preserve"> 
Кузьмина Т.В.</t>
    </r>
  </si>
  <si>
    <t xml:space="preserve">Повторение " Путешествие по Германии" </t>
  </si>
  <si>
    <t>Учебник стр.198 упр.6</t>
  </si>
  <si>
    <t>стр.198 упр.9</t>
  </si>
  <si>
    <r>
      <t xml:space="preserve">Модуль "Алгебра"
</t>
    </r>
    <r>
      <rPr>
        <i/>
        <sz val="10"/>
        <rFont val="Arial"/>
      </rPr>
      <t>Григорьева Н.Р.</t>
    </r>
  </si>
  <si>
    <t>Наглядное представление статистической
 информации</t>
  </si>
  <si>
    <t>Повторить п.41 учебника. Выполнить №1046, № 1054. 
Решение прислать в ВК по списку</t>
  </si>
  <si>
    <t>Подготовиться к итоговой контрольной работе</t>
  </si>
  <si>
    <t>Самостоятельная 
работа с учебным 
материалом</t>
  </si>
  <si>
    <r>
      <t xml:space="preserve">Русский язык
</t>
    </r>
    <r>
      <rPr>
        <i/>
        <sz val="10"/>
        <rFont val="Arial"/>
      </rPr>
      <t>Хатунцева З.В.</t>
    </r>
  </si>
  <si>
    <t>Прислать выполненное задание в 
ВК (по списку)</t>
  </si>
  <si>
    <r>
      <t xml:space="preserve">География
 </t>
    </r>
    <r>
      <rPr>
        <i/>
        <sz val="10"/>
        <rFont val="Arial"/>
      </rPr>
      <t>Фомина Л.О.</t>
    </r>
  </si>
  <si>
    <t>Дикая природа России. Первозданные долины.</t>
  </si>
  <si>
    <t>https://www.youtube.com/watch?v=JWfjfsO6CvQ</t>
  </si>
  <si>
    <r>
      <t xml:space="preserve">Истрия 
</t>
    </r>
    <r>
      <rPr>
        <i/>
        <sz val="10"/>
        <rFont val="Arial"/>
      </rPr>
      <t>Ефремова М.Н.</t>
    </r>
  </si>
  <si>
    <t>Российская наука и техника в XVIII.в.</t>
  </si>
  <si>
    <t>Изучить стр81-84, стр 85 ответить на вопросы</t>
  </si>
  <si>
    <t>прислатьв АСУ РСО</t>
  </si>
  <si>
    <r>
      <t xml:space="preserve">Русский язык
</t>
    </r>
    <r>
      <rPr>
        <i/>
        <sz val="10"/>
        <rFont val="Arial"/>
      </rPr>
      <t>Хатунцева З.В.</t>
    </r>
  </si>
  <si>
    <t>Прислать выполненную контрольную работу в ВК 22.05.2020</t>
  </si>
  <si>
    <r>
      <t xml:space="preserve">Модуль "Алгебра"
</t>
    </r>
    <r>
      <rPr>
        <i/>
        <sz val="10"/>
        <rFont val="Arial"/>
      </rPr>
      <t>Григорьева Н.Р.</t>
    </r>
  </si>
  <si>
    <r>
      <t xml:space="preserve">Биология
</t>
    </r>
    <r>
      <rPr>
        <i/>
        <sz val="10"/>
        <rFont val="Arial"/>
      </rPr>
      <t>Фомина Л.О.</t>
    </r>
  </si>
  <si>
    <t>Анатомия человека. Повторение.</t>
  </si>
  <si>
    <t>https://www.youtube.com/watch?v=xxemZ5IQbWU</t>
  </si>
  <si>
    <r>
      <t xml:space="preserve">Химия
</t>
    </r>
    <r>
      <rPr>
        <i/>
        <sz val="10"/>
        <rFont val="Arial"/>
      </rPr>
      <t>Гилязова Г.Х.</t>
    </r>
  </si>
  <si>
    <t xml:space="preserve"> 	пар.39.РЭШ №8</t>
  </si>
  <si>
    <r>
      <t xml:space="preserve">Литература
</t>
    </r>
    <r>
      <rPr>
        <i/>
        <sz val="10"/>
        <rFont val="Arial"/>
      </rPr>
      <t>Хатунцева З.В.</t>
    </r>
  </si>
  <si>
    <t>В.Шекспир «Ромео и Джульетта». Вечные проблемы в трагедии. Конфликт живого чувства и предрассудков</t>
  </si>
  <si>
    <t>Прочитать отрывок трагедии "Ромео и Джульетта" в учебнике стр. 230-24</t>
  </si>
  <si>
    <r>
      <t xml:space="preserve">Модуль "Алгебра"
</t>
    </r>
    <r>
      <rPr>
        <i/>
        <sz val="10"/>
        <rFont val="Arial"/>
      </rPr>
      <t>Григорьева Н.Р.</t>
    </r>
  </si>
  <si>
    <t>Выполнить итоговую контрольную работу, прикрепленную в АСУ РСО. Прислать решение в ВК или АСУ РСО</t>
  </si>
  <si>
    <r>
      <t xml:space="preserve">ВД "Цифровая гигиена"
</t>
    </r>
    <r>
      <rPr>
        <i/>
        <sz val="10"/>
        <color rgb="FF000000"/>
        <rFont val="Arial"/>
      </rPr>
      <t>Григорьева Н.Р.</t>
    </r>
  </si>
  <si>
    <t>Основы государственной политики в области формирования культуры информационной безопасности</t>
  </si>
  <si>
    <t>https://infourok.ru/prezentaciya-po-teme-gosudarstvennaya-informacionnaya-politika-2601170.html</t>
  </si>
  <si>
    <r>
      <t xml:space="preserve">Технология 
</t>
    </r>
    <r>
      <rPr>
        <i/>
        <sz val="10"/>
        <rFont val="Arial"/>
      </rPr>
      <t>Барабаш И.Н.</t>
    </r>
  </si>
  <si>
    <t>Изготовление проекта</t>
  </si>
  <si>
    <t>Учебник технологии, с.148-151; в РТ письменно выполнить ЭТАП 3 (шаги 10-13). Прислать в ВК.</t>
  </si>
  <si>
    <r>
      <t xml:space="preserve">Технология                                  </t>
    </r>
    <r>
      <rPr>
        <i/>
        <sz val="10"/>
        <rFont val="Arial"/>
      </rPr>
      <t xml:space="preserve"> </t>
    </r>
    <r>
      <rPr>
        <i/>
        <sz val="10"/>
        <rFont val="Arial"/>
      </rPr>
      <t xml:space="preserve"> Спиридонов О. Л.</t>
    </r>
  </si>
  <si>
    <t>Требования к профессиональной деятельности.</t>
  </si>
  <si>
    <t>Прочитать творческий проект "Мой профессиональный выбор". В РТ письменно выполнить ||| ЭТАП (шаги 10-13). Прислать в АСУ РСО или на эл. почту.</t>
  </si>
  <si>
    <r>
      <t xml:space="preserve">Английский язык             </t>
    </r>
    <r>
      <rPr>
        <i/>
        <sz val="10"/>
        <rFont val="Arial"/>
      </rPr>
      <t>Атанова И.И</t>
    </r>
  </si>
  <si>
    <t>Покупки -это круто? Школьная форма- это круто?</t>
  </si>
  <si>
    <t>Учебник,(нов.изд), стр.176, упр.1</t>
  </si>
  <si>
    <t>Учебник(нов.изд), стр.176 выучить выделенные связующие слова</t>
  </si>
  <si>
    <r>
      <t xml:space="preserve">Немецкий  язык  
</t>
    </r>
    <r>
      <rPr>
        <i/>
        <sz val="10"/>
        <rFont val="Arial"/>
      </rPr>
      <t>Кузьмина Т.В.</t>
    </r>
  </si>
  <si>
    <t>Рабочая тетрадь стр.80 упр.1,2</t>
  </si>
  <si>
    <r>
      <t xml:space="preserve">Модуль "Алгебра"
</t>
    </r>
    <r>
      <rPr>
        <i/>
        <sz val="10"/>
        <rFont val="Arial"/>
      </rPr>
      <t>Григорьева Н.Р.</t>
    </r>
  </si>
  <si>
    <t>Прочитать с.259 - 264 учебника. Выполнить № 1058, № 1061</t>
  </si>
  <si>
    <r>
      <t xml:space="preserve">ОБЖ 
</t>
    </r>
    <r>
      <rPr>
        <i/>
        <sz val="10"/>
        <rFont val="Arial"/>
      </rPr>
      <t>Ефремова М.Н.</t>
    </r>
  </si>
  <si>
    <t>Здоровый образ жизни и безопасность жизнедеятельности.</t>
  </si>
  <si>
    <t>п7.8 стр 198 ответить на вопросы</t>
  </si>
  <si>
    <t>Самостоятельная работа с учебным материалом, ЭОР</t>
  </si>
  <si>
    <r>
      <t xml:space="preserve">Химия
</t>
    </r>
    <r>
      <rPr>
        <i/>
        <sz val="10"/>
        <rFont val="Arial"/>
      </rPr>
      <t>Гилязова Г.Х.</t>
    </r>
  </si>
  <si>
    <t xml:space="preserve">Вычисления по химическим уравнениям массы, объёма и количества вещества одного из продуктов реакции по массе исходного вещества, объёму или количеству вещества, содержащего определённую долю примесей. </t>
  </si>
  <si>
    <t>пар.38-39.Посмотреть видеоурок. Решить задачи на стр.128№3,4 и на стр.130 (тестовые задания) №1,2,3 (фото в вк -по желанию)</t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</si>
  <si>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</si>
  <si>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t>пар.39</t>
  </si>
  <si>
    <r>
      <t xml:space="preserve">География
 </t>
    </r>
    <r>
      <rPr>
        <i/>
        <sz val="10"/>
        <rFont val="Arial"/>
      </rPr>
      <t>Фомина Л.О.</t>
    </r>
  </si>
  <si>
    <t>Дикая природа России. Камчатка.</t>
  </si>
  <si>
    <t>https://www.youtube.com/watch?v=tIrOmxODsas</t>
  </si>
  <si>
    <r>
      <t>ВД"История Самарского края"</t>
    </r>
    <r>
      <rPr>
        <i/>
        <sz val="10"/>
        <rFont val="Arial"/>
      </rPr>
      <t xml:space="preserve"> 
</t>
    </r>
    <r>
      <rPr>
        <i/>
        <sz val="10"/>
        <color rgb="FF000000"/>
        <rFont val="Arial"/>
      </rPr>
      <t>Ефремова М.Н.</t>
    </r>
  </si>
  <si>
    <t>Страницы Самарского спорта</t>
  </si>
  <si>
    <t>Расписание занятий 8Б класса</t>
  </si>
  <si>
    <t>ПРЕДМЕТ 
учитель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</si>
  <si>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Баранова И.А.</t>
    </r>
  </si>
  <si>
    <t xml:space="preserve"> Африка: континент в эпоху перемен.</t>
  </si>
  <si>
    <t>Прислать выполненную контрольную работу в ВК 18.05.2020</t>
  </si>
  <si>
    <r>
      <rPr>
        <b/>
        <sz val="10"/>
        <rFont val="Arial"/>
      </rPr>
      <t>Физика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Морозова Т.Н.</t>
    </r>
  </si>
  <si>
    <t>Изображения, даваемые линзой</t>
  </si>
  <si>
    <r>
      <t xml:space="preserve">Изучить п. 69 учебника, ответить на вопросы после параграфа (устно), посмотреть видеоурок по ссылке  </t>
    </r>
    <r>
      <rPr>
        <u/>
        <sz val="10"/>
        <color rgb="FF1155CC"/>
        <rFont val="Arial"/>
      </rPr>
      <t>https://yandex.ru/video/preview/?filmId=11951879792231457463&amp;text=изображения%20даваемые%20линзой%208%20класс%20видеоурок&amp;path=wizard&amp;parent-reqid=1588923622181666-1490818553090919779500253-production-app-host-sas-web-yp-217&amp;redircnt=1588923642.1</t>
    </r>
  </si>
  <si>
    <t>П. 69 повторить , пройти тест по ссылке https://schooltests.ru/08_peryshkin/69_izobrazhenie_dav-e_linzoy.php</t>
  </si>
  <si>
    <r>
      <rPr>
        <b/>
        <sz val="10"/>
        <rFont val="Arial"/>
      </rPr>
      <t xml:space="preserve">Английский  язык 
</t>
    </r>
    <r>
      <rPr>
        <i/>
        <sz val="10"/>
        <rFont val="Arial"/>
      </rPr>
      <t>Атанова И.А.</t>
    </r>
  </si>
  <si>
    <t>Учебник (грамматический справочник) повторить грамматику и лексику предыдущих разделов</t>
  </si>
  <si>
    <t>Подготовиться к контрольной работе , повторить лексику, видовременные формы глагола.</t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</si>
  <si>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Т.В.</t>
    </r>
  </si>
  <si>
    <t xml:space="preserve">Работа над диалогической речь " В кафе" </t>
  </si>
  <si>
    <t>Учебник стр.196 -197 упр.1</t>
  </si>
  <si>
    <t>стр.197 упр.2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</si>
  <si>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Хатунцева З.В.</t>
    </r>
  </si>
  <si>
    <t>Прислать выполненное упр. 439 в ВК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</si>
  <si>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</si>
  <si>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. 
</t>
    </r>
    <r>
      <rPr>
        <i/>
        <sz val="10"/>
        <rFont val="Arial"/>
      </rPr>
      <t>Фомина Л.О.</t>
    </r>
  </si>
  <si>
    <r>
      <t xml:space="preserve">Музыка
</t>
    </r>
    <r>
      <rPr>
        <i/>
        <sz val="10"/>
        <rFont val="Arial"/>
      </rPr>
      <t>Сидорова С.В.</t>
    </r>
  </si>
  <si>
    <t>Музыка в храмовом синтезе искусств.
Стихи русских поэтов.</t>
  </si>
  <si>
    <r>
      <t xml:space="preserve">Посмотреть видеоурок. 
</t>
    </r>
    <r>
      <rPr>
        <u/>
        <sz val="10"/>
        <color rgb="FF1155CC"/>
        <rFont val="Arial"/>
      </rPr>
      <t>https://resh.edu.ru/subject/lesson/3252/main/</t>
    </r>
  </si>
  <si>
    <r>
      <t xml:space="preserve">ВД "История Самарского края" 
</t>
    </r>
    <r>
      <rPr>
        <i/>
        <sz val="10"/>
        <color rgb="FF000000"/>
        <rFont val="Arial"/>
      </rPr>
      <t>Баранова И.А.</t>
    </r>
  </si>
  <si>
    <r>
      <rPr>
        <b/>
        <sz val="10"/>
        <rFont val="Arial"/>
      </rPr>
      <t>ВД "Огневая подготовка"</t>
    </r>
    <r>
      <rPr>
        <sz val="10"/>
        <color rgb="FF000000"/>
        <rFont val="Arial"/>
      </rPr>
      <t xml:space="preserve">, </t>
    </r>
    <r>
      <rPr>
        <i/>
        <sz val="10"/>
        <color rgb="FF000000"/>
        <rFont val="Arial"/>
      </rPr>
      <t>Павлов А.А.</t>
    </r>
  </si>
  <si>
    <t>Эвакуация и рассредоточение населения</t>
  </si>
  <si>
    <r>
      <rPr>
        <b/>
        <sz val="10"/>
        <rFont val="Arial"/>
      </rPr>
      <t>ВД "Строевая подготовка",</t>
    </r>
    <r>
      <rPr>
        <sz val="10"/>
        <color rgb="FF000000"/>
        <rFont val="Arial"/>
      </rPr>
      <t xml:space="preserve"> 
</t>
    </r>
    <r>
      <rPr>
        <i/>
        <sz val="10"/>
        <color rgb="FF000000"/>
        <rFont val="Arial"/>
      </rPr>
      <t>Павлов А.А.</t>
    </r>
  </si>
  <si>
    <t>Дистанция, ширина строя, глубина строя, двухшереножный строй, ряд, колона.</t>
  </si>
  <si>
    <r>
      <rPr>
        <b/>
        <sz val="10"/>
        <rFont val="Arial"/>
      </rPr>
      <t xml:space="preserve">ИЗО 
</t>
    </r>
    <r>
      <rPr>
        <i/>
        <sz val="10"/>
        <rFont val="Arial"/>
      </rPr>
      <t>Котрухова О.П.</t>
    </r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</si>
  <si>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</si>
  <si>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Самостоятельная работа, ЭОР</t>
  </si>
  <si>
    <r>
      <t xml:space="preserve">Химия
</t>
    </r>
    <r>
      <rPr>
        <i/>
        <sz val="10"/>
        <rFont val="Arial"/>
      </rPr>
      <t>Гилязова Г.Х.</t>
    </r>
  </si>
  <si>
    <t>Молярный объем газов. Закон Авогадро. Вложенный файл в АСУ</t>
  </si>
  <si>
    <t>.пар.38.Решить задачи во вложенном файле. Фото решений прислать в вк.</t>
  </si>
  <si>
    <t>пар.39.РЭШ №8. Скриноценок присылать в вк</t>
  </si>
  <si>
    <r>
      <t xml:space="preserve">Литература
</t>
    </r>
    <r>
      <rPr>
        <i/>
        <sz val="10"/>
        <rFont val="Arial"/>
      </rPr>
      <t>Хатунцева З.В.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</si>
  <si>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Баранова И.А.</t>
    </r>
  </si>
  <si>
    <t xml:space="preserve">Индия: насильственное разрушение традиционного общества. </t>
  </si>
  <si>
    <t>Изучить параграф 29, ответить на вопросы (устно)</t>
  </si>
  <si>
    <t>учить парграф</t>
  </si>
  <si>
    <r>
      <t xml:space="preserve">ОБЖ
</t>
    </r>
    <r>
      <rPr>
        <i/>
        <sz val="10"/>
        <rFont val="Arial"/>
      </rPr>
      <t>Баранова И.А.</t>
    </r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</si>
  <si>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</si>
  <si>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Развитие выносливости Спец. упражнения бегуна</t>
  </si>
  <si>
    <r>
      <rPr>
        <b/>
        <sz val="10"/>
        <rFont val="Arial"/>
      </rPr>
      <t xml:space="preserve">ВД "РДШ" 
</t>
    </r>
    <r>
      <rPr>
        <i/>
        <sz val="10"/>
        <color rgb="FF000000"/>
        <rFont val="Arial"/>
      </rPr>
      <t>Хатунцева З.В.</t>
    </r>
  </si>
  <si>
    <t>18 - Международный день музеев</t>
  </si>
  <si>
    <t>Международный день музеев</t>
  </si>
  <si>
    <r>
      <t xml:space="preserve">Обществознание
</t>
    </r>
    <r>
      <rPr>
        <i/>
        <sz val="10"/>
        <rFont val="Arial"/>
      </rPr>
      <t>Баранова И.А.</t>
    </r>
  </si>
  <si>
    <t>Нация и международные отношения</t>
  </si>
  <si>
    <t>Изучить параграф 15, ответить на вопросы к параграфу(устно)</t>
  </si>
  <si>
    <r>
      <t xml:space="preserve">Физика
</t>
    </r>
    <r>
      <rPr>
        <i/>
        <sz val="10"/>
        <rFont val="Arial"/>
      </rPr>
      <t>Морозова Т. Н.</t>
    </r>
  </si>
  <si>
    <t xml:space="preserve">Изучить п. 70 учебника, посмотреть видеоурок по ссылке https://www.youtube.com/watch?v=tw2SGrcVbHA </t>
  </si>
  <si>
    <t>Повторить определения, формулы, законы; подготовиться к итоговой к. р.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</si>
  <si>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</si>
  <si>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u/>
        <sz val="10"/>
        <color rgb="FF0000FF"/>
        <rFont val="Arial"/>
      </rPr>
      <t>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 Отчитаться обязатель</t>
    </r>
    <r>
      <rPr>
        <sz val="10"/>
        <color rgb="FF000000"/>
        <rFont val="Arial"/>
      </rPr>
      <t>но</t>
    </r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</si>
  <si>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 В.</t>
    </r>
  </si>
  <si>
    <t>стр.198 упр.6</t>
  </si>
  <si>
    <r>
      <t xml:space="preserve">Биология
</t>
    </r>
    <r>
      <rPr>
        <i/>
        <sz val="10"/>
        <rFont val="Arial"/>
      </rPr>
      <t>Фомина Л.О.</t>
    </r>
  </si>
  <si>
    <r>
      <t xml:space="preserve">Русский язык
</t>
    </r>
    <r>
      <rPr>
        <i/>
        <sz val="10"/>
        <rFont val="Arial"/>
      </rPr>
      <t>Хатунцева З.В.</t>
    </r>
  </si>
  <si>
    <t>Прислать выполненную контрольную работу в ВК 20.05.2020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</si>
  <si>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</si>
  <si>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</si>
  <si>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Молярный объем газов. Закон Авогадро. </t>
  </si>
  <si>
    <t>пар.39.РЭШ №8. Скрин оценок в вк</t>
  </si>
  <si>
    <r>
      <t xml:space="preserve">ВД "Цифровая гигиена
</t>
    </r>
    <r>
      <rPr>
        <i/>
        <sz val="10"/>
        <color rgb="FF000000"/>
        <rFont val="Arial"/>
      </rPr>
      <t>Хатунцева З.В.</t>
    </r>
  </si>
  <si>
    <t>С помощью ЭОР,
 самостоятельно</t>
  </si>
  <si>
    <r>
      <t xml:space="preserve">ВД"Хореография"
</t>
    </r>
    <r>
      <rPr>
        <i/>
        <sz val="10"/>
        <color rgb="FF000000"/>
        <rFont val="Arial"/>
      </rPr>
      <t>Сидорова С.В.</t>
    </r>
  </si>
  <si>
    <t>Кубинская румба. Веер.</t>
  </si>
  <si>
    <r>
      <t xml:space="preserve">Посмотреть видеоурок. 
</t>
    </r>
    <r>
      <rPr>
        <u/>
        <sz val="10"/>
        <color rgb="FF1155CC"/>
        <rFont val="Arial"/>
      </rPr>
      <t>https://www.youtube.com/watch?v=cjsbAP1CTT0</t>
    </r>
  </si>
  <si>
    <r>
      <t xml:space="preserve">Русский язык
</t>
    </r>
    <r>
      <rPr>
        <i/>
        <sz val="10"/>
        <rFont val="Arial"/>
      </rPr>
      <t>Хатунцева З.В.</t>
    </r>
  </si>
  <si>
    <t xml:space="preserve">Прислать выполненное упражнение в ВК </t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</si>
  <si>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</si>
  <si>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t xml:space="preserve">Музыка
</t>
    </r>
    <r>
      <rPr>
        <i/>
        <sz val="10"/>
        <rFont val="Arial"/>
      </rPr>
      <t>Сидорова С.В.</t>
    </r>
  </si>
  <si>
    <r>
      <t xml:space="preserve">История
</t>
    </r>
    <r>
      <rPr>
        <i/>
        <sz val="10"/>
        <rFont val="Arial"/>
      </rPr>
      <t>Баранова И.А.</t>
    </r>
  </si>
  <si>
    <t>Африка: континент в эпоху перемен.</t>
  </si>
  <si>
    <t>Изучить параграф 30, ответить на вопросы (устно)</t>
  </si>
  <si>
    <r>
      <t xml:space="preserve">География
</t>
    </r>
    <r>
      <rPr>
        <i/>
        <sz val="10"/>
        <rFont val="Arial"/>
      </rPr>
      <t>Фомина Л.О.</t>
    </r>
  </si>
  <si>
    <r>
      <t xml:space="preserve">География
</t>
    </r>
    <r>
      <rPr>
        <i/>
        <sz val="10"/>
        <rFont val="Arial"/>
      </rPr>
      <t>Фомина Л.О.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</si>
  <si>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</si>
  <si>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t xml:space="preserve">Русский язык
</t>
    </r>
    <r>
      <rPr>
        <i/>
        <sz val="10"/>
        <rFont val="Arial"/>
      </rPr>
      <t>Хатунцева З.В.</t>
    </r>
  </si>
  <si>
    <r>
      <t xml:space="preserve">ВД "Функциональная грамотность" 
</t>
    </r>
    <r>
      <rPr>
        <i/>
        <sz val="10"/>
        <color rgb="FF000000"/>
        <rFont val="Arial"/>
      </rPr>
      <t>Фомина Л.О.</t>
    </r>
  </si>
  <si>
    <r>
      <t xml:space="preserve">ВД "Хореография"
</t>
    </r>
    <r>
      <rPr>
        <i/>
        <sz val="10"/>
        <color rgb="FF000000"/>
        <rFont val="Arial"/>
      </rPr>
      <t>Сидорова С. В.</t>
    </r>
  </si>
  <si>
    <r>
      <t xml:space="preserve">ВД"Школьный музей"
</t>
    </r>
    <r>
      <rPr>
        <i/>
        <sz val="10"/>
        <color rgb="FF000000"/>
        <rFont val="Arial"/>
      </rPr>
      <t>Хатунцева З.В.</t>
    </r>
  </si>
  <si>
    <r>
      <t xml:space="preserve">Виртуальный тур Давид Бурлюк </t>
    </r>
    <r>
      <rPr>
        <u/>
        <sz val="10"/>
        <color rgb="FF1155CC"/>
        <rFont val="Arial"/>
      </rPr>
      <t>https://rusmuseumvrm.ru/online_resources/virtual_tours/virtualniy_tur_david_burlyuk/index.php</t>
    </r>
  </si>
  <si>
    <r>
      <t xml:space="preserve">Русский язык
</t>
    </r>
    <r>
      <rPr>
        <i/>
        <sz val="10"/>
        <rFont val="Arial"/>
      </rPr>
      <t>Хатунцева З.В.</t>
    </r>
  </si>
  <si>
    <t>Повторить пройденный материал, выполнить упр. 452</t>
  </si>
  <si>
    <r>
      <t xml:space="preserve">Физкультура 
</t>
    </r>
    <r>
      <rPr>
        <i/>
        <sz val="10"/>
        <rFont val="Arial"/>
      </rPr>
      <t>Абрамов С.А.</t>
    </r>
  </si>
  <si>
    <r>
      <t xml:space="preserve">Биология
</t>
    </r>
    <r>
      <rPr>
        <i/>
        <sz val="10"/>
        <rFont val="Arial"/>
      </rPr>
      <t>Фомина Л.О.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</si>
  <si>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</si>
  <si>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</si>
  <si>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                  </t>
    </r>
    <r>
      <rPr>
        <i/>
        <sz val="10"/>
        <rFont val="Arial"/>
      </rPr>
      <t xml:space="preserve"> Атанова И.И.</t>
    </r>
  </si>
  <si>
    <t>Выполнить контрольную работу,прикрепленную в АСУ РСО и прислать на почту до 22.05.2020г. включительно</t>
  </si>
  <si>
    <r>
      <t xml:space="preserve">Химия
</t>
    </r>
    <r>
      <rPr>
        <i/>
        <sz val="10"/>
        <rFont val="Arial"/>
      </rPr>
      <t>Гилязова Г.Х.</t>
    </r>
  </si>
  <si>
    <t>пар.39. Посмотреть видеоурок.. Решить тестовые задания на стр.130. Фото отправить в вк (по желанию)</t>
  </si>
  <si>
    <r>
      <t xml:space="preserve">ВД "История пограничных войск" 
</t>
    </r>
    <r>
      <rPr>
        <i/>
        <sz val="10"/>
        <color rgb="FF000000"/>
        <rFont val="Arial"/>
      </rPr>
      <t>Павлов А.А.</t>
    </r>
  </si>
  <si>
    <r>
      <t xml:space="preserve">ВД "ЮНАРМИЯ"
</t>
    </r>
    <r>
      <rPr>
        <i/>
        <sz val="10"/>
        <color rgb="FF000000"/>
        <rFont val="Arial"/>
      </rPr>
      <t>Хатунцева З.В.</t>
    </r>
  </si>
  <si>
    <t xml:space="preserve">Онлайн-спектакль "Зимняя сказка" Петербургский Театр юного зрителя </t>
  </si>
  <si>
    <t>"Зимняя сказка"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</si>
  <si>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</si>
  <si>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r>
      <t xml:space="preserve">Технология  
</t>
    </r>
    <r>
      <rPr>
        <i/>
        <sz val="10"/>
        <rFont val="Arial"/>
      </rPr>
      <t>Барабаш И.Н.</t>
    </r>
  </si>
  <si>
    <r>
      <t xml:space="preserve">Технология                                    </t>
    </r>
    <r>
      <rPr>
        <i/>
        <sz val="10"/>
        <rFont val="Arial"/>
      </rPr>
      <t>Спиридонов О. Л.</t>
    </r>
  </si>
  <si>
    <r>
      <rPr>
        <b/>
        <sz val="10"/>
        <rFont val="Arial"/>
      </rPr>
      <t>Английский язык </t>
    </r>
    <r>
      <rPr>
        <sz val="10"/>
        <color rgb="FF000000"/>
        <rFont val="Arial"/>
      </rPr>
      <t xml:space="preserve">        </t>
    </r>
    <r>
      <rPr>
        <i/>
        <sz val="10"/>
        <rFont val="Arial"/>
      </rPr>
      <t>Атанова И.И.</t>
    </r>
  </si>
  <si>
    <t>Учебник( нов.изд), стр.176 выучить выделенные связующие слова</t>
  </si>
  <si>
    <r>
      <rPr>
        <b/>
        <sz val="10"/>
        <rFont val="Arial"/>
      </rPr>
      <t xml:space="preserve">Немецкий язык </t>
    </r>
    <r>
      <rPr>
        <sz val="10"/>
        <color rgb="FF000000"/>
        <rFont val="Arial"/>
      </rPr>
      <t xml:space="preserve">             Кузьмина Т.В.</t>
    </r>
  </si>
  <si>
    <t>Учебник стр.201 упр.5</t>
  </si>
  <si>
    <r>
      <t xml:space="preserve">Литература
</t>
    </r>
    <r>
      <rPr>
        <i/>
        <sz val="10"/>
        <rFont val="Arial"/>
      </rPr>
      <t>Хатунцева З.В.</t>
    </r>
  </si>
  <si>
    <r>
      <t xml:space="preserve">Физкультура 
</t>
    </r>
    <r>
      <rPr>
        <i/>
        <sz val="10"/>
        <rFont val="Arial"/>
      </rPr>
      <t>Абрамов С.А.</t>
    </r>
  </si>
  <si>
    <t>Бег на 60 метров.Ускорение .Финиш.</t>
  </si>
  <si>
    <t>Техника финиша</t>
  </si>
  <si>
    <r>
      <rPr>
        <b/>
        <sz val="10"/>
        <rFont val="Arial"/>
      </rPr>
      <t>Физика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Морозова Т.Н.</t>
    </r>
  </si>
  <si>
    <t>Решить задание во вложенном в АСУ файле. Решения прислать всем обязательно 23. 05. до 18.00</t>
  </si>
  <si>
    <t>Повторить определения, формулы, законы;</t>
  </si>
  <si>
    <r>
      <t xml:space="preserve">География
</t>
    </r>
    <r>
      <rPr>
        <i/>
        <sz val="10"/>
        <rFont val="Arial"/>
      </rPr>
      <t>Фомина Л.О.</t>
    </r>
  </si>
  <si>
    <t>Дикая природа Рссии. Камчатка.</t>
  </si>
  <si>
    <t>https://www.youtube.com/watch?v=fbQtHcrH9zQ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</si>
  <si>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Григорьева Н.Р.</t>
    </r>
  </si>
  <si>
    <t>Выполнить итоговую контрольную работу, прикрепленную в АСУ РСО. Решение прислать в ВК или АСУ РСО</t>
  </si>
  <si>
    <r>
      <t xml:space="preserve">ВД"Школьный музей"
</t>
    </r>
    <r>
      <rPr>
        <i/>
        <sz val="10"/>
        <color rgb="FF000000"/>
        <rFont val="Arial"/>
      </rPr>
      <t>Хатунцева З.В.</t>
    </r>
  </si>
  <si>
    <t>Третьяковская галерея</t>
  </si>
  <si>
    <r>
      <t xml:space="preserve">ВД "Хореография"
</t>
    </r>
    <r>
      <rPr>
        <i/>
        <sz val="10"/>
        <color rgb="FF000000"/>
        <rFont val="Arial"/>
      </rPr>
      <t>Сидорова С. В.</t>
    </r>
  </si>
  <si>
    <t>Повторение танцевального репертуара.</t>
  </si>
  <si>
    <t>Повторить все выученные  бальные танцы.</t>
  </si>
  <si>
    <t>Расписание занятий 7В класса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</si>
  <si>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</si>
  <si>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Ильина.Л.А</t>
    </r>
    <r>
      <rPr>
        <sz val="10"/>
        <color rgb="FF000000"/>
        <rFont val="Arial"/>
      </rPr>
      <t>.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</si>
  <si>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</si>
  <si>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 xml:space="preserve">ЗАВТРАК 10.40-11.10                                                </t>
  </si>
  <si>
    <t xml:space="preserve">Самостоятельная работа  сучебным материалом </t>
  </si>
  <si>
    <r>
      <rPr>
        <b/>
        <sz val="10"/>
        <rFont val="Arial"/>
      </rPr>
      <t>Алгебра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Акимова Л.Ф.</t>
    </r>
  </si>
  <si>
    <t>Контрольная работа по теме "Системы линейных уравнений"</t>
  </si>
  <si>
    <t>Учебник.Решить №1168(г,д),1116,1169(а). Решение прислать по почте АСУ РСО.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</si>
  <si>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 xml:space="preserve">Шахова И.С.
</t>
    </r>
  </si>
  <si>
    <r>
      <rPr>
        <u/>
        <sz val="10"/>
        <color rgb="FF1155CC"/>
        <rFont val="Arial"/>
      </rPr>
      <t>Посмотреть учебный фильм "Русские путешественники и первопроходцы XVII века" по ссылке.://videouroki.net/video/37-russkie-puteshestvenniki-i-pervoprohodcy-xvii-veka.html</t>
    </r>
    <r>
      <rPr>
        <sz val="10"/>
        <color rgb="FF000000"/>
        <rFont val="Arial"/>
      </rPr>
      <t xml:space="preserve">  Заполнить таблицу по параграфу.  Таблица в прикрепленном файле в АСУ РСО.</t>
    </r>
  </si>
  <si>
    <r>
      <rPr>
        <b/>
        <i/>
        <sz val="10"/>
        <rFont val="Arial"/>
      </rPr>
      <t xml:space="preserve">Физкультура
</t>
    </r>
    <r>
      <rPr>
        <i/>
        <sz val="10"/>
        <rFont val="Arial"/>
      </rPr>
      <t>Абрамов С.А.</t>
    </r>
  </si>
  <si>
    <t>Высокий старт.Ускорение .ОРУ в движении</t>
  </si>
  <si>
    <r>
      <t xml:space="preserve">ОБЖ 
</t>
    </r>
    <r>
      <rPr>
        <i/>
        <sz val="10"/>
        <rFont val="Arial"/>
      </rPr>
      <t>Ефремова М.Н.</t>
    </r>
  </si>
  <si>
    <t>Общие правила транспортировки пострадавшего</t>
  </si>
  <si>
    <t>прочитать п 8.4 по ссылке и  на стр199 №2 составить рассказ</t>
  </si>
  <si>
    <r>
      <rPr>
        <b/>
        <sz val="10"/>
        <color rgb="FF9900FF"/>
        <rFont val="Arial"/>
      </rPr>
      <t>ВД "Занимательная  геометрия"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Акимова Л.Ф.</t>
    </r>
  </si>
  <si>
    <t>Итоги года: творческий отчет. Поделки  творческие "Геометрия вокруг нас"</t>
  </si>
  <si>
    <t xml:space="preserve">Выполнить любую творческую геометрическую поделку. </t>
  </si>
  <si>
    <r>
      <t xml:space="preserve">ВД "История Самарского края"
</t>
    </r>
    <r>
      <rPr>
        <sz val="10"/>
        <color rgb="FF000000"/>
        <rFont val="Arial"/>
      </rPr>
      <t>Ефремова М.Н.</t>
    </r>
  </si>
  <si>
    <t>Изучить материал по ссылке и выполнить задание</t>
  </si>
  <si>
    <t>Самостоятельная работа с учебным материалом и с помощью ЭОР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</si>
  <si>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Акимова Л.Ф.</t>
    </r>
  </si>
  <si>
    <t>Прикрепленный файл на почте АСУ РСО.Ответы прислать в виде таблицы по почте АСУ РСО с решениями.</t>
  </si>
  <si>
    <t xml:space="preserve"> Не задано</t>
  </si>
  <si>
    <r>
      <rPr>
        <b/>
        <sz val="10"/>
        <rFont val="Arial"/>
      </rPr>
      <t xml:space="preserve">География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Шарафутдинова З.Г.</t>
    </r>
  </si>
  <si>
    <t>Прочитать и изучить п.58. Ответить на вопросы устно</t>
  </si>
  <si>
    <r>
      <rPr>
        <b/>
        <sz val="10"/>
        <rFont val="Arial"/>
      </rPr>
      <t>Литература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 Л.А.</t>
    </r>
  </si>
  <si>
    <t>Расписание занятий 8В класса</t>
  </si>
  <si>
    <r>
      <rPr>
        <b/>
        <sz val="10"/>
        <rFont val="Arial"/>
      </rPr>
      <t>Биология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Фомина Л.О.</t>
    </r>
  </si>
  <si>
    <t>Вирусы-неклеточная форма жизни. Просмотр фильма.</t>
  </si>
  <si>
    <t>https://www.youtube.com/watch?v=mxcBooY_uik</t>
  </si>
  <si>
    <r>
      <rPr>
        <b/>
        <sz val="10"/>
        <rFont val="Arial"/>
      </rPr>
      <t xml:space="preserve">Обществознание 
</t>
    </r>
    <r>
      <rPr>
        <i/>
        <sz val="10"/>
        <rFont val="Arial"/>
      </rPr>
      <t>Ефремова М.Н.</t>
    </r>
  </si>
  <si>
    <t>Самостоятельная
 работа сучебным материалом</t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</si>
  <si>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Хатунцева З.В.</t>
    </r>
  </si>
  <si>
    <r>
      <t xml:space="preserve">ОБЖ 
</t>
    </r>
    <r>
      <rPr>
        <i/>
        <sz val="10"/>
        <rFont val="Arial"/>
      </rPr>
      <t>Ефремова М.Н.</t>
    </r>
  </si>
  <si>
    <t>Защита населения от последствий селевых потоков.</t>
  </si>
  <si>
    <t xml:space="preserve">прочитать п 4.5 по ссылке стр 104 ответить на вопросы </t>
  </si>
  <si>
    <r>
      <rPr>
        <b/>
        <sz val="10"/>
        <rFont val="Arial"/>
      </rPr>
      <t xml:space="preserve">Физика
</t>
    </r>
    <r>
      <rPr>
        <i/>
        <sz val="10"/>
        <rFont val="Arial"/>
      </rPr>
      <t>Морозова Т. Н.</t>
    </r>
    <r>
      <rPr>
        <sz val="10"/>
        <color rgb="FF000000"/>
        <rFont val="Arial"/>
      </rPr>
      <t> </t>
    </r>
  </si>
  <si>
    <t xml:space="preserve">Изучить п. 70, посмотреть видео по ссылке https://www.youtube.com/watch?v=tw2SGrcVbHA </t>
  </si>
  <si>
    <t>Подготовиться к итоговой к. р., повторить все определения, формулы, законы,...</t>
  </si>
  <si>
    <r>
      <t xml:space="preserve">Физкультура
</t>
    </r>
    <r>
      <rPr>
        <i/>
        <sz val="10"/>
        <rFont val="Arial"/>
      </rPr>
      <t>Абрамов С.А.</t>
    </r>
  </si>
  <si>
    <t>Эстафеты с элементами прыжка.</t>
  </si>
  <si>
    <t>Техника прыжка в длину</t>
  </si>
  <si>
    <t>13:20-13:50</t>
  </si>
  <si>
    <t xml:space="preserve">Самостоятельная работа сучебным материалом. 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</si>
  <si>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</si>
  <si>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Что ты знаешь об уличной одежде?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</si>
  <si>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Ильина.Л.А</t>
    </r>
    <r>
      <rPr>
        <sz val="10"/>
        <color rgb="FF000000"/>
        <rFont val="Arial"/>
      </rPr>
      <t>.</t>
    </r>
  </si>
  <si>
    <t>Рабочая тетр. - с 84, упр 2</t>
  </si>
  <si>
    <t>учебник (старое изд., урок 2) - с 157, упр 3 2). Прислать в ВК/АСУ</t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</si>
  <si>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</si>
  <si>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u/>
        <sz val="10"/>
        <color rgb="FF0000FF"/>
        <rFont val="Arial"/>
      </rPr>
      <t>Посмотрите видео-урок: Личная безопастность
  и сделать доклад в электронном виде (то есть в текстовом редакторе) на данную тему. Более подробно критерии напишу в беседе. Отчитаться обязатель</t>
    </r>
    <r>
      <rPr>
        <sz val="10"/>
        <color rgb="FF000000"/>
        <rFont val="Arial"/>
      </rPr>
      <t>но</t>
    </r>
  </si>
  <si>
    <r>
      <rPr>
        <b/>
        <sz val="10"/>
        <color rgb="FF9900FF"/>
        <rFont val="Arial"/>
      </rPr>
      <t>ВД"Фейерверк опытов"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Мастерова М.В</t>
    </r>
    <r>
      <rPr>
        <sz val="10"/>
        <color rgb="FF000000"/>
        <rFont val="Arial"/>
      </rPr>
      <t>.</t>
    </r>
  </si>
  <si>
    <r>
      <rPr>
        <b/>
        <sz val="10"/>
        <rFont val="Arial"/>
      </rPr>
      <t xml:space="preserve">Модуль "Алгебра"
</t>
    </r>
    <r>
      <rPr>
        <i/>
        <sz val="10"/>
        <rFont val="Arial"/>
      </rPr>
      <t xml:space="preserve">АкимоваЛ.Ф.
</t>
    </r>
  </si>
  <si>
    <t xml:space="preserve">Повторение.Решение задач. </t>
  </si>
  <si>
    <t>Учебник. Прочитать п.3,4,5. Выполнить №74,109.</t>
  </si>
  <si>
    <t>№75, 110 по почте АСУ РСО</t>
  </si>
  <si>
    <r>
      <rPr>
        <b/>
        <sz val="10"/>
        <rFont val="Arial"/>
      </rPr>
      <t xml:space="preserve">Физкультура
</t>
    </r>
    <r>
      <rPr>
        <i/>
        <sz val="10"/>
        <rFont val="Arial"/>
      </rPr>
      <t>Михайлов С.Э.</t>
    </r>
  </si>
  <si>
    <t xml:space="preserve">С помощью ЭОР 
</t>
  </si>
  <si>
    <r>
      <t xml:space="preserve">Музыка
</t>
    </r>
    <r>
      <rPr>
        <i/>
        <sz val="10"/>
        <rFont val="Arial"/>
      </rPr>
      <t>Сидорова С.В.</t>
    </r>
  </si>
  <si>
    <t>Музыка в храмовом синтезе искусств. Стихи русских поэтов.</t>
  </si>
  <si>
    <r>
      <t xml:space="preserve">Посмотреть видеоурок. 
</t>
    </r>
    <r>
      <rPr>
        <u/>
        <sz val="10"/>
        <color rgb="FF1155CC"/>
        <rFont val="Arial"/>
      </rPr>
      <t>https://resh.edu.ru/subject/lesson/3252/main/</t>
    </r>
  </si>
  <si>
    <r>
      <rPr>
        <b/>
        <sz val="10"/>
        <color rgb="FF9900FF"/>
        <rFont val="Arial"/>
      </rPr>
      <t xml:space="preserve">ВД""РДШ" </t>
    </r>
    <r>
      <rPr>
        <b/>
        <sz val="10"/>
        <color rgb="FF9900FF"/>
        <rFont val="Arial"/>
      </rPr>
      <t xml:space="preserve">
</t>
    </r>
    <r>
      <rPr>
        <sz val="10"/>
        <color rgb="FF000000"/>
        <rFont val="Arial"/>
      </rPr>
      <t>Ефремова М.Н.</t>
    </r>
  </si>
  <si>
    <r>
      <t xml:space="preserve">ВД "Азбука здоровья"
</t>
    </r>
    <r>
      <rPr>
        <i/>
        <sz val="10"/>
        <color rgb="FF000000"/>
        <rFont val="Arial"/>
      </rPr>
      <t>Ефремова М.Н.</t>
    </r>
  </si>
  <si>
    <t>Пагубным привычкам -НЕТ!</t>
  </si>
  <si>
    <t>Проектная деятельность</t>
  </si>
  <si>
    <r>
      <t xml:space="preserve">ВД "Цифровая гигиена"
</t>
    </r>
    <r>
      <rPr>
        <i/>
        <sz val="10"/>
        <color rgb="FF000000"/>
        <rFont val="Arial"/>
      </rPr>
      <t>Ефремова М.Н.</t>
    </r>
  </si>
  <si>
    <r>
      <t xml:space="preserve">ВД "РДШ"
</t>
    </r>
    <r>
      <rPr>
        <i/>
        <sz val="10"/>
        <color rgb="FF000000"/>
        <rFont val="Arial"/>
      </rPr>
      <t>Ефремова М.Н.</t>
    </r>
  </si>
  <si>
    <t>История Самарского знамени</t>
  </si>
  <si>
    <r>
      <t xml:space="preserve">Английский язык
</t>
    </r>
    <r>
      <rPr>
        <i/>
        <sz val="10"/>
        <rFont val="Arial"/>
      </rPr>
      <t>Софина А.В.</t>
    </r>
  </si>
  <si>
    <t>самостоятельная работа, ЭОР</t>
  </si>
  <si>
    <r>
      <rPr>
        <b/>
        <sz val="10"/>
        <rFont val="Arial"/>
      </rPr>
      <t xml:space="preserve">Химия
</t>
    </r>
    <r>
      <rPr>
        <i/>
        <sz val="10"/>
        <rFont val="Arial"/>
      </rPr>
      <t>Гилязова Г.Х</t>
    </r>
  </si>
  <si>
    <t>Закон Авогадро.Молярный объём газов. Относительная плотность газов.</t>
  </si>
  <si>
    <t>пар.39.РЭШ №8.</t>
  </si>
  <si>
    <r>
      <t xml:space="preserve">Физика                                   </t>
    </r>
    <r>
      <rPr>
        <i/>
        <sz val="10"/>
        <rFont val="Arial"/>
      </rPr>
      <t xml:space="preserve"> Мастерова М.В.</t>
    </r>
  </si>
  <si>
    <t>Самостоятельная работа с учебным материалом и с помощью ЭОР.</t>
  </si>
  <si>
    <r>
      <rPr>
        <b/>
        <sz val="10"/>
        <rFont val="Arial"/>
      </rPr>
      <t xml:space="preserve">Модуль "Геометрия"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Акимова Л.Ф.</t>
    </r>
  </si>
  <si>
    <t xml:space="preserve">Свойства вписанного четырехугольника. </t>
  </si>
  <si>
    <t>Учебник. Прочитать п.78 стр. 182. Выполнить №710,711.</t>
  </si>
  <si>
    <t>№708.709 по почте АСУ РСО</t>
  </si>
  <si>
    <r>
      <rPr>
        <b/>
        <sz val="10"/>
        <rFont val="Arial"/>
      </rPr>
      <t xml:space="preserve">ИЗО 
</t>
    </r>
    <r>
      <rPr>
        <i/>
        <sz val="10"/>
        <rFont val="Arial"/>
      </rPr>
      <t>Котрухова О.П.</t>
    </r>
  </si>
  <si>
    <t xml:space="preserve">Самостоятельная работа с учебным материалом. </t>
  </si>
  <si>
    <r>
      <rPr>
        <b/>
        <sz val="10"/>
        <rFont val="Arial"/>
      </rPr>
      <t>Модуль "Алгебра" 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Акимова Л.Ф.</t>
    </r>
  </si>
  <si>
    <t xml:space="preserve"> Повторение. Функции.</t>
  </si>
  <si>
    <t>Учебник. Прочитать п.15 и 16..Выполнить №300(б),319(а)</t>
  </si>
  <si>
    <t>№300(а). 319(ж). по почте АСУ РСО</t>
  </si>
  <si>
    <r>
      <rPr>
        <b/>
        <sz val="10"/>
        <rFont val="Arial"/>
      </rPr>
      <t xml:space="preserve">География 
</t>
    </r>
    <r>
      <rPr>
        <i/>
        <sz val="10"/>
        <rFont val="Arial"/>
      </rPr>
      <t>Шарафутдинова З.Г.</t>
    </r>
  </si>
  <si>
    <t>Прочитать  и изучить п.48. Работа с картой</t>
  </si>
  <si>
    <t>П.48, ответить на вопросы устно</t>
  </si>
  <si>
    <t xml:space="preserve">ЗАВТРАК 10.40-11.10                                                </t>
  </si>
  <si>
    <r>
      <t xml:space="preserve">Литература
</t>
    </r>
    <r>
      <rPr>
        <i/>
        <sz val="10"/>
        <rFont val="Arial"/>
      </rPr>
      <t>Хатунцева З.В.</t>
    </r>
  </si>
  <si>
    <t>Прислать выполненный тест в ВК 19.05.2020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</si>
  <si>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Акимова Л.Ф.</t>
    </r>
  </si>
  <si>
    <t>Повторение. Выражения, тождества. уравнения.</t>
  </si>
  <si>
    <t xml:space="preserve"> Учебник. Прочитать п.7. Выполнить № 240(б), 243(б).</t>
  </si>
  <si>
    <t>№240(а),  243(а). по почте АСУ РСО</t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</si>
  <si>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 В.</t>
    </r>
  </si>
  <si>
    <r>
      <t xml:space="preserve">Русский язык
</t>
    </r>
    <r>
      <rPr>
        <i/>
        <sz val="10"/>
        <rFont val="Arial"/>
      </rPr>
      <t>Ильина.Л.А.</t>
    </r>
  </si>
  <si>
    <r>
      <rPr>
        <b/>
        <i/>
        <sz val="10"/>
        <rFont val="Arial"/>
      </rPr>
      <t xml:space="preserve">Английский язык
</t>
    </r>
    <r>
      <rPr>
        <i/>
        <sz val="10"/>
        <rFont val="Arial"/>
      </rPr>
      <t xml:space="preserve">Софина А. В. </t>
    </r>
  </si>
  <si>
    <t>Если бы я поехал в Британию ...</t>
  </si>
  <si>
    <t>учебник (стар.изд., урок 3) - с 158, конспект правила. Посмотреть видеоурок</t>
  </si>
  <si>
    <t>рабочая тетрадь - с 86, упр 3</t>
  </si>
  <si>
    <r>
      <t xml:space="preserve">История 
</t>
    </r>
    <r>
      <rPr>
        <i/>
        <sz val="10"/>
        <rFont val="Arial"/>
      </rPr>
      <t>Ефремова М.Н.</t>
    </r>
  </si>
  <si>
    <t>Внутренняя политика ПавлаI.</t>
  </si>
  <si>
    <t xml:space="preserve">п24, стр 62 ответить на вопросы письменно </t>
  </si>
  <si>
    <t>прислать в аСУ РСО</t>
  </si>
  <si>
    <r>
      <rPr>
        <b/>
        <sz val="10"/>
        <rFont val="Arial"/>
      </rPr>
      <t xml:space="preserve">ВД  "Мир химии"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Гилязова Г.Х.</t>
    </r>
  </si>
  <si>
    <r>
      <t xml:space="preserve">ОБЖ 
</t>
    </r>
    <r>
      <rPr>
        <i/>
        <sz val="10"/>
        <rFont val="Arial"/>
      </rPr>
      <t>Ефремова М.Н.</t>
    </r>
  </si>
  <si>
    <t>Относительная атомная и молекулярная массы</t>
  </si>
  <si>
    <t>пар.11</t>
  </si>
  <si>
    <t>Цунами и их характристика.</t>
  </si>
  <si>
    <t>прочитать п 4.6 по ссылке и на стр 109 ответить на вопросы</t>
  </si>
  <si>
    <r>
      <t xml:space="preserve">ВД "История Самарского края" </t>
    </r>
    <r>
      <rPr>
        <i/>
        <sz val="10"/>
        <color rgb="FF000000"/>
        <rFont val="Arial"/>
      </rPr>
      <t>Ефремова М.Н.</t>
    </r>
  </si>
  <si>
    <t>Духовная жизнь.</t>
  </si>
  <si>
    <t>прочитать по ссылке</t>
  </si>
  <si>
    <r>
      <t xml:space="preserve">Физкультура
</t>
    </r>
    <r>
      <rPr>
        <i/>
        <sz val="10"/>
        <rFont val="Arial"/>
      </rPr>
      <t>Абрамов С.А.</t>
    </r>
  </si>
  <si>
    <t>Высокий старт на средние дистанции</t>
  </si>
  <si>
    <r>
      <rPr>
        <b/>
        <i/>
        <sz val="10"/>
        <rFont val="Arial"/>
      </rPr>
      <t xml:space="preserve">Физкультура
</t>
    </r>
    <r>
      <rPr>
        <i/>
        <sz val="10"/>
        <rFont val="Arial"/>
      </rPr>
      <t>Михайлов С.Э.</t>
    </r>
  </si>
  <si>
    <r>
      <t xml:space="preserve">ВД "РДШ"
</t>
    </r>
    <r>
      <rPr>
        <i/>
        <sz val="10"/>
        <color rgb="FF000000"/>
        <rFont val="Arial"/>
      </rPr>
      <t>Ефремова М.Н.</t>
    </r>
  </si>
  <si>
    <r>
      <t xml:space="preserve">Русский язык
</t>
    </r>
    <r>
      <rPr>
        <i/>
        <sz val="10"/>
        <rFont val="Arial"/>
      </rPr>
      <t>Хатунцева З.В.</t>
    </r>
  </si>
  <si>
    <t>День рождение пионерской организации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</si>
  <si>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АкимоваЛ.Ф.</t>
    </r>
  </si>
  <si>
    <t>Повторение. Решение задач.</t>
  </si>
  <si>
    <t>Учебник. Прочитать п.16.Выполнить №369,370.</t>
  </si>
  <si>
    <t>№366. 371 по почте АСУ РСО,</t>
  </si>
  <si>
    <r>
      <t xml:space="preserve">Физика 
</t>
    </r>
    <r>
      <rPr>
        <i/>
        <sz val="10"/>
        <rFont val="Arial"/>
      </rPr>
      <t>Морозова Т. Н.</t>
    </r>
  </si>
  <si>
    <t>Выполнить контрольную работу, выложенную в АСУ</t>
  </si>
  <si>
    <r>
      <t xml:space="preserve">История 
</t>
    </r>
    <r>
      <rPr>
        <i/>
        <sz val="10"/>
        <rFont val="Arial"/>
      </rPr>
      <t>Ефремова М.Н.</t>
    </r>
  </si>
  <si>
    <t>Внешняя политика ПавлаI.</t>
  </si>
  <si>
    <t xml:space="preserve"> прислать в АСУ РСО</t>
  </si>
  <si>
    <r>
      <t xml:space="preserve">Биология
</t>
    </r>
    <r>
      <rPr>
        <i/>
        <sz val="10"/>
        <rFont val="Arial"/>
      </rPr>
      <t>Фомина Л.О.</t>
    </r>
  </si>
  <si>
    <r>
      <t xml:space="preserve">ВД "История Самарского края"
</t>
    </r>
    <r>
      <rPr>
        <sz val="10"/>
        <color rgb="FF000000"/>
        <rFont val="Arial"/>
      </rPr>
      <t>Ефремова М.Н.</t>
    </r>
  </si>
  <si>
    <t>Экономическое развитие Самарского края в 18- первой половине 19 в.</t>
  </si>
  <si>
    <r>
      <rPr>
        <b/>
        <sz val="10"/>
        <rFont val="Arial"/>
      </rPr>
      <t>Английский язык</t>
    </r>
    <r>
      <rPr>
        <b/>
        <i/>
        <sz val="10"/>
        <rFont val="Arial"/>
      </rPr>
      <t xml:space="preserve">
</t>
    </r>
    <r>
      <rPr>
        <i/>
        <sz val="10"/>
        <rFont val="Arial"/>
      </rPr>
      <t xml:space="preserve">Софина А. В. </t>
    </r>
  </si>
  <si>
    <t xml:space="preserve">Выполнить задание по ссылке </t>
  </si>
  <si>
    <r>
      <t xml:space="preserve">ВД "Цифровая гигиена"
</t>
    </r>
    <r>
      <rPr>
        <i/>
        <sz val="10"/>
        <color rgb="FF000000"/>
        <rFont val="Arial"/>
      </rPr>
      <t>Ефремова М.Н.</t>
    </r>
  </si>
  <si>
    <t>Основы государственной политики в области формирования культуры информационной безопасности.</t>
  </si>
  <si>
    <r>
      <t xml:space="preserve">Биология
</t>
    </r>
    <r>
      <rPr>
        <i/>
        <sz val="10"/>
        <rFont val="Arial"/>
      </rPr>
      <t>Фомина Л.О.</t>
    </r>
  </si>
  <si>
    <t>Многообразие жизни.</t>
  </si>
  <si>
    <r>
      <t xml:space="preserve">ВД "История Самарского края" </t>
    </r>
    <r>
      <rPr>
        <i/>
        <sz val="10"/>
        <color rgb="FF000000"/>
        <rFont val="Arial"/>
      </rPr>
      <t>Ефремова М.Н.</t>
    </r>
  </si>
  <si>
    <t>Самостоятельная работа с учебным материалом,с помощьюЭОР</t>
  </si>
  <si>
    <r>
      <rPr>
        <b/>
        <sz val="10"/>
        <rFont val="Arial"/>
      </rPr>
      <t xml:space="preserve">Модуль "Геометрия"
</t>
    </r>
    <r>
      <rPr>
        <i/>
        <sz val="10"/>
        <rFont val="Arial"/>
      </rPr>
      <t>Акимова Л.Ф</t>
    </r>
    <r>
      <rPr>
        <sz val="10"/>
        <color rgb="FF000000"/>
        <rFont val="Arial"/>
      </rPr>
      <t>.</t>
    </r>
  </si>
  <si>
    <t>Повторение.Свойства равнобедренного треугольника</t>
  </si>
  <si>
    <t>Учебник. п.18 ,прочитать ,выполнить №104, 108</t>
  </si>
  <si>
    <t>№107,112 почта АСУ РСО</t>
  </si>
  <si>
    <r>
      <t xml:space="preserve">Русский язык
</t>
    </r>
    <r>
      <rPr>
        <i/>
        <sz val="10"/>
        <rFont val="Arial"/>
      </rPr>
      <t>Ильина.Л.А.</t>
    </r>
  </si>
  <si>
    <t>Учебник: п.81, упр.495 (часть I)</t>
  </si>
  <si>
    <r>
      <rPr>
        <b/>
        <sz val="10"/>
        <rFont val="Arial"/>
      </rPr>
      <t xml:space="preserve">Модуль "Геометрия" 
</t>
    </r>
    <r>
      <rPr>
        <i/>
        <sz val="10"/>
        <rFont val="Arial"/>
      </rPr>
      <t>АкимоваЛ.Ф.</t>
    </r>
  </si>
  <si>
    <t xml:space="preserve">Контрольная работа по теме "Окружность" </t>
  </si>
  <si>
    <t>Учебник №711,707, 706,703 решения по почте АСУ РСО</t>
  </si>
  <si>
    <t xml:space="preserve"> Письменно ответить на вопросы 4.8,10.11,13,14. стр.184-185 Ответы прислать по почте АСУ РСО</t>
  </si>
  <si>
    <t xml:space="preserve">ЗАВТРАК 10.40-11.10                                                </t>
  </si>
  <si>
    <r>
      <t xml:space="preserve">Музыка
</t>
    </r>
    <r>
      <rPr>
        <i/>
        <sz val="10"/>
        <rFont val="Arial"/>
      </rPr>
      <t>Сидорова С.В.</t>
    </r>
  </si>
  <si>
    <t>не задано.</t>
  </si>
  <si>
    <r>
      <rPr>
        <b/>
        <sz val="10"/>
        <rFont val="Arial"/>
      </rPr>
      <t>Модуль "Алгебра"</t>
    </r>
    <r>
      <rPr>
        <i/>
        <sz val="10"/>
        <rFont val="Arial"/>
      </rPr>
      <t xml:space="preserve"> 
Акимова Л.Ф.</t>
    </r>
  </si>
  <si>
    <t>Повторение .Решение задач</t>
  </si>
  <si>
    <t>Учебник.  Прочитать п. 22.Выполнить №535(а,б), .559</t>
  </si>
  <si>
    <t>№534(а,б,в), 560 по почте АСУ РСО</t>
  </si>
  <si>
    <r>
      <t xml:space="preserve">История  
</t>
    </r>
    <r>
      <rPr>
        <i/>
        <sz val="10"/>
        <rFont val="Arial"/>
      </rPr>
      <t>Шахова И.С.</t>
    </r>
  </si>
  <si>
    <r>
      <t xml:space="preserve">Русский язык
</t>
    </r>
    <r>
      <rPr>
        <i/>
        <sz val="10"/>
        <rFont val="Arial"/>
      </rPr>
      <t>Хатунцева З.В.</t>
    </r>
  </si>
  <si>
    <r>
      <t xml:space="preserve">Технология  
</t>
    </r>
    <r>
      <rPr>
        <i/>
        <sz val="10"/>
        <rFont val="Arial"/>
      </rPr>
      <t>Барабаш И.Н.</t>
    </r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</si>
  <si>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 В.</t>
    </r>
  </si>
  <si>
    <t>Технология                                       Спиридонов О. Л.</t>
  </si>
  <si>
    <r>
      <t xml:space="preserve">География                                   </t>
    </r>
    <r>
      <rPr>
        <i/>
        <sz val="10"/>
        <rFont val="Arial"/>
      </rPr>
      <t xml:space="preserve">Шарафутдинова З. Г. </t>
    </r>
  </si>
  <si>
    <t>Повторение- обобщение</t>
  </si>
  <si>
    <t>Выполнить итоговые задания по курсу стр 319-320 (12 заданий)</t>
  </si>
  <si>
    <r>
      <t xml:space="preserve">Физкультура
</t>
    </r>
    <r>
      <rPr>
        <i/>
        <sz val="10"/>
        <rFont val="Arial"/>
      </rPr>
      <t>Михайлов С.Э.</t>
    </r>
  </si>
  <si>
    <r>
      <t xml:space="preserve">Технология  
</t>
    </r>
    <r>
      <rPr>
        <i/>
        <sz val="10"/>
        <rFont val="Arial"/>
      </rPr>
      <t>Барабаш И.Н.</t>
    </r>
  </si>
  <si>
    <r>
      <t xml:space="preserve">ВД "История Самарского края" </t>
    </r>
    <r>
      <rPr>
        <i/>
        <sz val="10"/>
        <color rgb="FF000000"/>
        <rFont val="Arial"/>
      </rPr>
      <t>Ефремова М.Н.</t>
    </r>
  </si>
  <si>
    <t>Страницы самарского спорта</t>
  </si>
  <si>
    <t>Технология                                       Спиридонов О. Л.</t>
  </si>
  <si>
    <t>В учебнике прочитать творческий проект "Полезный для дома инстумент- отвёртка". В рабочей тетради написать: 1. Расчёт условной стоимости материалов для изготовления изделия; 2. Окончательный контроль и оценку проекта. Прислать в АСУ РСО или на эл. почту.</t>
  </si>
  <si>
    <r>
      <t xml:space="preserve">ВД "Функциональная грамотность" 
</t>
    </r>
    <r>
      <rPr>
        <i/>
        <sz val="10"/>
        <color rgb="FF000000"/>
        <rFont val="Arial"/>
      </rPr>
      <t>Фомина Л.О.</t>
    </r>
  </si>
  <si>
    <r>
      <t xml:space="preserve">Физкультура
</t>
    </r>
    <r>
      <rPr>
        <i/>
        <sz val="10"/>
        <rFont val="Arial"/>
      </rPr>
      <t>Абрамов С.А.</t>
    </r>
  </si>
  <si>
    <t xml:space="preserve">Прыжки в длину с места </t>
  </si>
  <si>
    <r>
      <t>Биология</t>
    </r>
    <r>
      <rPr>
        <i/>
        <sz val="10"/>
        <rFont val="Arial"/>
      </rPr>
      <t xml:space="preserve"> 
Фомина Л.О.</t>
    </r>
  </si>
  <si>
    <r>
      <t xml:space="preserve">ВД "Азбука вязания"
</t>
    </r>
    <r>
      <rPr>
        <i/>
        <sz val="10"/>
        <color rgb="FF000000"/>
        <rFont val="Arial"/>
      </rPr>
      <t>Барабаш И.Н.</t>
    </r>
  </si>
  <si>
    <t>Итоговое занятие обучающихся</t>
  </si>
  <si>
    <t>https://www.youtube.com/watch?v=Hw893V-EaZo</t>
  </si>
  <si>
    <r>
      <t xml:space="preserve">Химия
 </t>
    </r>
    <r>
      <rPr>
        <i/>
        <sz val="10"/>
        <rFont val="Arial"/>
      </rPr>
      <t>Гилязова Г.Х.</t>
    </r>
  </si>
  <si>
    <t xml:space="preserve">Объемные отношения газов при химических реакциях. </t>
  </si>
  <si>
    <r>
      <rPr>
        <b/>
        <sz val="10"/>
        <color rgb="FF9900FF"/>
        <rFont val="Arial"/>
      </rPr>
      <t>ВД"Фейерверк опытов"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Мастерова М.В</t>
    </r>
    <r>
      <rPr>
        <sz val="10"/>
        <color rgb="FF000000"/>
        <rFont val="Arial"/>
      </rPr>
      <t>.</t>
    </r>
  </si>
  <si>
    <t>пар.38-39</t>
  </si>
  <si>
    <t>Отражения.</t>
  </si>
  <si>
    <r>
      <t xml:space="preserve">Физкультура
</t>
    </r>
    <r>
      <rPr>
        <i/>
        <sz val="10"/>
        <rFont val="Arial"/>
      </rPr>
      <t>Михайлов С.Э.</t>
    </r>
  </si>
  <si>
    <r>
      <t xml:space="preserve">Русский язык
</t>
    </r>
    <r>
      <rPr>
        <i/>
        <sz val="10"/>
        <rFont val="Arial"/>
      </rPr>
      <t>Хатунцева З.В.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</si>
  <si>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Акимова Л.Ф.</t>
    </r>
  </si>
  <si>
    <t xml:space="preserve"> Итоговая контрольная работа.</t>
  </si>
  <si>
    <t>Прикрепленный файл Решение по почте АСУ РСО</t>
  </si>
  <si>
    <r>
      <t xml:space="preserve">Русский язык
</t>
    </r>
    <r>
      <rPr>
        <i/>
        <sz val="10"/>
        <rFont val="Arial"/>
      </rPr>
      <t>Ильина.Л.А.</t>
    </r>
  </si>
  <si>
    <r>
      <rPr>
        <b/>
        <sz val="10"/>
        <rFont val="Arial"/>
      </rPr>
      <t>История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Ефремова  М.Н.</t>
    </r>
  </si>
  <si>
    <t>Общественная мысль, публицистика, литература.</t>
  </si>
  <si>
    <t>п.82-83, упр.505</t>
  </si>
  <si>
    <r>
      <rPr>
        <sz val="10"/>
        <color rgb="FF000000"/>
        <rFont val="Arial"/>
      </rPr>
      <t>Изучить,</t>
    </r>
    <r>
      <rPr>
        <u/>
        <sz val="10"/>
        <color rgb="FF1155CC"/>
        <rFont val="Arial"/>
      </rPr>
      <t>выполнить задания по ссылке В1и В2 и прислать скриншот в АСУ РСО</t>
    </r>
  </si>
  <si>
    <t>География                           Шарафутдинова З. Г.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</si>
  <si>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Акимова Л.Ф.</t>
    </r>
  </si>
  <si>
    <t>Повторение .Решение задач.</t>
  </si>
  <si>
    <t>Учебник. Прочитать п.34.35.Выполнить №848(в,г),880(в,г)</t>
  </si>
  <si>
    <t>№848(а,б). 880(а,б) по почте АСУ РСО</t>
  </si>
  <si>
    <r>
      <t xml:space="preserve">Русский язык
</t>
    </r>
    <r>
      <rPr>
        <i/>
        <sz val="10"/>
        <rFont val="Arial"/>
      </rPr>
      <t>Хатунцева З.В.</t>
    </r>
  </si>
  <si>
    <t xml:space="preserve">Прислать выполненное 
упражнение в ВК </t>
  </si>
  <si>
    <r>
      <t xml:space="preserve">ВД "Азбука здоровья" "РДШ" 
</t>
    </r>
    <r>
      <rPr>
        <i/>
        <sz val="10"/>
        <color rgb="FF000000"/>
        <rFont val="Arial"/>
      </rPr>
      <t>Ефремова М.Н.</t>
    </r>
  </si>
  <si>
    <t>Азбука дорог</t>
  </si>
  <si>
    <r>
      <t xml:space="preserve">ИЗО                                                   </t>
    </r>
    <r>
      <rPr>
        <i/>
        <sz val="10"/>
        <rFont val="Arial"/>
      </rPr>
      <t>Котрухова О.П</t>
    </r>
  </si>
  <si>
    <t>Нарисовать грим и прическу</t>
  </si>
  <si>
    <t xml:space="preserve">ЗАВТРАК 10.40-11.10                                                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</si>
  <si>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Акимова Л.Ф.</t>
    </r>
  </si>
  <si>
    <t>Повторение .Степень с натуральным показателем</t>
  </si>
  <si>
    <t>Учебник.Прочитать п.19.Выполнить №409,414.</t>
  </si>
  <si>
    <t>№408.415 по почте АСУ РСО.</t>
  </si>
  <si>
    <r>
      <t xml:space="preserve">ОБЖ 
</t>
    </r>
    <r>
      <rPr>
        <i/>
        <sz val="10"/>
        <rFont val="Arial"/>
      </rPr>
      <t>Ефремова М.Н.</t>
    </r>
  </si>
  <si>
    <t>п 7.7 ответить на вопросы стр 195</t>
  </si>
  <si>
    <r>
      <t xml:space="preserve">Обществознание         </t>
    </r>
    <r>
      <rPr>
        <i/>
        <sz val="10"/>
        <rFont val="Arial"/>
      </rPr>
      <t xml:space="preserve">Шахова И.С.  </t>
    </r>
  </si>
  <si>
    <r>
      <t xml:space="preserve">Английский язык 
</t>
    </r>
    <r>
      <rPr>
        <i/>
        <sz val="10"/>
        <rFont val="Arial"/>
      </rPr>
      <t>Софина А.В.</t>
    </r>
  </si>
  <si>
    <t>Как бы мне хотелось носить джинсы в школу!</t>
  </si>
  <si>
    <r>
      <t>"Пройти тест по ссылке.
https://onlinetestpad.com/ru/test/373498-itogovyj-test-po-obshhestvoznaniyu-7-klass-uchebnik-pod-red-bogolyubova
22 мая прислать скриншот теста с названием и результатом."</t>
    </r>
    <r>
      <rPr>
        <u/>
        <sz val="10"/>
        <color rgb="FF1155CC"/>
        <rFont val="Arial"/>
      </rPr>
      <t>https://onlinetestpad.com/ru/test/373498-itogovyj-test-po-obshhestvoznaniyu-7-klass-uchebnik-pod-red-bogolyubova</t>
    </r>
  </si>
  <si>
    <r>
      <t xml:space="preserve"> </t>
    </r>
    <r>
      <rPr>
        <b/>
        <sz val="10"/>
        <rFont val="Arial"/>
      </rPr>
      <t xml:space="preserve">Немецкий язык
</t>
    </r>
    <r>
      <rPr>
        <sz val="10"/>
        <color rgb="FF000000"/>
        <rFont val="Arial"/>
      </rPr>
      <t>Кузьмина Т. В.</t>
    </r>
  </si>
  <si>
    <r>
      <t xml:space="preserve">Технология  
</t>
    </r>
    <r>
      <rPr>
        <i/>
        <sz val="10"/>
        <rFont val="Arial"/>
      </rPr>
      <t>Барабаш И.Н.</t>
    </r>
  </si>
  <si>
    <r>
      <t xml:space="preserve">Английский язык
</t>
    </r>
    <r>
      <rPr>
        <i/>
        <sz val="10"/>
        <rFont val="Arial"/>
      </rPr>
      <t>Софина А.В.</t>
    </r>
  </si>
  <si>
    <r>
      <t xml:space="preserve">Технология                                  </t>
    </r>
    <r>
      <rPr>
        <i/>
        <sz val="10"/>
        <rFont val="Arial"/>
      </rPr>
      <t xml:space="preserve"> Спиридонов О. Л.</t>
    </r>
  </si>
  <si>
    <t xml:space="preserve">Требования к профессиональной деятельности. </t>
  </si>
  <si>
    <t>Прочитать творческий проект "Мой профессиональный выбор". В РТ письменно выполнить ||| ЭТАП ( шаги 10-13). Прислать в АСУ РСО или на эл.почту.</t>
  </si>
  <si>
    <r>
      <t xml:space="preserve">Музыка
</t>
    </r>
    <r>
      <rPr>
        <i/>
        <sz val="10"/>
        <rFont val="Arial"/>
      </rPr>
      <t>Сидорова С. В.</t>
    </r>
  </si>
  <si>
    <r>
      <t xml:space="preserve">Посмотреть видеоурок. 
</t>
    </r>
    <r>
      <rPr>
        <u/>
        <sz val="10"/>
        <color rgb="FF1155CC"/>
        <rFont val="Arial"/>
      </rPr>
      <t>https://www.youtube.com/watch?time_continue=86&amp;v=SoV8c9-pTXw&amp;feature=emb_logo</t>
    </r>
  </si>
  <si>
    <t>самостоятельная работа с учебным материалом</t>
  </si>
  <si>
    <r>
      <t xml:space="preserve">Химия
</t>
    </r>
    <r>
      <rPr>
        <i/>
        <sz val="10"/>
        <rFont val="Arial"/>
      </rPr>
      <t xml:space="preserve">Гилязова Г.Х. </t>
    </r>
  </si>
  <si>
    <r>
      <t xml:space="preserve">ВД "История Самарского края"
</t>
    </r>
    <r>
      <rPr>
        <sz val="10"/>
        <color rgb="FF000000"/>
        <rFont val="Arial"/>
      </rPr>
      <t>Ефремова М.Н.</t>
    </r>
  </si>
  <si>
    <t>Образование Самарской губернии.</t>
  </si>
  <si>
    <r>
      <t xml:space="preserve">Литература
</t>
    </r>
    <r>
      <rPr>
        <i/>
        <sz val="10"/>
        <rFont val="Arial"/>
      </rPr>
      <t>Хатунцева З.В.</t>
    </r>
  </si>
  <si>
    <t>Прочитать отрывок трагедии "Ромео и Джульетта" в учебнике стр. 230-240</t>
  </si>
  <si>
    <r>
      <t xml:space="preserve">Химия
</t>
    </r>
    <r>
      <rPr>
        <i/>
        <sz val="10"/>
        <rFont val="Arial"/>
      </rPr>
      <t xml:space="preserve">Гилязова Г.Х. </t>
    </r>
  </si>
  <si>
    <t>Решить задачи во вложенном файле. Фото решений прислать в вк.</t>
  </si>
  <si>
    <r>
      <t xml:space="preserve">Английский язык 
</t>
    </r>
    <r>
      <rPr>
        <i/>
        <sz val="10"/>
        <rFont val="Arial"/>
      </rPr>
      <t>Софина А.В.</t>
    </r>
  </si>
  <si>
    <t>учебник - с 162, упр 2</t>
  </si>
  <si>
    <t>выполнить задание по ссылке</t>
  </si>
  <si>
    <r>
      <t xml:space="preserve">ВД"Фейерверк опытов" 
</t>
    </r>
    <r>
      <rPr>
        <i/>
        <sz val="10"/>
        <color rgb="FF000000"/>
        <rFont val="Arial"/>
      </rPr>
      <t>Мастерова М.В.</t>
    </r>
  </si>
  <si>
    <t>Преломление света: призмы и линзы.</t>
  </si>
  <si>
    <r>
      <t xml:space="preserve">ВД "Цифровая гигиена"
</t>
    </r>
    <r>
      <rPr>
        <i/>
        <sz val="10"/>
        <color rgb="FF000000"/>
        <rFont val="Arial"/>
      </rPr>
      <t>Ефремова М.Н.</t>
    </r>
  </si>
  <si>
    <t>Выполнение и защита индивилуальных проектов</t>
  </si>
  <si>
    <r>
      <t xml:space="preserve">"Азбука вязания" </t>
    </r>
    <r>
      <rPr>
        <i/>
        <sz val="10"/>
        <color rgb="FF000000"/>
        <rFont val="Arial"/>
      </rPr>
      <t>Барабаш И.Н.</t>
    </r>
    <r>
      <rPr>
        <sz val="10"/>
        <color rgb="FF000000"/>
        <rFont val="Arial"/>
      </rPr>
      <t xml:space="preserve">
</t>
    </r>
  </si>
  <si>
    <r>
      <t xml:space="preserve">Литература
</t>
    </r>
    <r>
      <rPr>
        <i/>
        <sz val="10"/>
        <rFont val="Arial"/>
      </rPr>
      <t>Ильина Л.А.</t>
    </r>
  </si>
  <si>
    <r>
      <t xml:space="preserve">Музыка
</t>
    </r>
    <r>
      <rPr>
        <i/>
        <sz val="10"/>
        <rFont val="Arial"/>
      </rPr>
      <t>Сидорова С. В.</t>
    </r>
  </si>
  <si>
    <r>
      <t xml:space="preserve">Английский язык
</t>
    </r>
    <r>
      <rPr>
        <i/>
        <sz val="10"/>
        <rFont val="Arial"/>
      </rPr>
      <t>Софина А.В.</t>
    </r>
  </si>
  <si>
    <t>Подготовка к тестированию</t>
  </si>
  <si>
    <t>Рабочая тетрадь (CONSOLIDATION) - с 124-125, упр 3</t>
  </si>
  <si>
    <t xml:space="preserve">ЗАВТРАК 10.40-11.10                                                						</t>
  </si>
  <si>
    <r>
      <t xml:space="preserve">Русский язык
</t>
    </r>
    <r>
      <rPr>
        <i/>
        <sz val="10"/>
        <rFont val="Arial"/>
      </rPr>
      <t>Ильина.Л.А.</t>
    </r>
  </si>
  <si>
    <r>
      <t xml:space="preserve">Английский язык
</t>
    </r>
    <r>
      <rPr>
        <i/>
        <sz val="10"/>
        <rFont val="Arial"/>
      </rPr>
      <t>Софина А.В.</t>
    </r>
  </si>
  <si>
    <r>
      <t xml:space="preserve">История  
</t>
    </r>
    <r>
      <rPr>
        <i/>
        <sz val="10"/>
        <rFont val="Arial"/>
      </rPr>
      <t>Шахова И.С.</t>
    </r>
  </si>
  <si>
    <r>
      <t>МВыполнить тест по ссылке.
https://onlinetestpad.com/ru/test/65663-test-po-istorii-rossii-7-klassПрислать скриншот с названием теста и результатами.</t>
    </r>
    <r>
      <rPr>
        <u/>
        <sz val="10"/>
        <color rgb="FF1155CC"/>
        <rFont val="Arial"/>
      </rPr>
      <t>https://onlinetestpad.com/ru/test/65663-test-po-istorii-rossii-7-klass</t>
    </r>
  </si>
  <si>
    <r>
      <t xml:space="preserve">Физкультура 
</t>
    </r>
    <r>
      <rPr>
        <i/>
        <sz val="10"/>
        <rFont val="Arial"/>
      </rPr>
      <t>Абрамов С.А.</t>
    </r>
  </si>
  <si>
    <t>Высокий старт на длинные дистанции</t>
  </si>
  <si>
    <t>Техника  бега на длинные дистанции</t>
  </si>
  <si>
    <r>
      <rPr>
        <b/>
        <sz val="10"/>
        <color rgb="FF9900FF"/>
        <rFont val="Arial"/>
      </rPr>
      <t xml:space="preserve">ВД""Азбука здоровья" </t>
    </r>
    <r>
      <rPr>
        <b/>
        <sz val="10"/>
        <color rgb="FF9900FF"/>
        <rFont val="Arial"/>
      </rPr>
      <t xml:space="preserve">
</t>
    </r>
    <r>
      <rPr>
        <sz val="10"/>
        <color rgb="FF000000"/>
        <rFont val="Arial"/>
      </rPr>
      <t>Ефремова М.Н.</t>
    </r>
  </si>
  <si>
    <t>Расписание занятий 9А класса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</si>
  <si>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Атанова И.И.</t>
    </r>
  </si>
  <si>
    <t>Урок-чтение." Что ты думаешь о будущей профессии?"</t>
  </si>
  <si>
    <t>https://www.description-pdf.ru/2019/08/09/английский-язык-9-класс-книга-для-чтен-2/ прочитать текст на стр. 98-99</t>
  </si>
  <si>
    <t xml:space="preserve">Использовать ссылку, выполнить упр. 3.4) на стр. 100 </t>
  </si>
  <si>
    <r>
      <rPr>
        <b/>
        <sz val="10"/>
        <rFont val="Arial"/>
      </rPr>
      <t>Немецкий  язык</t>
    </r>
    <r>
      <rPr>
        <sz val="10"/>
        <color rgb="FF000000"/>
        <rFont val="Arial"/>
      </rPr>
      <t xml:space="preserve">  
</t>
    </r>
    <r>
      <rPr>
        <i/>
        <sz val="10"/>
        <rFont val="Arial"/>
      </rPr>
      <t>Кузьмина Т.В</t>
    </r>
    <r>
      <rPr>
        <sz val="10"/>
        <color rgb="FF000000"/>
        <rFont val="Arial"/>
      </rPr>
      <t>.</t>
    </r>
  </si>
  <si>
    <t>"Когда мы вырастаем" чтение текста</t>
  </si>
  <si>
    <t>Рабочая тетрадь стр.65 упр.5</t>
  </si>
  <si>
    <t>Р.Т. стр.65 упр.6</t>
  </si>
  <si>
    <t xml:space="preserve">Урок - проект " СМИ. Мои предпочтения" </t>
  </si>
  <si>
    <t>Онлайн (обмен сообщениями)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</si>
  <si>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А.Г.</t>
    </r>
  </si>
  <si>
    <t>Повторение. Решение практических задач по геометрии</t>
  </si>
  <si>
    <t>Выполнить вариант назначенный в https://edu.skysmart.ru/ Все возникающие вопросы писать в беседу ВК.Прямая ссылка на задание предоставлена в беседе ВК</t>
  </si>
  <si>
    <t>Выполнить вариант назначенный в https://edu.skysmart.ru/Задание будет доступно с 15:00 до 20:00 18 мая. Прямая ссылка на задание предоставлена в беседе ВК</t>
  </si>
  <si>
    <r>
      <rPr>
        <b/>
        <sz val="10"/>
        <rFont val="Arial"/>
      </rPr>
      <t xml:space="preserve">История 
</t>
    </r>
    <r>
      <rPr>
        <i/>
        <sz val="10"/>
        <rFont val="Arial"/>
      </rPr>
      <t>Ефремова М.Н.</t>
    </r>
  </si>
  <si>
    <t>С помощью ЭОР/
Самостоятельная работа с учебным материалом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</si>
  <si>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А.А.</t>
    </r>
  </si>
  <si>
    <t>Содержательно-композиционный анализ текстов</t>
  </si>
  <si>
    <t>Выполните задание, размещенное в беседе ВК, фото работ пришлите на проверку</t>
  </si>
  <si>
    <t>Орфография. Пунктуация.</t>
  </si>
  <si>
    <r>
      <rPr>
        <b/>
        <sz val="10"/>
        <rFont val="Arial"/>
      </rPr>
      <t>География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Шарафутдинова З.Г</t>
    </r>
    <r>
      <rPr>
        <sz val="10"/>
        <color rgb="FF000000"/>
        <rFont val="Arial"/>
      </rPr>
      <t>.</t>
    </r>
  </si>
  <si>
    <t>Общая характеристика хозяйства</t>
  </si>
  <si>
    <t>http://pfo.metod.ru/territories/samara/issues/economic-common-common/viewpub</t>
  </si>
  <si>
    <t>Работу прислать в АСУ РСО, ВК</t>
  </si>
  <si>
    <r>
      <rPr>
        <b/>
        <sz val="10"/>
        <rFont val="Arial"/>
      </rPr>
      <t xml:space="preserve">Химия
</t>
    </r>
    <r>
      <rPr>
        <i/>
        <sz val="10"/>
        <rFont val="Arial"/>
      </rPr>
      <t>Гилязова Г.Х.</t>
    </r>
  </si>
  <si>
    <t xml:space="preserve"> Глюкоза , сахароза- важнейшие представители углеводов. Нахождение в природе. Фотосинтез. Крахмал и целлюлоза-природные полимеры. </t>
  </si>
  <si>
    <t>ПАР.57</t>
  </si>
  <si>
    <t>изучить пар.57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</si>
  <si>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Атанова И.И.</t>
    </r>
  </si>
  <si>
    <t>Какие у тебя мечты  и  цели?</t>
  </si>
  <si>
    <t>Учебник (старое изд.) раздел 7,урок 3, стр.185-186 читать и переводить текст устно.</t>
  </si>
  <si>
    <t>Учебник (старое изд.), раздел 7, урок 3, стр.186, упр.3 ( какие твои достижения и цели?)</t>
  </si>
  <si>
    <r>
      <rPr>
        <b/>
        <sz val="10"/>
        <rFont val="Arial"/>
      </rPr>
      <t>Немецкий  язык</t>
    </r>
    <r>
      <rPr>
        <sz val="10"/>
        <color rgb="FF000000"/>
        <rFont val="Arial"/>
      </rPr>
      <t xml:space="preserve">  
</t>
    </r>
    <r>
      <rPr>
        <i/>
        <sz val="10"/>
        <rFont val="Arial"/>
      </rPr>
      <t>Кузьмина Т.В</t>
    </r>
    <r>
      <rPr>
        <sz val="10"/>
        <color rgb="FF000000"/>
        <rFont val="Arial"/>
      </rPr>
      <t>.</t>
    </r>
  </si>
  <si>
    <t xml:space="preserve"> Повторение " СМИ. Действительно ли эта четвертая сила власти?"</t>
  </si>
  <si>
    <t>Рабочая тетрадь стр.68 -69 упр.1</t>
  </si>
  <si>
    <t>Р.Т.стр.65 упр.7</t>
  </si>
  <si>
    <r>
      <rPr>
        <b/>
        <sz val="10"/>
        <rFont val="Arial"/>
      </rPr>
      <t>ВД "Цифровая гигиена"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 xml:space="preserve">Морозова Т.Н. </t>
    </r>
  </si>
  <si>
    <t>Волонтерская практика</t>
  </si>
  <si>
    <t>https://myldl.ru/news/item/157</t>
  </si>
  <si>
    <t>Зачетное занятие</t>
  </si>
  <si>
    <r>
      <rPr>
        <b/>
        <sz val="10"/>
        <rFont val="Arial"/>
      </rPr>
      <t>Биология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Фомина Л.О.</t>
    </r>
  </si>
  <si>
    <t>Проблемы и достижения современной Биологии.</t>
  </si>
  <si>
    <t>https://sesc.nsu.ru/alumni/index.php?option=com_community&amp;view=videos&amp;task=video&amp;userid=42&amp;videoid=35&amp;Itemid=121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</si>
  <si>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</si>
  <si>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t>Мониторинговая работа в формате ОГЭ</t>
  </si>
  <si>
    <t>Выполнить вариант назначенный в https://edu.skysmart.ru/ Все возникающие технические вопросы писать в беседу ВК.Прямая ссылка на задание предоставлена в беседе ВК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</si>
  <si>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</si>
  <si>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t xml:space="preserve">История 
</t>
    </r>
    <r>
      <rPr>
        <i/>
        <sz val="10"/>
        <rFont val="Arial"/>
      </rPr>
      <t>Ефремова М.Н.</t>
    </r>
  </si>
  <si>
    <t>"Опиумные войны" и закабаление Китая индустриальными державами</t>
  </si>
  <si>
    <t>"Всеобщая история 1801-1914" Н.В. Загладин,Л.С. Белоусов п 18 стр155 №2 заполнить таблицу</t>
  </si>
  <si>
    <r>
      <t xml:space="preserve">Литература
</t>
    </r>
    <r>
      <rPr>
        <i/>
        <sz val="10"/>
        <rFont val="Arial"/>
      </rPr>
      <t>Иванова А.А.</t>
    </r>
  </si>
  <si>
    <t>У. Шекспир: жизнь и творчество. Характеристика гуманизма эпохи Возрождения.</t>
  </si>
  <si>
    <t xml:space="preserve">Просмотрите видеоурок, выполните конспект </t>
  </si>
  <si>
    <r>
      <t xml:space="preserve">Предпрофильный курс
</t>
    </r>
    <r>
      <rPr>
        <i/>
        <sz val="10"/>
        <rFont val="Arial"/>
      </rPr>
      <t>"Решение генетических задач"
Фомина Л.О.</t>
    </r>
  </si>
  <si>
    <t>Решаем задачи на сайте Решу ОГЭ</t>
  </si>
  <si>
    <t>https://bio-oge.sdamgia.ru/</t>
  </si>
  <si>
    <r>
      <rPr>
        <b/>
        <sz val="10"/>
        <rFont val="Arial"/>
      </rPr>
      <t xml:space="preserve">Предпрофильный курс  
</t>
    </r>
    <r>
      <rPr>
        <b/>
        <i/>
        <sz val="10"/>
        <rFont val="Arial"/>
      </rPr>
      <t>"Здоровый образ жизни"</t>
    </r>
    <r>
      <rPr>
        <b/>
        <sz val="10"/>
        <rFont val="Arial"/>
      </rPr>
      <t xml:space="preserve">
</t>
    </r>
    <r>
      <rPr>
        <i/>
        <sz val="10"/>
        <rFont val="Arial"/>
      </rPr>
      <t>Шарафутдинова З. Г.</t>
    </r>
  </si>
  <si>
    <t>Окружающая среда и здоровье человека</t>
  </si>
  <si>
    <t>https://mymedicine24.ru/health/environment/</t>
  </si>
  <si>
    <r>
      <t>Предпрофильный курс </t>
    </r>
    <r>
      <rPr>
        <i/>
        <sz val="10"/>
        <rFont val="Arial"/>
      </rPr>
      <t xml:space="preserve"> </t>
    </r>
    <r>
      <rPr>
        <i/>
        <sz val="10"/>
        <rFont val="Arial"/>
      </rPr>
      <t xml:space="preserve">"Основы журналистики"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Иванова А.А </t>
    </r>
    <r>
      <rPr>
        <sz val="10"/>
        <color rgb="FF000000"/>
        <rFont val="Arial"/>
      </rPr>
      <t xml:space="preserve">
</t>
    </r>
  </si>
  <si>
    <t>Газетная статья и ее особенности</t>
  </si>
  <si>
    <r>
      <t xml:space="preserve">Предпрофильный курс
</t>
    </r>
    <r>
      <rPr>
        <i/>
        <sz val="10"/>
        <rFont val="Arial"/>
      </rPr>
      <t>"Физика в медицине"</t>
    </r>
    <r>
      <rPr>
        <i/>
        <sz val="10"/>
        <rFont val="Arial"/>
      </rPr>
      <t xml:space="preserve">
Морозова Т.Н</t>
    </r>
    <r>
      <rPr>
        <sz val="10"/>
        <color rgb="FF000000"/>
        <rFont val="Arial"/>
      </rPr>
      <t xml:space="preserve">.   
</t>
    </r>
  </si>
  <si>
    <t>Ультрафиолетовое и инфракрасное излучение</t>
  </si>
  <si>
    <r>
      <rPr>
        <b/>
        <sz val="10"/>
        <rFont val="Arial"/>
      </rPr>
      <t>Русский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А.А.</t>
    </r>
  </si>
  <si>
    <t>самостоятельная работа,ЭОР</t>
  </si>
  <si>
    <r>
      <t xml:space="preserve">Химия
</t>
    </r>
    <r>
      <rPr>
        <i/>
        <sz val="10"/>
        <rFont val="Arial"/>
      </rPr>
      <t>Гилязова Г.Х.</t>
    </r>
  </si>
  <si>
    <t xml:space="preserve"> Белки-биополимеры. Состав белков. Функции белков.Роль белков </t>
  </si>
  <si>
    <t>ПАР.58. рэш №32 (обязателен для всех)</t>
  </si>
  <si>
    <t xml:space="preserve"> рэш №32 (обязателен для всех) пар.58.Скрин оценок в вк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</si>
  <si>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А.Г.</t>
    </r>
  </si>
  <si>
    <t>Выполнить вариант назначенный в https://edu.skysmart.ru/Задание будет доступно с 15:00 до 20:00 20 мая. Прямая ссылка на задание предоставлена в беседе ВК</t>
  </si>
  <si>
    <r>
      <t xml:space="preserve">Русский язык             </t>
    </r>
    <r>
      <rPr>
        <i/>
        <sz val="10"/>
        <rFont val="Arial"/>
      </rPr>
      <t>Иванова А.А.</t>
    </r>
  </si>
  <si>
    <t>Выполняем вариант контрольной работы, размещенный в беседе ВК, фото выполненных работ пришлите в АСУ РСО</t>
  </si>
  <si>
    <t>Сочетание приемов передвижений и остановок игрока. Передача мяча различным способом в движении. Бросок мяча двумя руками.</t>
  </si>
  <si>
    <t>Выполнить комплекс упражнений, предложенный  в АСУ РСО</t>
  </si>
  <si>
    <t>С помощью ЭОР/Самостоятельная работа с материалами учебника</t>
  </si>
  <si>
    <r>
      <t xml:space="preserve">Русский язык             </t>
    </r>
    <r>
      <rPr>
        <i/>
        <sz val="10"/>
        <rFont val="Arial"/>
      </rPr>
      <t>Иванова А.А.</t>
    </r>
  </si>
  <si>
    <t>Прослушайте аудиосообщение в беседе ВК, задайте возникающие у вас вопросы</t>
  </si>
  <si>
    <r>
      <t xml:space="preserve">Физика 
</t>
    </r>
    <r>
      <rPr>
        <i/>
        <sz val="10"/>
        <rFont val="Arial"/>
      </rPr>
      <t>Морозова Т. Н.</t>
    </r>
  </si>
  <si>
    <t>Большие планеты Солнечной системы</t>
  </si>
  <si>
    <r>
      <t xml:space="preserve">изучить п. 64 учебника, посмотреть видео по ссылке </t>
    </r>
    <r>
      <rPr>
        <u/>
        <sz val="10"/>
        <color rgb="FF1155CC"/>
        <rFont val="Arial"/>
      </rPr>
      <t>https://yandex.ru/video/preview/?filmId=902070358480871990&amp;text=большие%20планеты%20солнечной%20системы%20видеоурок%209%20класс&amp;path=wizard&amp;parent-reqid=1589518940970914-835355190537385421300129-production-app-host-vla-web-yp-146&amp;redircnt=1589518950.1</t>
    </r>
    <r>
      <rPr>
        <sz val="10"/>
        <color rgb="FF000000"/>
        <rFont val="Arial"/>
      </rPr>
      <t xml:space="preserve"> </t>
    </r>
  </si>
  <si>
    <t>п. 64 повторить</t>
  </si>
  <si>
    <r>
      <t xml:space="preserve">Литература                            </t>
    </r>
    <r>
      <rPr>
        <i/>
        <sz val="10"/>
        <rFont val="Arial"/>
      </rPr>
      <t>Иванова А.А.</t>
    </r>
  </si>
  <si>
    <t>У. Шекспир «Гамлет» (обзор): Гамлет как вечный образ мировой литературы.</t>
  </si>
  <si>
    <t>Подготовьте сообщение на указанную тему, по желанию пришлите работы в беседу</t>
  </si>
  <si>
    <r>
      <t xml:space="preserve">Английский язык     </t>
    </r>
    <r>
      <rPr>
        <i/>
        <sz val="10"/>
        <rFont val="Arial"/>
      </rPr>
      <t xml:space="preserve"> Атанова И.И.</t>
    </r>
  </si>
  <si>
    <t>Урок-закрепление. Рефлексивные местоимения.</t>
  </si>
  <si>
    <r>
      <t>https://englsecrets.ru/grammatika/reflexive-pronouns.html пройти по ссылке и изучить материал</t>
    </r>
    <r>
      <rPr>
        <u/>
        <sz val="10"/>
        <color rgb="FF1155CC"/>
        <rFont val="Arial"/>
      </rPr>
      <t>https://englsecrets.ru/grammatika/reflexive-pronouns.html</t>
    </r>
  </si>
  <si>
    <t>Рабочая тетрадь, стр.134-135, упр.1</t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</si>
  <si>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</si>
  <si>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ВД "Я и моя будущая профессия"
</t>
    </r>
    <r>
      <rPr>
        <i/>
        <sz val="10"/>
        <color rgb="FF000000"/>
        <rFont val="Arial"/>
      </rPr>
      <t>Морозова Т. Н.</t>
    </r>
    <r>
      <rPr>
        <sz val="10"/>
        <color rgb="FF000000"/>
        <rFont val="Arial"/>
      </rPr>
      <t xml:space="preserve"> </t>
    </r>
  </si>
  <si>
    <t>Навыки самопрезентации</t>
  </si>
  <si>
    <t>Посмотреть презентацию https://docviewer.yandex.ru/view/0/?page=41&amp;*=7IoBWXOC5uVWitvc683ixThc1AJ7InVybCI6InlhLWJyb3dzZXI6Ly80RFQxdVhFUFJySlJYbFVGb2V3cnVIdXpUOHpxb3Z6V0hLUDQydGxPcz</t>
  </si>
  <si>
    <t xml:space="preserve">ЧЕТВЕРГ. 21 мая </t>
  </si>
  <si>
    <r>
      <t xml:space="preserve">История 
</t>
    </r>
    <r>
      <rPr>
        <i/>
        <sz val="10"/>
        <rFont val="Arial"/>
      </rPr>
      <t>Ефремова М.Н.</t>
    </r>
  </si>
  <si>
    <t>Османская империя и Персия в XIX - начале XX в.</t>
  </si>
  <si>
    <t>п19, стр 166 №2 заполнить таблицу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</si>
  <si>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</si>
  <si>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t>Повторение. Квадратичная функция и её график.</t>
  </si>
  <si>
    <t>Выполнить вариант назначенный в https://edu.skysmart.ru/Задание будет доступно с 15:00 до 20:00 21 мая. Прямая ссылка на задание предоставлена в беседе ВК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</si>
  <si>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</si>
  <si>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t xml:space="preserve">Физкультура
</t>
    </r>
    <r>
      <rPr>
        <i/>
        <sz val="10"/>
        <rFont val="Arial"/>
      </rPr>
      <t>Михайлов С.Э.</t>
    </r>
  </si>
  <si>
    <t>Самостоятельная работа, работа с ЭОР</t>
  </si>
  <si>
    <r>
      <t xml:space="preserve">Физика 
</t>
    </r>
    <r>
      <rPr>
        <i/>
        <sz val="10"/>
        <rFont val="Arial"/>
      </rPr>
      <t>Морозова Т. Н.</t>
    </r>
  </si>
  <si>
    <t>Малые тела Солнечной системы</t>
  </si>
  <si>
    <t>https://yandex.ru/video/search?text=малые+тела+солнечной+системы+видеоурок+9+класс</t>
  </si>
  <si>
    <t>Повторить определения, формулы, законы, подготовиться к итоговой к. р.</t>
  </si>
  <si>
    <r>
      <t xml:space="preserve">Русский язык                </t>
    </r>
    <r>
      <rPr>
        <i/>
        <sz val="10"/>
        <rFont val="Arial"/>
      </rPr>
      <t>Иванова А.А.</t>
    </r>
  </si>
  <si>
    <r>
      <rPr>
        <b/>
        <sz val="10"/>
        <rFont val="Arial"/>
      </rPr>
      <t xml:space="preserve">Английский язык 
</t>
    </r>
    <r>
      <rPr>
        <i/>
        <sz val="10"/>
        <rFont val="Arial"/>
      </rPr>
      <t>Атанова И.И.</t>
    </r>
  </si>
  <si>
    <t>Контрольная работа по циклам 6-7</t>
  </si>
  <si>
    <t>Учебник (грамматический справочник) ,повторить видовременные формы гоагола и лексику разделов 6,7.</t>
  </si>
  <si>
    <t>Рабочая тетрадь, стр.139-140, упр.2</t>
  </si>
  <si>
    <r>
      <t xml:space="preserve">Немецкий  язык  
</t>
    </r>
    <r>
      <rPr>
        <i/>
        <sz val="10"/>
        <rFont val="Arial"/>
      </rPr>
      <t>Кузьмина Т.В.</t>
    </r>
  </si>
  <si>
    <t>Повторение " СМИ. Действительно ли эта четвертая сила власти?"</t>
  </si>
  <si>
    <t>Рабочая тетрадь стр.69 упр.2</t>
  </si>
  <si>
    <t>Р.Т. стр.66-67 упр.8</t>
  </si>
  <si>
    <r>
      <t xml:space="preserve">ВД "Решаем  задачи  повышенной сложности"
</t>
    </r>
    <r>
      <rPr>
        <i/>
        <sz val="10"/>
        <color rgb="FF000000"/>
        <rFont val="Arial"/>
      </rPr>
      <t>Колеганова А.Г.</t>
    </r>
  </si>
  <si>
    <t>Площадь сектора. Площадь сегмента.</t>
  </si>
  <si>
    <t>Решить вариант, назначенный в Решу ОГЭ</t>
  </si>
  <si>
    <r>
      <t xml:space="preserve">Немецкий  язык  
</t>
    </r>
    <r>
      <rPr>
        <i/>
        <sz val="10"/>
        <rFont val="Arial"/>
      </rPr>
      <t>Кузьмина Т.В.</t>
    </r>
  </si>
  <si>
    <t xml:space="preserve">Повторение " СМИ. Действительно ли эта четвертая сила власти?" </t>
  </si>
  <si>
    <t>Рабочая тетрадь стр.70 упр.3</t>
  </si>
  <si>
    <t>стр.70 упр.4 Р.Т.</t>
  </si>
  <si>
    <r>
      <t xml:space="preserve">Биология
</t>
    </r>
    <r>
      <rPr>
        <i/>
        <sz val="10"/>
        <rFont val="Arial"/>
      </rPr>
      <t>Фомина Л.О.</t>
    </r>
  </si>
  <si>
    <t>Нанобиология.</t>
  </si>
  <si>
    <t>https://paperpaper.ru/biology-slam/</t>
  </si>
  <si>
    <r>
      <t xml:space="preserve">Русский язык             </t>
    </r>
    <r>
      <rPr>
        <i/>
        <sz val="10"/>
        <rFont val="Arial"/>
      </rPr>
      <t>Иванова А.А.</t>
    </r>
  </si>
  <si>
    <t>Р.Р. Упражнения над сжатием текста. Виды сжатия текста</t>
  </si>
  <si>
    <t xml:space="preserve">Просмотрите видеоурок,выполните задание, размещенное в беседе ВК </t>
  </si>
  <si>
    <r>
      <t xml:space="preserve">Физика 
</t>
    </r>
    <r>
      <rPr>
        <i/>
        <sz val="10"/>
        <rFont val="Arial"/>
      </rPr>
      <t>Морозова Т. Н.</t>
    </r>
  </si>
  <si>
    <t>Выполнить работу по тексту в АСУ</t>
  </si>
  <si>
    <r>
      <t xml:space="preserve">История 
</t>
    </r>
    <r>
      <rPr>
        <i/>
        <sz val="10"/>
        <rFont val="Arial"/>
      </rPr>
      <t>Ефремова М.Н.</t>
    </r>
  </si>
  <si>
    <t>Завершение колониального раздела мира</t>
  </si>
  <si>
    <t>п21, стр 175, №1   таблица</t>
  </si>
  <si>
    <r>
      <t xml:space="preserve">Русский язык             </t>
    </r>
    <r>
      <rPr>
        <i/>
        <sz val="10"/>
        <rFont val="Arial"/>
      </rPr>
      <t>Иванова А.А.</t>
    </r>
  </si>
  <si>
    <t>Р.Р. Сжатое изложение.</t>
  </si>
  <si>
    <t>Прослушайте текст в беседе и напишите сжатое изложение, применяя методы сжатия, изученные на предыдущем уроке</t>
  </si>
  <si>
    <t>написать изложение и прислать его на проверку</t>
  </si>
  <si>
    <r>
      <t>ОБЖ</t>
    </r>
    <r>
      <rPr>
        <i/>
        <sz val="10"/>
        <rFont val="Arial"/>
      </rPr>
      <t xml:space="preserve"> 
Ефремова М.Н.</t>
    </r>
  </si>
  <si>
    <t>Брак и семья.</t>
  </si>
  <si>
    <t>выполнить задания В1 и В2 и прислать скриншот в АСУ РСО</t>
  </si>
  <si>
    <r>
      <t xml:space="preserve">ВД "Мир биологии" . </t>
    </r>
    <r>
      <rPr>
        <i/>
        <sz val="10"/>
        <color rgb="FF000000"/>
        <rFont val="Arial"/>
      </rPr>
      <t>Фомина Л.О.</t>
    </r>
  </si>
  <si>
    <t>Психические расстройства</t>
  </si>
  <si>
    <t>https://cameralabs.org/11998-bogatstvo-i-raznoobrazie-psikhicheskikh-rasstrojstv-v-serii-dokumentalnykh-filmov</t>
  </si>
  <si>
    <r>
      <t xml:space="preserve">ВД "Функциональная грамотность"
</t>
    </r>
    <r>
      <rPr>
        <i/>
        <sz val="10"/>
        <color rgb="FF000000"/>
        <rFont val="Arial"/>
      </rPr>
      <t>Морозова Т.Н.</t>
    </r>
  </si>
  <si>
    <t>Выполнить тест во вложенном в АСУ файле</t>
  </si>
  <si>
    <r>
      <rPr>
        <b/>
        <sz val="10"/>
        <rFont val="Arial"/>
      </rPr>
      <t>ВД "Цифровая гигиена"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 xml:space="preserve">Морозова Т.Н. </t>
    </r>
  </si>
  <si>
    <t>https://yandex.ru/video/preview/?filmId=5321079150375567250&amp;text=волонтерская%20практика%209%20класс%20презентация&amp;text=практика%209%20серия%20&amp;path=wizard&amp;parent-reqid=1589521803334763-1614471636763702816700243-production-app-host-vla-web-yp-83&amp;redircnt=1589521840.1</t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</si>
  <si>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</si>
  <si>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Обществознание
</t>
    </r>
    <r>
      <rPr>
        <i/>
        <sz val="10"/>
        <rFont val="Arial"/>
      </rPr>
      <t>Ефремова М.Н.</t>
    </r>
  </si>
  <si>
    <t>Международно-правовая защитв жертв вооруженных конфликтов</t>
  </si>
  <si>
    <t>выполнить задания В1 и В2 , изучить п 22 , скриншот прислать в АСУ РСО</t>
  </si>
  <si>
    <r>
      <t>География</t>
    </r>
    <r>
      <rPr>
        <i/>
        <sz val="10"/>
        <rFont val="Arial"/>
      </rPr>
      <t xml:space="preserve">                  </t>
    </r>
    <r>
      <rPr>
        <i/>
        <sz val="10"/>
        <rFont val="Arial"/>
      </rPr>
      <t>Шарафутдинова З. Г.</t>
    </r>
  </si>
  <si>
    <t>Промышленность Самарской области</t>
  </si>
  <si>
    <t>https://metaprom.ru/regions/samarskaya-obl.html</t>
  </si>
  <si>
    <t>Конспект прислать на почту АСУ РСО, ВК</t>
  </si>
  <si>
    <r>
      <t xml:space="preserve">Литература                       </t>
    </r>
    <r>
      <rPr>
        <i/>
        <sz val="10"/>
        <rFont val="Arial"/>
      </rPr>
      <t xml:space="preserve"> Иванова А.А.</t>
    </r>
  </si>
  <si>
    <t>Философская глубина трагедии У. Шекспира «Гамлет».</t>
  </si>
  <si>
    <t>Прослушайте аудиофайл, размещенный в беседе ВК,выполните задание</t>
  </si>
  <si>
    <r>
      <t>ОБЖ</t>
    </r>
    <r>
      <rPr>
        <i/>
        <sz val="10"/>
        <rFont val="Arial"/>
      </rPr>
      <t xml:space="preserve"> 
Ефремова М.Н.</t>
    </r>
  </si>
  <si>
    <t>Семья и здоровый обоаз жизни.</t>
  </si>
  <si>
    <t>выполнить задания В1и В2 и прислать скриншот в АСУ РСО</t>
  </si>
  <si>
    <r>
      <t xml:space="preserve">История 
</t>
    </r>
    <r>
      <rPr>
        <i/>
        <sz val="10"/>
        <rFont val="Arial"/>
      </rPr>
      <t>Ефремова М.Н.</t>
    </r>
  </si>
  <si>
    <t>Колониализм: последствия для метрополий и колоний</t>
  </si>
  <si>
    <t>Изучить п 21, стр182 №4</t>
  </si>
  <si>
    <r>
      <t xml:space="preserve">Обществознание
</t>
    </r>
    <r>
      <rPr>
        <i/>
        <sz val="10"/>
        <rFont val="Arial"/>
      </rPr>
      <t>Ефремова М.Н.</t>
    </r>
  </si>
  <si>
    <t xml:space="preserve">Правовое регулирование отношений в сфере образований. </t>
  </si>
  <si>
    <t>изучить п23, выполнить задание В1 и В2 по сылке, скриншот прислать в АСУ РСО</t>
  </si>
  <si>
    <t>Расписание занятий 9Б класса</t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</si>
  <si>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А.Г.</t>
    </r>
  </si>
  <si>
    <r>
      <t xml:space="preserve">Русский язык
</t>
    </r>
    <r>
      <rPr>
        <i/>
        <sz val="10"/>
        <rFont val="Arial"/>
      </rPr>
      <t>Иванова А.А.</t>
    </r>
  </si>
  <si>
    <r>
      <t xml:space="preserve">Русский язык
</t>
    </r>
    <r>
      <rPr>
        <i/>
        <sz val="10"/>
        <rFont val="Arial"/>
      </rPr>
      <t>Иванова А.А.</t>
    </r>
  </si>
  <si>
    <r>
      <t xml:space="preserve">Обществознание 
</t>
    </r>
    <r>
      <rPr>
        <i/>
        <sz val="10"/>
        <rFont val="Arial"/>
      </rPr>
      <t>Павлов А.А.</t>
    </r>
  </si>
  <si>
    <t>ПОУ "Право в жизни человека"</t>
  </si>
  <si>
    <r>
      <t xml:space="preserve">Химия
</t>
    </r>
    <r>
      <rPr>
        <i/>
        <sz val="10"/>
        <rFont val="Arial"/>
      </rPr>
      <t>Гилязова Г.Х.</t>
    </r>
  </si>
  <si>
    <t xml:space="preserve">Высшие карбоновые кислоты . Жиры.Роль жиров в организме. </t>
  </si>
  <si>
    <t>Пройдите по ссылке Якласс выполните задания. Скриншот работы прислать в ВК.</t>
  </si>
  <si>
    <t>изучить пар.56</t>
  </si>
  <si>
    <r>
      <rPr>
        <b/>
        <sz val="10"/>
        <rFont val="Arial"/>
      </rPr>
      <t xml:space="preserve">География     </t>
    </r>
    <r>
      <rPr>
        <sz val="10"/>
        <color rgb="FF000000"/>
        <rFont val="Arial"/>
      </rPr>
      <t xml:space="preserve">                        </t>
    </r>
    <r>
      <rPr>
        <i/>
        <sz val="10"/>
        <rFont val="Arial"/>
      </rPr>
      <t>Шарафутдинова Зульфия Гаязовна</t>
    </r>
  </si>
  <si>
    <t>Работу прислать ВК, АСУ РСО, вайбере</t>
  </si>
  <si>
    <r>
      <rPr>
        <b/>
        <sz val="10"/>
        <rFont val="Arial"/>
      </rPr>
      <t xml:space="preserve">Немецкий  язык     </t>
    </r>
    <r>
      <rPr>
        <sz val="10"/>
        <color rgb="FF000000"/>
        <rFont val="Arial"/>
      </rPr>
      <t xml:space="preserve">              </t>
    </r>
    <r>
      <rPr>
        <i/>
        <sz val="10"/>
        <rFont val="Arial"/>
      </rPr>
      <t xml:space="preserve"> Кузьмина Т.В.</t>
    </r>
  </si>
  <si>
    <t>стр.65 упр.6 Р.Т.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</si>
  <si>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Атанова И.И.</t>
    </r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</si>
  <si>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
</t>
    </r>
    <r>
      <rPr>
        <i/>
        <sz val="10"/>
        <rFont val="Arial"/>
      </rPr>
      <t>Софина А. В.</t>
    </r>
    <r>
      <rPr>
        <sz val="10"/>
        <color rgb="FF000000"/>
        <rFont val="Arial"/>
      </rPr>
      <t xml:space="preserve"> </t>
    </r>
  </si>
  <si>
    <t>Кто самый выдающийся в вашем классе?</t>
  </si>
  <si>
    <t>учебник (раздел 7, урок 2; СТАРОЕ ИЗД.) - с 183, упр 1 (чит., перевод.)</t>
  </si>
  <si>
    <t>учебник (раздел 7, урок 2; СТАРОЕ ИЗД.) - с 184, упр 3 (пис.; отправить в ВК/АСУ)</t>
  </si>
  <si>
    <r>
      <t xml:space="preserve">ВД "Мир новостей" 
</t>
    </r>
    <r>
      <rPr>
        <i/>
        <sz val="10"/>
        <color rgb="FF000000"/>
        <rFont val="Arial"/>
      </rPr>
      <t>Павлов А.А.</t>
    </r>
  </si>
  <si>
    <t>Изучить материал</t>
  </si>
  <si>
    <t xml:space="preserve">
14.40-15:10</t>
  </si>
  <si>
    <r>
      <t xml:space="preserve">ВД "Решаем  задачи  повышенной сложности"
</t>
    </r>
    <r>
      <rPr>
        <i/>
        <sz val="10"/>
        <color rgb="FF000000"/>
        <rFont val="Arial"/>
      </rPr>
      <t>Колеганова А.Г.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</si>
  <si>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</si>
  <si>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</si>
  <si>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 xml:space="preserve">Фомина Л.О.
</t>
    </r>
  </si>
  <si>
    <r>
      <t xml:space="preserve"> Литература           </t>
    </r>
    <r>
      <rPr>
        <i/>
        <sz val="10"/>
        <rFont val="Arial"/>
      </rPr>
      <t xml:space="preserve"> 
Иванова А.А.</t>
    </r>
  </si>
  <si>
    <t>У. Шекспир: жизнь и творчество. Характеристика гуманизма эпохи Возрождения</t>
  </si>
  <si>
    <t xml:space="preserve">Посмотрите видеоурок, выполните конспект </t>
  </si>
  <si>
    <r>
      <t xml:space="preserve">История
</t>
    </r>
    <r>
      <rPr>
        <i/>
        <sz val="10"/>
        <rFont val="Arial"/>
      </rPr>
      <t>Павлов А.А.</t>
    </r>
  </si>
  <si>
    <t>От Австрийской империи к Австро-Венгрии: поиски выхода из кризиса</t>
  </si>
  <si>
    <t>Изучить материал. Выпонить задания В1 и В2 и прислать учителю в ВК</t>
  </si>
  <si>
    <r>
      <t xml:space="preserve">ОБЖ 
</t>
    </r>
    <r>
      <rPr>
        <i/>
        <sz val="10"/>
        <rFont val="Arial"/>
      </rPr>
      <t>Павлов А.А.</t>
    </r>
  </si>
  <si>
    <t>Инфекции, передаваемые половым путём.</t>
  </si>
  <si>
    <t xml:space="preserve">Изучить материал </t>
  </si>
  <si>
    <r>
      <t xml:space="preserve">Предпрофильный курс
</t>
    </r>
    <r>
      <rPr>
        <i/>
        <sz val="10"/>
        <rFont val="Arial"/>
      </rPr>
      <t>"Решение генетических задач"
Фомина Л.О.</t>
    </r>
  </si>
  <si>
    <r>
      <rPr>
        <b/>
        <sz val="10"/>
        <rFont val="Arial"/>
      </rPr>
      <t xml:space="preserve">Предпрофильный курс  
</t>
    </r>
    <r>
      <rPr>
        <b/>
        <i/>
        <sz val="10"/>
        <rFont val="Arial"/>
      </rPr>
      <t>"Здоровый образ жизни"</t>
    </r>
    <r>
      <rPr>
        <b/>
        <sz val="10"/>
        <rFont val="Arial"/>
      </rPr>
      <t xml:space="preserve">
</t>
    </r>
    <r>
      <rPr>
        <i/>
        <sz val="10"/>
        <rFont val="Arial"/>
      </rPr>
      <t>Шарафутдинова З. Г.</t>
    </r>
  </si>
  <si>
    <r>
      <t>Предпрофильный курс </t>
    </r>
    <r>
      <rPr>
        <i/>
        <sz val="10"/>
        <rFont val="Arial"/>
      </rPr>
      <t xml:space="preserve"> </t>
    </r>
    <r>
      <rPr>
        <i/>
        <sz val="10"/>
        <rFont val="Arial"/>
      </rPr>
      <t xml:space="preserve">"Основы журналистики"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 xml:space="preserve">Иванова А.А </t>
    </r>
    <r>
      <rPr>
        <sz val="10"/>
        <color rgb="FF000000"/>
        <rFont val="Arial"/>
      </rPr>
      <t xml:space="preserve">
</t>
    </r>
  </si>
  <si>
    <r>
      <t xml:space="preserve">Предпрофильный курс
</t>
    </r>
    <r>
      <rPr>
        <i/>
        <sz val="10"/>
        <rFont val="Arial"/>
      </rPr>
      <t>"Физика в медицине"</t>
    </r>
    <r>
      <rPr>
        <i/>
        <sz val="10"/>
        <rFont val="Arial"/>
      </rPr>
      <t xml:space="preserve">
Морозова Т.Н</t>
    </r>
    <r>
      <rPr>
        <sz val="10"/>
        <color rgb="FF000000"/>
        <rFont val="Arial"/>
      </rPr>
      <t xml:space="preserve">.   
</t>
    </r>
  </si>
  <si>
    <r>
      <t xml:space="preserve">Русский язык
</t>
    </r>
    <r>
      <rPr>
        <i/>
        <sz val="10"/>
        <rFont val="Arial"/>
      </rPr>
      <t>Иванова А.А.</t>
    </r>
  </si>
  <si>
    <t>Самостоятельная работа,</t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</si>
  <si>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</si>
  <si>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>Модуль "Геометрия"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А.Г.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</si>
  <si>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</si>
  <si>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Глюкоза , сахароза- важнейшие представители углеводов. Нахождение в природе. Фотосинтез. Крахмал и целлюлоза-природные полимеры. </t>
  </si>
  <si>
    <t>пар.57</t>
  </si>
  <si>
    <r>
      <t xml:space="preserve">Русский язык
</t>
    </r>
    <r>
      <rPr>
        <i/>
        <sz val="10"/>
        <rFont val="Arial"/>
      </rPr>
      <t>Иванова А.А.</t>
    </r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</si>
  <si>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</si>
  <si>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t>С помощью ЭОР/Самостоятельная работа с учебником</t>
  </si>
  <si>
    <r>
      <t xml:space="preserve">Литература 
</t>
    </r>
    <r>
      <rPr>
        <i/>
        <sz val="10"/>
        <rFont val="Arial"/>
      </rPr>
      <t>Иванова А.А.</t>
    </r>
  </si>
  <si>
    <t>У. Шекспир «Гамлет» (обзор): Гамлет как вечный образ мировой литературы</t>
  </si>
  <si>
    <r>
      <t xml:space="preserve">Физика
</t>
    </r>
    <r>
      <rPr>
        <i/>
        <sz val="10"/>
        <rFont val="Arial"/>
      </rPr>
      <t>Морозова Т. Н.</t>
    </r>
  </si>
  <si>
    <t>Большие планеты солнечной системы</t>
  </si>
  <si>
    <t xml:space="preserve">Изучить п. 64 учебника, посмотреть видео по ссылке https://yandex.ru/video/preview/?filmId=902070358480871990&amp;text=большие%20планеты%20солнечной%20системы%20видеоурок%209%20класс&amp;path=wizard&amp;parent-reqid=1589518940970914-835355190537385421300129-production-app-host-vla-web-yp-146&amp;redircnt=1589518950.1 </t>
  </si>
  <si>
    <r>
      <rPr>
        <b/>
        <sz val="10"/>
        <rFont val="Arial"/>
      </rPr>
      <t xml:space="preserve">Немецкий  язык     </t>
    </r>
    <r>
      <rPr>
        <sz val="10"/>
        <color rgb="FF000000"/>
        <rFont val="Arial"/>
      </rPr>
      <t xml:space="preserve">              </t>
    </r>
    <r>
      <rPr>
        <i/>
        <sz val="10"/>
        <rFont val="Arial"/>
      </rPr>
      <t xml:space="preserve"> Кузьмина Т.В.</t>
    </r>
  </si>
  <si>
    <t>Рабочая тетрадь стр.65 упр.7</t>
  </si>
  <si>
    <t>стр.66 упр.8 Р.Т.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</si>
  <si>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 
</t>
    </r>
    <r>
      <rPr>
        <i/>
        <sz val="10"/>
        <rFont val="Arial"/>
      </rPr>
      <t>Атанова И.И.</t>
    </r>
  </si>
  <si>
    <t>https://englsecrets.ru/grammatika/reflexive-pronouns.html пройти по ссылке и изучить материал</t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</si>
  <si>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
</t>
    </r>
    <r>
      <rPr>
        <i/>
        <sz val="10"/>
        <rFont val="Arial"/>
      </rPr>
      <t>Софина А. В.</t>
    </r>
    <r>
      <rPr>
        <sz val="10"/>
        <color rgb="FF000000"/>
        <rFont val="Arial"/>
      </rPr>
      <t xml:space="preserve"> </t>
    </r>
  </si>
  <si>
    <t>Какая у тебя мечта и какие цели?</t>
  </si>
  <si>
    <t>учебник (раздел 7, урок 3; СТАРОЕ ИЗД.) - с 185-186, упр 1 (чит., перевод.)</t>
  </si>
  <si>
    <t>учебник (раздел 7, урок 3; СТАРОЕ ИЗД.) - с 186, упр 3 (прислать в ВК)</t>
  </si>
  <si>
    <r>
      <t xml:space="preserve">Обществознание 
</t>
    </r>
    <r>
      <rPr>
        <i/>
        <sz val="10"/>
        <rFont val="Arial"/>
      </rPr>
      <t>Павлов А.А.</t>
    </r>
  </si>
  <si>
    <t>Правовое регулирование отношений в сфере образования</t>
  </si>
  <si>
    <t xml:space="preserve">Изучить материал и выполнить контрольные задания В1 и В2. Скриншот прислать учителю в ВК </t>
  </si>
  <si>
    <t>п. 23 читать</t>
  </si>
  <si>
    <r>
      <t xml:space="preserve">ВД "Функциональная грамотность"
</t>
    </r>
    <r>
      <rPr>
        <i/>
        <sz val="10"/>
        <color rgb="FF000000"/>
        <rFont val="Arial"/>
      </rPr>
      <t>Морозова Т.Н.</t>
    </r>
  </si>
  <si>
    <t>Государственное и негосударственное пенсионное страхование</t>
  </si>
  <si>
    <t>https://pfrf-kabinet.su/165-gosudarstvenny</t>
  </si>
  <si>
    <r>
      <t xml:space="preserve">ВД "Мир биологии"
</t>
    </r>
    <r>
      <rPr>
        <i/>
        <sz val="10"/>
        <color rgb="FF000000"/>
        <rFont val="Arial"/>
      </rPr>
      <t>Фомина Л.О.</t>
    </r>
  </si>
  <si>
    <r>
      <rPr>
        <b/>
        <sz val="10"/>
        <rFont val="Arial"/>
      </rPr>
      <t xml:space="preserve">Английский язык   
</t>
    </r>
    <r>
      <rPr>
        <i/>
        <sz val="10"/>
        <rFont val="Arial"/>
      </rPr>
      <t>Атанова И.И.</t>
    </r>
  </si>
  <si>
    <r>
      <rPr>
        <b/>
        <sz val="10"/>
        <rFont val="Arial"/>
      </rPr>
      <t>Английский язык</t>
    </r>
    <r>
      <rPr>
        <sz val="10"/>
        <color rgb="FF000000"/>
        <rFont val="Arial"/>
      </rPr>
      <t xml:space="preserve">   
</t>
    </r>
    <r>
      <rPr>
        <i/>
        <sz val="10"/>
        <rFont val="Arial"/>
      </rPr>
      <t>Софина А. В.</t>
    </r>
    <r>
      <rPr>
        <sz val="10"/>
        <color rgb="FF000000"/>
        <rFont val="Arial"/>
      </rPr>
      <t xml:space="preserve"> </t>
    </r>
  </si>
  <si>
    <t>Урок - чтение</t>
  </si>
  <si>
    <t>Выполнить задание по ссылке.</t>
  </si>
  <si>
    <r>
      <t xml:space="preserve">Немецкий язык 
</t>
    </r>
    <r>
      <rPr>
        <i/>
        <sz val="10"/>
        <rFont val="Arial"/>
      </rPr>
      <t>Кузьмина Т.В.</t>
    </r>
  </si>
  <si>
    <t>стр.68-69 упр.1 Р.Т.</t>
  </si>
  <si>
    <r>
      <t xml:space="preserve">История
</t>
    </r>
    <r>
      <rPr>
        <i/>
        <sz val="10"/>
        <rFont val="Arial"/>
      </rPr>
      <t>Павлов А.А.</t>
    </r>
  </si>
  <si>
    <t>Италия: время реформ и колониальных захватов</t>
  </si>
  <si>
    <r>
      <t xml:space="preserve">Русский язык
</t>
    </r>
    <r>
      <rPr>
        <i/>
        <sz val="10"/>
        <rFont val="Arial"/>
      </rPr>
      <t>Иванова А.А.</t>
    </r>
  </si>
  <si>
    <t xml:space="preserve">Просмотрите видеоурок,выполните задание, размещенное в беседе </t>
  </si>
  <si>
    <t>Выполните задание, размещенное в беседе ВК</t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</si>
  <si>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</si>
  <si>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rPr>
        <b/>
        <sz val="10"/>
        <rFont val="Arial"/>
      </rPr>
      <t>Модуль "Алгебра"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Колеганова Анжела Геннадьевна</t>
    </r>
  </si>
  <si>
    <r>
      <t xml:space="preserve">Физика
</t>
    </r>
    <r>
      <rPr>
        <i/>
        <sz val="10"/>
        <rFont val="Arial"/>
      </rPr>
      <t>Морозова Т.Н.</t>
    </r>
  </si>
  <si>
    <t>Малые тела солнечной системы</t>
  </si>
  <si>
    <r>
      <t xml:space="preserve">ОБЖ 
</t>
    </r>
    <r>
      <rPr>
        <i/>
        <sz val="10"/>
        <rFont val="Arial"/>
      </rPr>
      <t>Павлов А.А.</t>
    </r>
  </si>
  <si>
    <t>Повторение материала</t>
  </si>
  <si>
    <t xml:space="preserve">Изучить материал. Выполнить контрольные задания В1, В2 и отправить учителю в ВК </t>
  </si>
  <si>
    <t>Трудовое право</t>
  </si>
  <si>
    <r>
      <t xml:space="preserve">ВД "Право и система соц.норм"  
</t>
    </r>
    <r>
      <rPr>
        <i/>
        <sz val="10"/>
        <color rgb="FF000000"/>
        <rFont val="Arial"/>
      </rPr>
      <t>Павлов А.А.</t>
    </r>
    <r>
      <rPr>
        <i/>
        <sz val="10"/>
        <rFont val="Arial"/>
      </rPr>
      <t xml:space="preserve">                 </t>
    </r>
    <r>
      <rPr>
        <sz val="10"/>
        <color rgb="FF000000"/>
        <rFont val="Arial"/>
      </rPr>
      <t xml:space="preserve">                                                                                                                                        </t>
    </r>
  </si>
  <si>
    <t>Вина и ответственность</t>
  </si>
  <si>
    <t>ПЯТНИЦА.22 мая</t>
  </si>
  <si>
    <r>
      <t>Немецкий язык</t>
    </r>
    <r>
      <rPr>
        <i/>
        <sz val="10"/>
        <rFont val="Arial"/>
      </rPr>
      <t xml:space="preserve"> 
Кузьмина Т.В.</t>
    </r>
  </si>
  <si>
    <t>Рабочая тетрадь стр.70  упр.3</t>
  </si>
  <si>
    <r>
      <t xml:space="preserve">Английский язык
</t>
    </r>
    <r>
      <rPr>
        <i/>
        <sz val="10"/>
        <rFont val="Arial"/>
      </rPr>
      <t xml:space="preserve">Софина А. В. </t>
    </r>
  </si>
  <si>
    <t>Урок - закрепление.</t>
  </si>
  <si>
    <t>Рабочая тетрадь стр. 138  упр. 2</t>
  </si>
  <si>
    <r>
      <t xml:space="preserve">Физика
</t>
    </r>
    <r>
      <rPr>
        <i/>
        <sz val="10"/>
        <rFont val="Arial"/>
      </rPr>
      <t>Морозова Т. Н.</t>
    </r>
  </si>
  <si>
    <r>
      <t xml:space="preserve">История
</t>
    </r>
    <r>
      <rPr>
        <i/>
        <sz val="10"/>
        <rFont val="Arial"/>
      </rPr>
      <t>Павлов А.А.</t>
    </r>
  </si>
  <si>
    <t>Расписание занятий 10А  класса (технологический профиль)</t>
  </si>
  <si>
    <t>США: империализм и вступление в мировую войну</t>
  </si>
  <si>
    <r>
      <t xml:space="preserve">Русский язык
</t>
    </r>
    <r>
      <rPr>
        <i/>
        <sz val="10"/>
        <rFont val="Arial"/>
      </rPr>
      <t>Иванова А.А.</t>
    </r>
  </si>
  <si>
    <t>Р.Р. Сжатое изложение</t>
  </si>
  <si>
    <r>
      <t xml:space="preserve">Биология
</t>
    </r>
    <r>
      <rPr>
        <i/>
        <sz val="10"/>
        <rFont val="Arial"/>
      </rPr>
      <t>Фомина Л.О.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</si>
  <si>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</si>
  <si>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Б. Васильев «А зори здесь тихие»</t>
  </si>
  <si>
    <t>Посмотреть видеоурок, пройдя по ссылке, выполнить тренировочные задания. Прислать в ВК</t>
  </si>
  <si>
    <r>
      <t xml:space="preserve">Русский язык
</t>
    </r>
    <r>
      <rPr>
        <i/>
        <sz val="10"/>
        <rFont val="Arial"/>
      </rPr>
      <t>Иванова А.А.</t>
    </r>
  </si>
  <si>
    <t>Орфография. Пунктуация</t>
  </si>
  <si>
    <t>Выполните задание, размеенное в беседе ВК, работы пришлите на проверку</t>
  </si>
  <si>
    <r>
      <t xml:space="preserve">Обществознание 
</t>
    </r>
    <r>
      <rPr>
        <i/>
        <sz val="10"/>
        <rFont val="Arial"/>
      </rPr>
      <t>Павлов А.А.</t>
    </r>
  </si>
  <si>
    <t>Изучить материал  
и выполнить контрольные задания В1 и В2. Скриншот прислать учителю в ВК.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</si>
  <si>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</si>
  <si>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Контрольная работа по произведениям русской литературы второй половины XIX века</t>
  </si>
  <si>
    <t>Выполнить тест, результат прислать в ВК</t>
  </si>
  <si>
    <r>
      <t xml:space="preserve">ВД "Строевая\огневая подготовка"
</t>
    </r>
    <r>
      <rPr>
        <i/>
        <sz val="10"/>
        <color rgb="FF000000"/>
        <rFont val="Arial"/>
      </rPr>
      <t>Павлов А.А.</t>
    </r>
  </si>
  <si>
    <t>Повороты на месте и в движение в составе отделения (взвода).</t>
  </si>
  <si>
    <t>Практическое занятие перед зеркалом индивидуально</t>
  </si>
  <si>
    <r>
      <t xml:space="preserve">ВД "РДШ" 
</t>
    </r>
    <r>
      <rPr>
        <i/>
        <sz val="10"/>
        <color rgb="FF000000"/>
        <rFont val="Arial"/>
      </rPr>
      <t>Шарафутдинова З.Г.</t>
    </r>
  </si>
  <si>
    <t>День рождения пионерской организации</t>
  </si>
  <si>
    <t>https://zen.yandex.ru/media/id</t>
  </si>
  <si>
    <t>Расписание занятий 10А класса (естественно-научный профиль)</t>
  </si>
  <si>
    <r>
      <t xml:space="preserve">Математика (алгебра и начала математического  анализа) 
</t>
    </r>
    <r>
      <rPr>
        <i/>
        <sz val="10"/>
        <rFont val="Arial"/>
      </rPr>
      <t>Александров А.В.</t>
    </r>
  </si>
  <si>
    <t>Перестановки и факториалы</t>
  </si>
  <si>
    <r>
      <rPr>
        <u/>
        <sz val="10"/>
        <color rgb="FF1155CC"/>
        <rFont val="Arial"/>
      </rPr>
      <t xml:space="preserve">На сайте «ЯКласс» выполнить Тренировку по теме "Перестановки и размещения"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</si>
  <si>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ВД "РДШ" 
</t>
    </r>
    <r>
      <rPr>
        <i/>
        <sz val="10"/>
        <color rgb="FF000000"/>
        <rFont val="Arial"/>
      </rPr>
      <t>Шарафутдинова З.Г.</t>
    </r>
  </si>
  <si>
    <t>18 мая -День музея</t>
  </si>
  <si>
    <t>https://zen.yandex.ru/media/id/5b71cfb7a4073700a94ac9de/18-maia-mejdunarodnyi-den-muzeev-istoriia-prazdnika-5cdbd02f8c929d00b1ba6817</t>
  </si>
  <si>
    <r>
      <rPr>
        <u/>
        <sz val="10"/>
        <color rgb="FF1155CC"/>
        <rFont val="Arial"/>
      </rPr>
      <t xml:space="preserve">На сайте «ЯКласс» выполнить Домашнюю работу по теме "Перестановки и размещения"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</si>
  <si>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</si>
  <si>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 xml:space="preserve">СУББОТА.  23 мая </t>
  </si>
  <si>
    <r>
      <t xml:space="preserve">Английский язык           </t>
    </r>
    <r>
      <rPr>
        <i/>
        <sz val="10"/>
        <rFont val="Arial"/>
      </rPr>
      <t>Атанова И.И.</t>
    </r>
  </si>
  <si>
    <t xml:space="preserve">Выполнить контрольную работу, прикрепленную в файле  в АСУ РСО и прислать на почту. 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</si>
  <si>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</si>
  <si>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>Немецкий язык</t>
    </r>
    <r>
      <rPr>
        <i/>
        <sz val="10"/>
        <rFont val="Arial"/>
      </rPr>
      <t xml:space="preserve"> 
Кузьмина Т.В.</t>
    </r>
  </si>
  <si>
    <t xml:space="preserve">Домашнее чтение </t>
  </si>
  <si>
    <t>Рабочая тетрадь стр.71  упр.1</t>
  </si>
  <si>
    <t>С помощью ЭОР/
Самостоятельная работа</t>
  </si>
  <si>
    <r>
      <rPr>
        <b/>
        <sz val="10"/>
        <rFont val="Arial"/>
      </rPr>
      <t xml:space="preserve">Физика   </t>
    </r>
    <r>
      <rPr>
        <sz val="10"/>
        <color rgb="FF000000"/>
        <rFont val="Arial"/>
      </rPr>
      <t xml:space="preserve">                                                                                    </t>
    </r>
    <r>
      <rPr>
        <i/>
        <sz val="10"/>
        <rFont val="Arial"/>
      </rPr>
      <t>Мастерова М.В.</t>
    </r>
  </si>
  <si>
    <t>Повторение темы " Статика"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</si>
  <si>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</si>
  <si>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Решить задачи из прикрепленного файла в АСУ РСО</t>
  </si>
  <si>
    <r>
      <rPr>
        <u/>
        <sz val="10"/>
        <color rgb="FF1155CC"/>
        <rFont val="Arial"/>
      </rPr>
      <t xml:space="preserve">На сайте «ЯКласс» выполнить Тренировку по теме "Перестановки и размещения"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</si>
  <si>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"Перестановки и размещения"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</si>
  <si>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География 
</t>
    </r>
    <r>
      <rPr>
        <i/>
        <sz val="10"/>
        <rFont val="Arial"/>
      </rPr>
      <t>Шарафутдинова З, Г.</t>
    </r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</si>
  <si>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</si>
  <si>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t>Памяти поколений – дни воинской славы России.</t>
  </si>
  <si>
    <t>Самостоятельно работая с учебником, п. "Памяти поколений-дни воинской славы России" заполнить таблицу в тетради от руки и прислать учителю в ВК.
Файл прикреплен в АСУ РСО</t>
  </si>
  <si>
    <t>Конспект прислать на почту АСУ РСО, ВК, вайбере</t>
  </si>
  <si>
    <r>
      <rPr>
        <b/>
        <sz val="10"/>
        <rFont val="Arial"/>
      </rPr>
      <t xml:space="preserve">Химия
</t>
    </r>
    <r>
      <rPr>
        <i/>
        <sz val="10"/>
        <rFont val="Arial"/>
      </rPr>
      <t>Гилязова Г.Х.</t>
    </r>
  </si>
  <si>
    <t xml:space="preserve">Органическая химия и физиология. </t>
  </si>
  <si>
    <t>пар.27</t>
  </si>
  <si>
    <r>
      <t xml:space="preserve">Литература 
</t>
    </r>
    <r>
      <rPr>
        <i/>
        <sz val="10"/>
        <rFont val="Arial"/>
      </rPr>
      <t>Иванова А.А.</t>
    </r>
  </si>
  <si>
    <t xml:space="preserve">Видео </t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</si>
  <si>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</si>
  <si>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Немецкий язык 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Кузьмина Т.В.</t>
    </r>
  </si>
  <si>
    <t>Мы прилежно работали.</t>
  </si>
  <si>
    <t>https://www.youtube.com/watch?time_continue=2&amp;v=iXeXe3AQ0xs&amp;feature=emb_logo</t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</si>
  <si>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</si>
  <si>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t>стр.168 упр.3</t>
  </si>
  <si>
    <r>
      <t xml:space="preserve">Химия
</t>
    </r>
    <r>
      <rPr>
        <i/>
        <sz val="10"/>
        <rFont val="Arial"/>
      </rPr>
      <t>Гилязова Г.Х.</t>
    </r>
  </si>
  <si>
    <t xml:space="preserve">Белки-биополимеры. Состав белков. Функции белков.Роль белков </t>
  </si>
  <si>
    <t>ПАР.58. рэш №32 (обязателен для всех). Скрин оценок в вк</t>
  </si>
  <si>
    <r>
      <rPr>
        <b/>
        <sz val="10"/>
        <rFont val="Arial"/>
      </rPr>
      <t xml:space="preserve">Немецкий язык 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Кузьмина Т.В.</t>
    </r>
  </si>
  <si>
    <r>
      <t>Физкультура</t>
    </r>
    <r>
      <rPr>
        <i/>
        <sz val="1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</si>
  <si>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Русский язык             
</t>
    </r>
    <r>
      <rPr>
        <i/>
        <sz val="10"/>
        <rFont val="Arial"/>
      </rPr>
      <t>Иванова А.А.</t>
    </r>
  </si>
  <si>
    <t>14.00-14.40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</si>
  <si>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</si>
  <si>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t xml:space="preserve">ВД "Цифровая гигиена"
</t>
    </r>
    <r>
      <rPr>
        <i/>
        <sz val="10"/>
        <color rgb="FF000000"/>
        <rFont val="Arial"/>
      </rPr>
      <t>Шарафутдинова З.Г.</t>
    </r>
  </si>
  <si>
    <t>Волонтерская практика. Повторение</t>
  </si>
  <si>
    <t>Выбор нескольких элементов.Формула Бинома Ньютона</t>
  </si>
  <si>
    <r>
      <rPr>
        <u/>
        <sz val="10"/>
        <color rgb="FF1155CC"/>
        <rFont val="Arial"/>
      </rPr>
      <t xml:space="preserve">На сайте «ЯКласс» выполнить Тренировку по теме "Сочетания и их свойства"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</si>
  <si>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</si>
  <si>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"Сочетания и их свойства"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</si>
  <si>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"Сочетания и их свойства"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</si>
  <si>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"Сочетания и их свойства"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</si>
  <si>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Информатика 
</t>
    </r>
    <r>
      <rPr>
        <i/>
        <sz val="10"/>
        <rFont val="Arial"/>
      </rPr>
      <t>Решетникова Ю. С.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</si>
  <si>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</si>
  <si>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t>Посмотреть видео-урок</t>
  </si>
  <si>
    <t>Деловая переписка</t>
  </si>
  <si>
    <t>Ознакомиться с материалом</t>
  </si>
  <si>
    <t xml:space="preserve">
14.40-15.10
</t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</si>
  <si>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</si>
  <si>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t xml:space="preserve">ЭК "Решение  задач по химии" 
</t>
    </r>
    <r>
      <rPr>
        <i/>
        <sz val="10"/>
        <color rgb="FF000000"/>
        <rFont val="Arial"/>
      </rPr>
      <t>Гилязова Г.Х.</t>
    </r>
  </si>
  <si>
    <t xml:space="preserve">Азот- содержащие соединения </t>
  </si>
  <si>
    <t>Работа на сайте "Решу ЕГЭ"</t>
  </si>
  <si>
    <r>
      <t xml:space="preserve">"РДШ"
</t>
    </r>
    <r>
      <rPr>
        <i/>
        <sz val="10"/>
        <color rgb="FF000000"/>
        <rFont val="Arial"/>
      </rPr>
      <t xml:space="preserve">Фомина Л.О. </t>
    </r>
  </si>
  <si>
    <r>
      <rPr>
        <b/>
        <sz val="10"/>
        <rFont val="Arial"/>
      </rPr>
      <t>Биология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Фомина Л.О.</t>
    </r>
  </si>
  <si>
    <t>Повторение темы "Гистология"</t>
  </si>
  <si>
    <t>https://www.booksmed.com/biologiya/846-gistologiya-afanasev-yurina-uchebnik.html</t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</si>
  <si>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</si>
  <si>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t>Биотические датчики. Зрительный канал.</t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</si>
  <si>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</si>
  <si>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t>Аксиомы стереометрии и их следствия. Параллельность прямых и плоскостей</t>
  </si>
  <si>
    <r>
      <rPr>
        <u/>
        <sz val="10"/>
        <color rgb="FF1155CC"/>
        <rFont val="Arial"/>
      </rPr>
      <t xml:space="preserve">На сайте «ЯКласс» выполнить Тренировку по теме "Аксиомы стереометрии"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</si>
  <si>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>На сайте «ЯКласс» выполнить Домашнюю работу по теме "Аксиомы стереометрии"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</si>
  <si>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r>
      <t xml:space="preserve">ВД"/"РДШ" 
</t>
    </r>
    <r>
      <rPr>
        <i/>
        <sz val="10"/>
        <color rgb="FF000000"/>
        <rFont val="Arial"/>
      </rPr>
      <t>Фомина Л.О.</t>
    </r>
  </si>
  <si>
    <t>Требования к оформлению проектной и исследовательской работы</t>
  </si>
  <si>
    <t>Изучить материал в АСУ РСО</t>
  </si>
  <si>
    <t>сдать теоретическую часть проекта</t>
  </si>
  <si>
    <r>
      <rPr>
        <b/>
        <sz val="10"/>
        <rFont val="Arial"/>
      </rPr>
      <t xml:space="preserve">Индивидуальный проект    </t>
    </r>
    <r>
      <rPr>
        <sz val="10"/>
        <color rgb="FF000000"/>
        <rFont val="Arial"/>
      </rPr>
      <t xml:space="preserve">                                            </t>
    </r>
    <r>
      <rPr>
        <i/>
        <sz val="10"/>
        <rFont val="Arial"/>
      </rPr>
      <t>Мастерова М.В.</t>
    </r>
  </si>
  <si>
    <t>Бег 20 минут. Преодоление вертикальных препятствий. ОРУ. Специальные беговые упражнения. Спортивные игры. Развитие выносливости</t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</si>
  <si>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</t>
    </r>
    <r>
      <rPr>
        <sz val="10"/>
        <color rgb="FF000000"/>
        <rFont val="Arial"/>
      </rPr>
      <t>.</t>
    </r>
  </si>
  <si>
    <t>Самостоятельная работа с учебным материалом,</t>
  </si>
  <si>
    <r>
      <t xml:space="preserve">Химия
</t>
    </r>
    <r>
      <rPr>
        <i/>
        <sz val="10"/>
        <rFont val="Arial"/>
      </rPr>
      <t>Гилязова Г.Х.</t>
    </r>
  </si>
  <si>
    <r>
      <rPr>
        <b/>
        <sz val="10"/>
        <color rgb="FF9900FF"/>
        <rFont val="Arial"/>
      </rPr>
      <t xml:space="preserve">ЭК "Физика в биологии" - 10 тех </t>
    </r>
    <r>
      <rPr>
        <b/>
        <sz val="10"/>
        <rFont val="Arial"/>
      </rPr>
      <t xml:space="preserve"> </t>
    </r>
    <r>
      <rPr>
        <sz val="10"/>
        <color rgb="FF000000"/>
        <rFont val="Arial"/>
      </rPr>
      <t xml:space="preserve">                            </t>
    </r>
    <r>
      <rPr>
        <i/>
        <sz val="10"/>
        <rFont val="Arial"/>
      </rPr>
      <t>Мастерова М.В.</t>
    </r>
  </si>
  <si>
    <t xml:space="preserve">Слуховой канал. </t>
  </si>
  <si>
    <r>
      <t xml:space="preserve">История
</t>
    </r>
    <r>
      <rPr>
        <i/>
        <sz val="10"/>
        <rFont val="Arial"/>
      </rPr>
      <t>Ефремова М.Н.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</si>
  <si>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</si>
  <si>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t>Изучить материал по ссылке и прикрепленному файлу, выполнить задание</t>
  </si>
  <si>
    <r>
      <rPr>
        <u/>
        <sz val="10"/>
        <color rgb="FF1155CC"/>
        <rFont val="Arial"/>
      </rPr>
      <t xml:space="preserve">На сайте «ЯКласс» выполнить Тренировку по теме "Аксиомы стереометрии"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</si>
  <si>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</si>
  <si>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r>
      <rPr>
        <u/>
        <sz val="10"/>
        <color rgb="FF1155CC"/>
        <rFont val="Arial"/>
      </rPr>
      <t>На сайте «ЯКласс» выполнить Домашнюю работу по теме "Аксиомы стереометрии"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</si>
  <si>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t>Новое начало.</t>
  </si>
  <si>
    <t>учебник - с 76-77, упр 3-5</t>
  </si>
  <si>
    <t>учебник - с 77, упр 6 (отправить по желанию); выучить правила упр 3</t>
  </si>
  <si>
    <r>
      <t xml:space="preserve">ЭК "Решение задач по генетике и молекулярной биологии"
</t>
    </r>
    <r>
      <rPr>
        <i/>
        <sz val="10"/>
        <color rgb="FF000000"/>
        <rFont val="Arial"/>
      </rPr>
      <t>Фомина Л.О.</t>
    </r>
  </si>
  <si>
    <t>Решаем задачи на сайте Решу ЕГЭ</t>
  </si>
  <si>
    <t>https://bio-ege.sdamgia.ru/</t>
  </si>
  <si>
    <r>
      <rPr>
        <b/>
        <sz val="10"/>
        <rFont val="Arial"/>
      </rPr>
      <t xml:space="preserve">Индивидуальный проект </t>
    </r>
    <r>
      <rPr>
        <sz val="10"/>
        <color rgb="FF000000"/>
        <rFont val="Arial"/>
      </rPr>
      <t xml:space="preserve">                                
</t>
    </r>
    <r>
      <rPr>
        <i/>
        <sz val="10"/>
        <rFont val="Arial"/>
      </rPr>
      <t>Мастерова М.В.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</si>
  <si>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</si>
  <si>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Ф. Стендаль «Красное и черное»</t>
  </si>
  <si>
    <t>Ознакомиться с документом в ВК. По желанию посмотреть фильм по ссылке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</si>
  <si>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</si>
  <si>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Физика  </t>
    </r>
    <r>
      <rPr>
        <sz val="10"/>
        <color rgb="FF000000"/>
        <rFont val="Arial"/>
      </rPr>
      <t xml:space="preserve">                                                               </t>
    </r>
    <r>
      <rPr>
        <i/>
        <sz val="10"/>
        <rFont val="Arial"/>
      </rPr>
      <t xml:space="preserve"> Мастерова М.В.</t>
    </r>
  </si>
  <si>
    <t xml:space="preserve">Повторение темы " Законы сохранения в механике" </t>
  </si>
  <si>
    <r>
      <t xml:space="preserve">История
</t>
    </r>
    <r>
      <rPr>
        <i/>
        <sz val="10"/>
        <rFont val="Arial"/>
      </rPr>
      <t>Ефремова М.Н.</t>
    </r>
  </si>
  <si>
    <t>Изучить материал по ссылке и  прикрепленным файлам и выполнить задание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</si>
  <si>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</si>
  <si>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Г. Флобер «Госпожа Бовари»</t>
  </si>
  <si>
    <t>Ознакомиться с документом в ВК.</t>
  </si>
  <si>
    <t>Г. Флобер «Госпожа Бовари» - читать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</si>
  <si>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</si>
  <si>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Биноминальные коэффициенты. Треугольник Паскаля</t>
  </si>
  <si>
    <r>
      <rPr>
        <u/>
        <sz val="10"/>
        <color rgb="FF1155CC"/>
        <rFont val="Arial"/>
      </rPr>
      <t>На сайте «ЯКласс» ознакомиться с теоретическим материалом по теме "Бином Ньютона"</t>
    </r>
    <r>
      <rPr>
        <sz val="10"/>
        <color rgb="FF000000"/>
        <rFont val="Arial"/>
      </rPr>
      <t xml:space="preserve">, выполнить </t>
    </r>
    <r>
      <rPr>
        <u/>
        <sz val="10"/>
        <color rgb="FF1155CC"/>
        <rFont val="Arial"/>
      </rPr>
      <t xml:space="preserve">Тренировку </t>
    </r>
    <r>
      <rPr>
        <sz val="10"/>
        <color rgb="FF000000"/>
        <rFont val="Arial"/>
      </rPr>
      <t>по данной теме.
 Если нет технической возможности: решить задания из карточки (подробности в ВК)</t>
    </r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</si>
  <si>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</si>
  <si>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"Бином Ньютона" </t>
    </r>
    <r>
      <rPr>
        <sz val="10"/>
        <color rgb="FF000000"/>
        <rFont val="Arial"/>
      </rPr>
      <t xml:space="preserve">
 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</si>
  <si>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ЭК "Фундаментальные  эксперименты"   </t>
    </r>
    <r>
      <rPr>
        <sz val="10"/>
        <color rgb="FF000000"/>
        <rFont val="Arial"/>
      </rPr>
      <t xml:space="preserve">                                 </t>
    </r>
    <r>
      <rPr>
        <i/>
        <sz val="10"/>
        <color rgb="FF000000"/>
        <rFont val="Arial"/>
      </rPr>
      <t xml:space="preserve">  Мастерова М.В.</t>
    </r>
  </si>
  <si>
    <t>Фундаментальные опыты и формирование нового стиля научного мышления.</t>
  </si>
  <si>
    <t>написать сочинение по теме "История развития физики"</t>
  </si>
  <si>
    <r>
      <t xml:space="preserve">Химия
</t>
    </r>
    <r>
      <rPr>
        <i/>
        <sz val="10"/>
        <rFont val="Arial"/>
      </rPr>
      <t xml:space="preserve">Гилязова Г.Х. </t>
    </r>
  </si>
  <si>
    <t>Вложенный файл в АСУ</t>
  </si>
  <si>
    <t>тетради оставить на вахте (под роспись)</t>
  </si>
  <si>
    <r>
      <rPr>
        <b/>
        <sz val="10"/>
        <rFont val="Arial"/>
      </rPr>
      <t>ВД "Мир профессии"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Фомина Л.О.</t>
    </r>
  </si>
  <si>
    <t>Пройти тест на профориентацию</t>
  </si>
  <si>
    <t>https://www.profguide.io/test/klimov.html</t>
  </si>
  <si>
    <t>Расписание занятий 10А  класса (гуманитарный профиль)</t>
  </si>
  <si>
    <r>
      <t xml:space="preserve">Химия
</t>
    </r>
    <r>
      <rPr>
        <i/>
        <sz val="10"/>
        <rFont val="Arial"/>
      </rPr>
      <t xml:space="preserve">Гилязова Г.Х. </t>
    </r>
  </si>
  <si>
    <r>
      <t xml:space="preserve">Математика (алгебра и начала математического  анализа) 
</t>
    </r>
    <r>
      <rPr>
        <i/>
        <sz val="10"/>
        <rFont val="Arial"/>
      </rPr>
      <t>Александров А.В.</t>
    </r>
  </si>
  <si>
    <t>Случайные события</t>
  </si>
  <si>
    <r>
      <rPr>
        <u/>
        <sz val="10"/>
        <color rgb="FF1155CC"/>
        <rFont val="Arial"/>
      </rPr>
      <t>На сайте «ЯКласс» ознакомиться с теоретическим материалом по теме "События"</t>
    </r>
    <r>
      <rPr>
        <sz val="10"/>
        <color rgb="FF000000"/>
        <rFont val="Arial"/>
      </rPr>
      <t xml:space="preserve">, выполнить </t>
    </r>
    <r>
      <rPr>
        <u/>
        <sz val="10"/>
        <color rgb="FF1155CC"/>
        <rFont val="Arial"/>
      </rPr>
      <t xml:space="preserve">Тренировку </t>
    </r>
    <r>
      <rPr>
        <sz val="10"/>
        <color rgb="FF000000"/>
        <rFont val="Arial"/>
      </rPr>
      <t>по данной теме.
 Если нет технической возможности: решить задания из карточки (подробности в ВК)</t>
    </r>
  </si>
  <si>
    <r>
      <rPr>
        <sz val="10"/>
        <color rgb="FF9900FF"/>
        <rFont val="Arial"/>
      </rPr>
      <t xml:space="preserve">ЭК "Фундаментальные  эксперименты"      </t>
    </r>
    <r>
      <rPr>
        <sz val="10"/>
        <color rgb="FF000000"/>
        <rFont val="Arial"/>
      </rPr>
      <t xml:space="preserve">                               </t>
    </r>
    <r>
      <rPr>
        <i/>
        <sz val="10"/>
        <rFont val="Arial"/>
      </rPr>
      <t xml:space="preserve"> Мастерова М.В.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</si>
  <si>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"Случайные события" </t>
    </r>
    <r>
      <rPr>
        <sz val="10"/>
        <color rgb="FF000000"/>
        <rFont val="Arial"/>
      </rPr>
      <t xml:space="preserve">
 Если нет технической возможности: решить задания из карточки (подробности в ВК)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</si>
  <si>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</si>
  <si>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 xml:space="preserve">СРЕДА. 20 мая </t>
  </si>
  <si>
    <t>Самостоятельная работа с учебным материалм</t>
  </si>
  <si>
    <r>
      <rPr>
        <b/>
        <sz val="10"/>
        <rFont val="Arial"/>
      </rPr>
      <t xml:space="preserve">Немецкий язык  
</t>
    </r>
    <r>
      <rPr>
        <i/>
        <sz val="10"/>
        <rFont val="Arial"/>
      </rPr>
      <t>Кузьмина Т.В.</t>
    </r>
    <r>
      <rPr>
        <sz val="10"/>
        <color rgb="FF000000"/>
        <rFont val="Arial"/>
      </rPr>
      <t xml:space="preserve">
</t>
    </r>
  </si>
  <si>
    <t>Контроль умений и навыков устной речи.</t>
  </si>
  <si>
    <t>Сообщение "Музыка в моей жизни"</t>
  </si>
  <si>
    <t>стр.170 упр.1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</si>
  <si>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</si>
  <si>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Правовые основы антитеррористической политики Российского государства</t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</si>
  <si>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</si>
  <si>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t>Смена деятельности - лучший отдых.</t>
  </si>
  <si>
    <t>рабочая тетрадь - с 70-71, упр 4</t>
  </si>
  <si>
    <t>учебник - с 82, упр 5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</si>
  <si>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</si>
  <si>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ЭК "Решение задач по генетике и молекулярной биологии"
</t>
    </r>
    <r>
      <rPr>
        <i/>
        <sz val="10"/>
        <color rgb="FF000000"/>
        <rFont val="Arial"/>
      </rPr>
      <t>Фомина Л.О.</t>
    </r>
  </si>
  <si>
    <t>Обобщение и повторение по теме: «Правовое регулирование общественных отношений».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</si>
  <si>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</si>
  <si>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</si>
  <si>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t>Правописание О-Ё после шипящих и Ц в разных морфемах</t>
  </si>
  <si>
    <t>Посмотреть видеоурок, пройдя по ссылке, ознакомиться с материалом п. 86 (с.402-405). Упр.279. Прислать в ВК</t>
  </si>
  <si>
    <r>
      <t xml:space="preserve">Математика (алгебра и начала математического  анализа) 
</t>
    </r>
    <r>
      <rPr>
        <i/>
        <sz val="10"/>
        <rFont val="Arial"/>
      </rPr>
      <t>Александров А.В.</t>
    </r>
  </si>
  <si>
    <t>Упр. 280 (задание №3: выписать предложение, выполнить синт. разбор). Прислать в ВК</t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</si>
  <si>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</si>
  <si>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rPr>
        <u/>
        <sz val="10"/>
        <color rgb="FF1155CC"/>
        <rFont val="Arial"/>
      </rPr>
      <t>На сайте «ЯКласс» ознакомиться с теоретическим материалом по теме "Бином Ньютона"</t>
    </r>
    <r>
      <rPr>
        <sz val="10"/>
        <color rgb="FF000000"/>
        <rFont val="Arial"/>
      </rPr>
      <t xml:space="preserve">, выполнить </t>
    </r>
    <r>
      <rPr>
        <u/>
        <sz val="10"/>
        <color rgb="FF1155CC"/>
        <rFont val="Arial"/>
      </rPr>
      <t xml:space="preserve">Тренировку </t>
    </r>
    <r>
      <rPr>
        <sz val="10"/>
        <color rgb="FF000000"/>
        <rFont val="Arial"/>
      </rPr>
      <t>по данной теме.
 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</si>
  <si>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Математика (Геометрия)
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</si>
  <si>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"Бином Ньютона" </t>
    </r>
    <r>
      <rPr>
        <sz val="10"/>
        <color rgb="FF000000"/>
        <rFont val="Arial"/>
      </rPr>
      <t xml:space="preserve">
 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</si>
  <si>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</si>
  <si>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t>ЗАВТРАК 10.40- 11.10</t>
  </si>
  <si>
    <r>
      <rPr>
        <u/>
        <sz val="10"/>
        <color rgb="FF1155CC"/>
        <rFont val="Arial"/>
      </rPr>
      <t xml:space="preserve">На сайте «ЯКласс» выполнить Домашнюю работу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</si>
  <si>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</si>
  <si>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Преобразование тригонометрических выражений</t>
  </si>
  <si>
    <r>
      <rPr>
        <u/>
        <sz val="10"/>
        <color rgb="FF1155CC"/>
        <rFont val="Arial"/>
      </rPr>
      <t xml:space="preserve">На сайте «ЯКласс» выполнить Тренировку по теме "Преобразование тригонометрических выражений"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</si>
  <si>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Русский язык
</t>
    </r>
    <r>
      <rPr>
        <i/>
        <sz val="10"/>
        <rFont val="Arial"/>
      </rPr>
      <t>Нечаева В.А.</t>
    </r>
  </si>
  <si>
    <t>Повторение. Итоги года</t>
  </si>
  <si>
    <t>Выполнить тест. Прислать в ВК по желанию</t>
  </si>
  <si>
    <r>
      <rPr>
        <u/>
        <sz val="10"/>
        <color rgb="FF1155CC"/>
        <rFont val="Arial"/>
      </rPr>
      <t xml:space="preserve">На сайте «ЯКласс» выполнить Домашнюю работу по теме "Преобразование тригонометрических выражений"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</si>
  <si>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Физика     </t>
    </r>
    <r>
      <rPr>
        <sz val="10"/>
        <color rgb="FF000000"/>
        <rFont val="Arial"/>
      </rPr>
      <t xml:space="preserve">                                                   </t>
    </r>
    <r>
      <rPr>
        <i/>
        <sz val="10"/>
        <rFont val="Arial"/>
      </rPr>
      <t>Мастерова М.В.</t>
    </r>
  </si>
  <si>
    <t>Повторение темы " Основы МКТ"</t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</si>
  <si>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</si>
  <si>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r>
      <t xml:space="preserve">Биология
</t>
    </r>
    <r>
      <rPr>
        <i/>
        <sz val="10"/>
        <rFont val="Arial"/>
      </rPr>
      <t>Фомина Л.О.</t>
    </r>
  </si>
  <si>
    <t>Повторение темы "Молекулярная биология"</t>
  </si>
  <si>
    <t>https://www.youtube.com/watch?v=fsuZDG0ACAA</t>
  </si>
  <si>
    <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</si>
  <si>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Т.В.</t>
    </r>
  </si>
  <si>
    <r>
      <t xml:space="preserve">Математика (алгебра и начала математического  анализа)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</si>
  <si>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>На сайте «ЯКласс» ознакомиться с теоретическим материалом по теме "События"</t>
    </r>
    <r>
      <rPr>
        <sz val="10"/>
        <color rgb="FF000000"/>
        <rFont val="Arial"/>
      </rPr>
      <t xml:space="preserve">, выполнить </t>
    </r>
    <r>
      <rPr>
        <u/>
        <sz val="10"/>
        <color rgb="FF1155CC"/>
        <rFont val="Arial"/>
      </rPr>
      <t xml:space="preserve">Тренировку </t>
    </r>
    <r>
      <rPr>
        <sz val="10"/>
        <color rgb="FF000000"/>
        <rFont val="Arial"/>
      </rPr>
      <t>по данной теме.
 Если нет технической возможности: решить задания из карточки (подробности в ВК)</t>
    </r>
  </si>
  <si>
    <r>
      <t xml:space="preserve">Биология
</t>
    </r>
    <r>
      <rPr>
        <i/>
        <sz val="10"/>
        <rFont val="Arial"/>
      </rPr>
      <t>Фомина Л.О.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</si>
  <si>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</si>
  <si>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Задачи на вычисление площади фигуры, заданной на координатной плоскости или клетчатой бумаге</t>
  </si>
  <si>
    <t>сайт Учи.ру</t>
  </si>
  <si>
    <r>
      <rPr>
        <u/>
        <sz val="10"/>
        <color rgb="FF1155CC"/>
        <rFont val="Arial"/>
      </rPr>
      <t xml:space="preserve">На сайте «ЯКласс» выполнить Домашнюю работу по теме "Случайные события" </t>
    </r>
    <r>
      <rPr>
        <sz val="10"/>
        <color rgb="FF000000"/>
        <rFont val="Arial"/>
      </rPr>
      <t xml:space="preserve">
 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</si>
  <si>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Математика (Геометрия)
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Александров А.В.</t>
    </r>
  </si>
  <si>
    <r>
      <t xml:space="preserve">/"РДШ" 
</t>
    </r>
    <r>
      <rPr>
        <i/>
        <sz val="10"/>
        <color rgb="FF000000"/>
        <rFont val="Arial"/>
      </rPr>
      <t>Фомина Л.О.</t>
    </r>
  </si>
  <si>
    <t>Перпендикулярность прямых и плоскостей</t>
  </si>
  <si>
    <r>
      <rPr>
        <u/>
        <sz val="10"/>
        <color rgb="FF1155CC"/>
        <rFont val="Arial"/>
      </rPr>
      <t xml:space="preserve">На сайте «ЯКласс» выполнить Тренировку по теме "Перпендикулярность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</si>
  <si>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</si>
  <si>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История
</t>
    </r>
    <r>
      <rPr>
        <i/>
        <sz val="10"/>
        <rFont val="Arial"/>
      </rPr>
      <t>Ефремова М.Н.</t>
    </r>
  </si>
  <si>
    <t>Внешняя политика России в начале XXI в</t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</si>
  <si>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  
</t>
    </r>
    <r>
      <rPr>
        <i/>
        <sz val="10"/>
        <rFont val="Arial"/>
      </rPr>
      <t>Кузьмина Т.В.</t>
    </r>
  </si>
  <si>
    <t>выполнить задания В1 и В" и скриншот прислать в АСУ РСО</t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</si>
  <si>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</si>
  <si>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</si>
  <si>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</si>
  <si>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t>Работа. Написание резюме.</t>
  </si>
  <si>
    <t>учебник - с 85, - ознакомиться с формой написания резюме (кратко законспект. осн. пункты)</t>
  </si>
  <si>
    <t>рабочая тетрадь - с 73, упр 1, 2</t>
  </si>
  <si>
    <t>Причины войны и планы участников. Этапы боевых действий на фронтах и Движение Сопротивления. Международная дипломатия в годы войны. Итоги Второй мировой войны.</t>
  </si>
  <si>
    <r>
      <rPr>
        <sz val="10"/>
        <color rgb="FF9900FF"/>
        <rFont val="Arial"/>
      </rPr>
      <t xml:space="preserve">ЭК "Фундаментальные  эксперименты"        </t>
    </r>
    <r>
      <rPr>
        <sz val="10"/>
        <color rgb="FF000000"/>
        <rFont val="Arial"/>
      </rPr>
      <t xml:space="preserve">                             </t>
    </r>
    <r>
      <rPr>
        <i/>
        <sz val="10"/>
        <rFont val="Arial"/>
      </rPr>
      <t xml:space="preserve"> Мастерова М.В.</t>
    </r>
  </si>
  <si>
    <t xml:space="preserve">Просмотр 1-3 серии исторического д/ф </t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</si>
  <si>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</si>
  <si>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</si>
  <si>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</si>
  <si>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Органическая химия и биохимия </t>
  </si>
  <si>
    <t>С помощью  ЭОР</t>
  </si>
  <si>
    <r>
      <t xml:space="preserve">Математика (Геометрия)
</t>
    </r>
    <r>
      <rPr>
        <i/>
        <sz val="10"/>
        <rFont val="Arial"/>
      </rPr>
      <t xml:space="preserve"> Александров А.В.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</si>
  <si>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</si>
  <si>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>На сайте «ЯКласс» выполнить Итоговую контрольную работу по алгебре и началам анализ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</si>
  <si>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</si>
  <si>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Индивидуальный проект     </t>
    </r>
    <r>
      <rPr>
        <sz val="10"/>
        <color rgb="FF000000"/>
        <rFont val="Arial"/>
      </rPr>
      <t xml:space="preserve">                              </t>
    </r>
    <r>
      <rPr>
        <i/>
        <sz val="10"/>
        <rFont val="Arial"/>
      </rPr>
      <t xml:space="preserve">   Мастерова М.В.</t>
    </r>
  </si>
  <si>
    <t>выполнить работу над ошибками после проверки учителем</t>
  </si>
  <si>
    <r>
      <rPr>
        <u/>
        <sz val="10"/>
        <color rgb="FF1155CC"/>
        <rFont val="Arial"/>
      </rPr>
      <t xml:space="preserve">На сайте «ЯКласс» выполнить Домашнюю работу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</si>
  <si>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</si>
  <si>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</si>
  <si>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r>
      <t xml:space="preserve">Русский язык
</t>
    </r>
    <r>
      <rPr>
        <i/>
        <sz val="10"/>
        <rFont val="Arial"/>
      </rPr>
      <t>Нечаева В.А.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</si>
  <si>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</si>
  <si>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</si>
  <si>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</si>
  <si>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</si>
  <si>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t>Избирательное право.</t>
  </si>
  <si>
    <t>Прочитать п. 38</t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</si>
  <si>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</si>
  <si>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r>
      <t xml:space="preserve">Информатика 
</t>
    </r>
    <r>
      <rPr>
        <i/>
        <sz val="10"/>
        <rFont val="Arial"/>
      </rPr>
      <t>Решетникова Ю. С.</t>
    </r>
  </si>
  <si>
    <t>Сделать доклад на индивидуальную тему (темы и тербования к оформлению в ВК)</t>
  </si>
  <si>
    <t>Избирательный процесс.</t>
  </si>
  <si>
    <t>п. 38 повторять</t>
  </si>
  <si>
    <r>
      <t xml:space="preserve">ЭК "Практическая экономика" 
</t>
    </r>
    <r>
      <rPr>
        <i/>
        <sz val="10"/>
        <color rgb="FF000000"/>
        <rFont val="Arial"/>
      </rPr>
      <t>Павлов А.А.</t>
    </r>
  </si>
  <si>
    <t>Современная экономика России.</t>
  </si>
  <si>
    <r>
      <t xml:space="preserve">Информатика 
</t>
    </r>
    <r>
      <rPr>
        <i/>
        <sz val="10"/>
        <rFont val="Arial"/>
      </rPr>
      <t>Решетникова Ю. С.</t>
    </r>
  </si>
  <si>
    <t>Продолжить работу с предыдущего урока</t>
  </si>
  <si>
    <r>
      <rPr>
        <b/>
        <sz val="10"/>
        <rFont val="Arial"/>
      </rPr>
      <t xml:space="preserve">Математика (Геометрия)
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</si>
  <si>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</si>
  <si>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"Перпендикулярность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</si>
  <si>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>На сайте «ЯКласс» выполнить Итоговую контрольную работу по алгебре и началам анализ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</si>
  <si>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r>
      <t xml:space="preserve">ЭК"Актуальные вопросы обществознания" 
</t>
    </r>
    <r>
      <rPr>
        <i/>
        <sz val="10"/>
        <color rgb="FF000000"/>
        <rFont val="Arial"/>
      </rPr>
      <t>Павлов А.А.</t>
    </r>
  </si>
  <si>
    <t>Политические партии и движения. Становление многопартийности в России</t>
  </si>
  <si>
    <t xml:space="preserve">Повторить материал </t>
  </si>
  <si>
    <t>Экономика переходного типа в России</t>
  </si>
  <si>
    <t>Бег 2000м, 1500м. Развитие выносливости. Специальные беговые упражнения</t>
  </si>
  <si>
    <r>
      <t xml:space="preserve">История 
</t>
    </r>
    <r>
      <rPr>
        <i/>
        <sz val="10"/>
        <rFont val="Arial"/>
      </rPr>
      <t>Ефремова М.Н.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</si>
  <si>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</si>
  <si>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</si>
  <si>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14.40-15.00</t>
  </si>
  <si>
    <r>
      <t xml:space="preserve">Английский язык
 </t>
    </r>
    <r>
      <rPr>
        <i/>
        <sz val="10"/>
        <rFont val="Arial"/>
      </rPr>
      <t>Софина А.В.</t>
    </r>
  </si>
  <si>
    <t>Как меняется английский язык. Будущее завершенное и будущее продолженное времена.</t>
  </si>
  <si>
    <t>Посмотреть видеоурок по ссылке, сделать крат.конспект при присмотре, выполнить упр. в конце видео. При отутствии тех.возможности - учебник с 86-87, упр 2-7</t>
  </si>
  <si>
    <t>выполнить задание по ссылке. При отсутствии тех.возможностей - учебник с 87, упр 7</t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</si>
  <si>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</si>
  <si>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Немецкий язык  
</t>
    </r>
    <r>
      <rPr>
        <i/>
        <sz val="10"/>
        <rFont val="Arial"/>
      </rPr>
      <t>Кузьмина Т.В.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</si>
  <si>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</si>
  <si>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t>Контроль аудирования.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</si>
  <si>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</si>
  <si>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https://www.youtube.com/watch?time_continue=21&amp;v=1PoPheK1ULc&amp;feature=emb_logo</t>
  </si>
  <si>
    <t>стр.171 упр.2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</si>
  <si>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</si>
  <si>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t>Обобщающий урок. Литература на лето</t>
  </si>
  <si>
    <r>
      <t xml:space="preserve">Русский язык
</t>
    </r>
    <r>
      <rPr>
        <i/>
        <sz val="10"/>
        <rFont val="Arial"/>
      </rPr>
      <t>Нечаева В.А.</t>
    </r>
  </si>
  <si>
    <t>Выполнить тест (документ в ВК), прислать в ВК 20 мая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</si>
  <si>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</si>
  <si>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t>С помощьюЭОР</t>
  </si>
  <si>
    <r>
      <t xml:space="preserve">РДШ
</t>
    </r>
    <r>
      <rPr>
        <i/>
        <sz val="10"/>
        <color rgb="FF000000"/>
        <rFont val="Arial"/>
      </rPr>
      <t>Фомина Л.О.</t>
    </r>
  </si>
  <si>
    <t>Просмотр фильма "Единичка"</t>
  </si>
  <si>
    <t>https://www.google.com/search?q=%D0%95%D0%B4%D0%B8%D0%BD%D0%B8%D1%87%D0%BA%D0%B0&amp;sa=X&amp;rlz=1C1AWUA_enRU745RU746&amp;stick=H4sIAAAAAAAAAGVTv4vUQBR2wNW73ArrHqJsJYeFiLDJJJMf1yiInYeg1wcnkx-bySazSdgkW4pioZVw_4C1hYrC-ePs3WrWQgtB0ELwP7B0924mKnbve9_33vvmzcxaZ-vUMBxqWujmCUVmBM_yF_w9f80P-Kvzi3t8n79dPOLvFg_n4EhIXCfStLiZg-4KN3Fo1XWiz8HGcDxUNYhze2K34jqaUadRJQ6ISUgQohZTVhWYLvXKqjo1sAaZJD09Z9bU9ATpRTTFlgDUQdo4bdsgg5JyEkiM66AKGqi3uCJJODUrUVy6ZkxJS5quWiFWtiRi7liSci2t2EJsShERYjhJnRoJgE2KHCwAmlGK3TlYP7SOCIpFbI0hVEVsGBbSRayrGlseaO1Qo0JDNrVQUjGRZ54JV4teOoHQmTCrHT31PBoIkLOYmssRJ1cgnlWiOApmufRAjLSQpe6kwbbQwAhCka-okSaRNKcThuVkjZKingiZWdmhGv-xEdJI3lde5GUgGuPCkMM9nDhIxFBtLF3oIztwVy_laIgO45wWQqbZVSEvD7K69uTSTCMpUkEELMqh-h18Axu9n7--bg4-g8dPP3wCHCi9G1lW-Elzy0_ulD7ZzfoXlBPX03JUNv2B0h0cWrShhy8eGyhKi_p7QNm47Ze72U5GRkHTvw_6d4GyvuOPsZ8XN4P-tqJcy5LE98pRlvYvK2cGp4demxgGo2RcLHtuKv-ntxxoffzx5XlHU7p__7MjM3Bap5eO98A5gK7y-sr2P5Luk06P7_GXy8wB31884G_4s9-7G77IyQMAAA&amp;biw=1366&amp;bih=625&amp;sxsrf=ALeKk00Qy7dJ0zNbudJnSY5_mJ_XVSuGrA:1589473205984&amp;tbm=isch&amp;source=iu&amp;ictx=1&amp;fir=NMhgOxqYzUGCKM%253A%252CwvMszACUjb5iFM%252C%252Fg%252F11g_rlk56h&amp;vet=1&amp;usg=AI4_-kQDME7jlG_OdUOzdpspaGbureElgw&amp;ved=2ahUKEwjs-cmO4bPpAhXDfZoKHaKbBTUQ_B0wEXoECAkQAw#imgrc=NMhgOxqYzUGCKM: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</si>
  <si>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</si>
  <si>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История
</t>
    </r>
    <r>
      <rPr>
        <i/>
        <sz val="10"/>
        <rFont val="Arial"/>
      </rPr>
      <t>Ефремова М.Н.</t>
    </r>
  </si>
  <si>
    <t>Россиия в 2008-2014гг.</t>
  </si>
  <si>
    <t>Изучить п 53, стр 105 ответить на вопросы</t>
  </si>
  <si>
    <r>
      <t xml:space="preserve">Химия
 </t>
    </r>
    <r>
      <rPr>
        <i/>
        <sz val="10"/>
        <rFont val="Arial"/>
      </rPr>
      <t>Гилязова Г.Х.</t>
    </r>
  </si>
  <si>
    <t xml:space="preserve"> итоговая контрольная работа </t>
  </si>
  <si>
    <t>РЭШ№18</t>
  </si>
  <si>
    <t>скрин оценок отпрвить в вк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</si>
  <si>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</si>
  <si>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Решение тригонометрических уравнений</t>
  </si>
  <si>
    <t>На сайте «ЯКласс» выполнить Тренировку по теме "Решение тригонометрических уравнений" 
 Если нет технической возможности: решить задания из карточки (подробности в ВК)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</si>
  <si>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</si>
  <si>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На сайте «ЯКласс» выполнить Домашнюю работу по теме "Решение тригонометрических уравнений" 
 Если нет технической возможности: решить задания из карточки (подробности в ВК)</t>
  </si>
  <si>
    <r>
      <rPr>
        <u/>
        <sz val="10"/>
        <color rgb="FF1155CC"/>
        <rFont val="Arial"/>
      </rPr>
      <t>На сайте «ЯКласс» выполнить Итоговую контрольную работу по алгебре и началам анализ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</si>
  <si>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Право
</t>
    </r>
    <r>
      <rPr>
        <i/>
        <sz val="10"/>
        <rFont val="Arial"/>
      </rPr>
      <t>Павлов А.А.</t>
    </r>
  </si>
  <si>
    <t>Работая с материалом учебника (п. 38), составить в тетради сложный план по теме "Избирательное право". Задание отправить в ВК учителю</t>
  </si>
  <si>
    <r>
      <t xml:space="preserve">Информатика 
 </t>
    </r>
    <r>
      <rPr>
        <i/>
        <sz val="10"/>
        <rFont val="Arial"/>
      </rPr>
      <t>Решетникова Ю. С.</t>
    </r>
  </si>
  <si>
    <t>Русский язык
Нечаева В.А.</t>
  </si>
  <si>
    <t>Анализ контрольной работы</t>
  </si>
  <si>
    <r>
      <rPr>
        <b/>
        <sz val="10"/>
        <rFont val="Arial"/>
      </rPr>
      <t xml:space="preserve">Немецкий язык  
</t>
    </r>
    <r>
      <rPr>
        <i/>
        <sz val="10"/>
        <rFont val="Arial"/>
      </rPr>
      <t>Кузьмина Т.В.</t>
    </r>
    <r>
      <rPr>
        <sz val="10"/>
        <color rgb="FF000000"/>
        <rFont val="Arial"/>
      </rPr>
      <t xml:space="preserve">
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</si>
  <si>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</si>
  <si>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ЭК "Практическая экономика" 
</t>
    </r>
    <r>
      <rPr>
        <i/>
        <sz val="10"/>
        <color rgb="FF000000"/>
        <rFont val="Arial"/>
      </rPr>
      <t>Павлов А.А.</t>
    </r>
  </si>
  <si>
    <r>
      <t xml:space="preserve">ЭК"Деловое общение"-10 профиль
</t>
    </r>
    <r>
      <rPr>
        <i/>
        <sz val="10"/>
        <color rgb="FF000000"/>
        <rFont val="Arial"/>
      </rPr>
      <t>Нечаева В.А.</t>
    </r>
  </si>
  <si>
    <t>Выполнить тест, пройдя по ссылке. Результат прислать в ВК</t>
  </si>
  <si>
    <r>
      <t xml:space="preserve">Физика  
 </t>
    </r>
    <r>
      <rPr>
        <i/>
        <sz val="10"/>
        <rFont val="Arial"/>
      </rPr>
      <t>Мастерова М.В.</t>
    </r>
  </si>
  <si>
    <t xml:space="preserve">Повторение темы " Уравнения состояния газа" 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</si>
  <si>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</si>
  <si>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>На сайте «ЯКласс» выполнить Итоговую контрольную работу по алгебре и началам анализ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</si>
  <si>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</si>
  <si>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t>Итоговая контрольная работа "Право 10 класс" по учебнику Боголюбова Л.Н</t>
  </si>
  <si>
    <t>Решу ЕГЭ вариант № 6199575. Время Выполнения с 8.30 до 9.00</t>
  </si>
  <si>
    <r>
      <t xml:space="preserve">Математика (Геометрия)
 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</si>
  <si>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"Перпендикулярность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</si>
  <si>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Физика  
 </t>
    </r>
    <r>
      <rPr>
        <i/>
        <sz val="10"/>
        <rFont val="Arial"/>
      </rPr>
      <t>Мастерова М.В.</t>
    </r>
  </si>
  <si>
    <t>Повторение темы " Взаимные превращения жидкости и газа"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</si>
  <si>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</si>
  <si>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На сайте «ЯКласс» выполнить Проверочную работу по теме "Решение тригонометрических уравнений" 
 Если нет технической возможности: решить задания из карточки (подробности в ВК)</t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</si>
  <si>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</si>
  <si>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t>Вторая Мировая война</t>
  </si>
  <si>
    <t xml:space="preserve">Просмотр 4-6 серии </t>
  </si>
  <si>
    <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</si>
  <si>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</si>
  <si>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t>Мирное урегулирование после Второй мировой войны и начало «холодной войны»</t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</si>
  <si>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</si>
  <si>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t xml:space="preserve">Перспективные диагностические и терапевтические методики, использующие современные достижения физики. Тенденции развития медицинской техники </t>
  </si>
  <si>
    <r>
      <rPr>
        <b/>
        <sz val="10"/>
        <rFont val="Arial"/>
      </rPr>
      <t xml:space="preserve">Право
</t>
    </r>
    <r>
      <rPr>
        <i/>
        <sz val="10"/>
        <rFont val="Arial"/>
      </rPr>
      <t>Павлов А.А.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</si>
  <si>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</si>
  <si>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Английский язык
 </t>
    </r>
    <r>
      <rPr>
        <i/>
        <sz val="10"/>
        <rFont val="Arial"/>
      </rPr>
      <t>Софина А.В.</t>
    </r>
  </si>
  <si>
    <r>
      <t xml:space="preserve">ЭК"Деловое общение"-10 профиль
</t>
    </r>
    <r>
      <rPr>
        <i/>
        <sz val="10"/>
        <color rgb="FF000000"/>
        <rFont val="Arial"/>
      </rPr>
      <t>Нечаева В.А.</t>
    </r>
  </si>
  <si>
    <t>Зачет</t>
  </si>
  <si>
    <t>Беседа в ВК по результатам теста</t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</si>
  <si>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</si>
  <si>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r>
      <t xml:space="preserve">Немецкий язык 
 </t>
    </r>
    <r>
      <rPr>
        <i/>
        <sz val="10"/>
        <rFont val="Arial"/>
      </rPr>
      <t>Кузьмина Т.В.</t>
    </r>
  </si>
  <si>
    <t>Международная защита прав человека</t>
  </si>
  <si>
    <t>Прочитать п. 29. Устно разобрать вопросы № 1, 2,3,5,6 на стр. 321</t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</si>
  <si>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</si>
  <si>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t>п. 30 читать на перс.</t>
  </si>
  <si>
    <r>
      <t xml:space="preserve">Русский язык
</t>
    </r>
    <r>
      <rPr>
        <i/>
        <sz val="10"/>
        <rFont val="Arial"/>
      </rPr>
      <t>Нечаева В.А.</t>
    </r>
  </si>
  <si>
    <t>Правописание Ы-И после Ц в разных морфемах. Правописание согласных в корнях, проверяемых способом подбора однокоренного слова</t>
  </si>
  <si>
    <t>Посмотреть видеоурок, пройдя по ссылке. Ознакомиться с материалами п. 87-88. Упр. 281. Присылать не нужно.</t>
  </si>
  <si>
    <t>Упр. 283. Прислать в ВК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</si>
  <si>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</si>
  <si>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Физкультура 
 </t>
    </r>
    <r>
      <rPr>
        <i/>
        <sz val="10"/>
        <rFont val="Arial"/>
      </rPr>
      <t>Михайлов С.Э.</t>
    </r>
  </si>
  <si>
    <t>С помщью ЭОР</t>
  </si>
  <si>
    <r>
      <t xml:space="preserve">Химия
</t>
    </r>
    <r>
      <rPr>
        <i/>
        <sz val="10"/>
        <rFont val="Arial"/>
      </rPr>
      <t>Гилязова Г.Х.</t>
    </r>
  </si>
  <si>
    <t xml:space="preserve">  итоговая контрольная работа 	</t>
  </si>
  <si>
    <t>РЭШ №18</t>
  </si>
  <si>
    <t>скрин оценок отпрвить в вк.РЭШ №18</t>
  </si>
  <si>
    <t>Сощью ЭОР</t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</si>
  <si>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</si>
  <si>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t>Вычисления производных</t>
  </si>
  <si>
    <t>На сайте «ЯКласс» выполнить Тренировку по теме "Вычисления производных" 
Если нет технической возможности: решить задания из карточки (подробности в ВК)</t>
  </si>
  <si>
    <t>На сайте «ЯКласс» выполнить Домашнюю работу по теме "Вычисления производных" 
Если нет технической возможности: решить задания из карточки (подробности в ВК)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</si>
  <si>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</si>
  <si>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t>12:00-12:30</t>
  </si>
  <si>
    <r>
      <t xml:space="preserve">Физика  
</t>
    </r>
    <r>
      <rPr>
        <i/>
        <sz val="10"/>
        <rFont val="Arial"/>
      </rPr>
      <t>Мастерова М.В.</t>
    </r>
  </si>
  <si>
    <t>Повторение темы " Основы термодинамики"</t>
  </si>
  <si>
    <r>
      <t xml:space="preserve">ЭК "Практическая экономика" 
</t>
    </r>
    <r>
      <rPr>
        <i/>
        <sz val="10"/>
        <color rgb="FF000000"/>
        <rFont val="Arial"/>
      </rPr>
      <t>Павлов А.А.</t>
    </r>
  </si>
  <si>
    <r>
      <t xml:space="preserve">История 
</t>
    </r>
    <r>
      <rPr>
        <i/>
        <sz val="10"/>
        <rFont val="Arial"/>
      </rPr>
      <t>Ефремова М.Н.</t>
    </r>
  </si>
  <si>
    <t>Россия в  2008-2014гг</t>
  </si>
  <si>
    <t xml:space="preserve"> Изучить п53, стр 105 ответить на вопросы</t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</si>
  <si>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</si>
  <si>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</si>
  <si>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физический практикум</t>
  </si>
  <si>
    <t>Изучить строение танометра</t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</si>
  <si>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</si>
  <si>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РДШ
</t>
    </r>
    <r>
      <rPr>
        <i/>
        <sz val="10"/>
        <color rgb="FF000000"/>
        <rFont val="Arial"/>
      </rPr>
      <t>Фомина Л.О.</t>
    </r>
  </si>
  <si>
    <t>История РДШ</t>
  </si>
  <si>
    <r>
      <t xml:space="preserve">Английский язык
 </t>
    </r>
    <r>
      <rPr>
        <i/>
        <sz val="10"/>
        <rFont val="Arial"/>
      </rPr>
      <t>Софина А.В.</t>
    </r>
  </si>
  <si>
    <r>
      <rPr>
        <b/>
        <sz val="10"/>
        <rFont val="Arial"/>
      </rPr>
      <t xml:space="preserve">Немецкий язык 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Кузьмина Т.В.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</si>
  <si>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</si>
  <si>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</si>
  <si>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</si>
  <si>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</si>
  <si>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t>Повторяем термины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</si>
  <si>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</si>
  <si>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РДШ
</t>
    </r>
    <r>
      <rPr>
        <i/>
        <sz val="10"/>
        <color rgb="FF000000"/>
        <rFont val="Arial"/>
      </rPr>
      <t>Фомина Л.О.</t>
    </r>
  </si>
  <si>
    <t>Расписание занятий 10Б  класса (технологический профиль)</t>
  </si>
  <si>
    <t>Самостоятельная работа/ с помощью ЭОР</t>
  </si>
  <si>
    <r>
      <t xml:space="preserve">Литература 
</t>
    </r>
    <r>
      <rPr>
        <i/>
        <sz val="10"/>
        <rFont val="Arial"/>
      </rPr>
      <t>Нечаева В.А.</t>
    </r>
  </si>
  <si>
    <t>Сочинение по роману Л.Н. Толстого «Война и мир»</t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</si>
  <si>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</si>
  <si>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</si>
  <si>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"Перестановки и размещения"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</si>
  <si>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"Перестановки и размещения"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</si>
  <si>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Физика   </t>
    </r>
    <r>
      <rPr>
        <sz val="10"/>
        <color rgb="FF000000"/>
        <rFont val="Arial"/>
      </rPr>
      <t xml:space="preserve">                                                                      </t>
    </r>
    <r>
      <rPr>
        <i/>
        <sz val="10"/>
        <rFont val="Arial"/>
      </rPr>
      <t xml:space="preserve">  Мастерова М.В.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</si>
  <si>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</si>
  <si>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r>
      <t xml:space="preserve">Английский язык
 </t>
    </r>
    <r>
      <rPr>
        <i/>
        <sz val="10"/>
        <rFont val="Arial"/>
      </rPr>
      <t>Софина А.В.</t>
    </r>
  </si>
  <si>
    <t>Контрольная работа по теме: «Навязывание товара»</t>
  </si>
  <si>
    <t>выполнить два задания по ссылке (необходимо внести данные)</t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</si>
  <si>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</si>
  <si>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</si>
  <si>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"Сочетания и их свойства"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</si>
  <si>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"Сочетания и их свойства"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</si>
  <si>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Информатика 
</t>
    </r>
    <r>
      <rPr>
        <i/>
        <sz val="10"/>
        <rFont val="Arial"/>
      </rPr>
      <t>Решетникова Ю. С.</t>
    </r>
  </si>
  <si>
    <r>
      <t xml:space="preserve">ВД "ОГНЕВАЯ/СТРОЕВАЯ подготовка"
</t>
    </r>
    <r>
      <rPr>
        <i/>
        <sz val="10"/>
        <color rgb="FF000000"/>
        <rFont val="Arial"/>
      </rPr>
      <t>Павлов А.А.</t>
    </r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</si>
  <si>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</si>
  <si>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r>
      <rPr>
        <b/>
        <sz val="10"/>
        <color rgb="FF9900FF"/>
        <rFont val="Arial"/>
      </rPr>
      <t xml:space="preserve">ЭК "Физика в биологии" - 10 тех </t>
    </r>
    <r>
      <rPr>
        <b/>
        <sz val="10"/>
        <rFont val="Arial"/>
      </rPr>
      <t xml:space="preserve"> </t>
    </r>
    <r>
      <rPr>
        <sz val="10"/>
        <color rgb="FF000000"/>
        <rFont val="Arial"/>
      </rPr>
      <t xml:space="preserve">                            </t>
    </r>
    <r>
      <rPr>
        <i/>
        <sz val="10"/>
        <rFont val="Arial"/>
      </rPr>
      <t>Мастерова М.В.</t>
    </r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</si>
  <si>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</si>
  <si>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"Аксиомы стереометрии"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</si>
  <si>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>На сайте «ЯКласс» выполнить Домашнюю работу по теме "Аксиомы стереометрии"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</si>
  <si>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</si>
  <si>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Индивидуальный проект          </t>
    </r>
    <r>
      <rPr>
        <sz val="10"/>
        <color rgb="FF000000"/>
        <rFont val="Arial"/>
      </rPr>
      <t xml:space="preserve">                                    </t>
    </r>
    <r>
      <rPr>
        <i/>
        <sz val="10"/>
        <rFont val="Arial"/>
      </rPr>
      <t>Мастерова М.В.</t>
    </r>
    <r>
      <rPr>
        <sz val="10"/>
        <color rgb="FF000000"/>
        <rFont val="Arial"/>
      </rPr>
      <t xml:space="preserve"> </t>
    </r>
  </si>
  <si>
    <r>
      <rPr>
        <b/>
        <sz val="10"/>
        <rFont val="Arial"/>
      </rPr>
      <t xml:space="preserve">Физика      </t>
    </r>
    <r>
      <rPr>
        <sz val="10"/>
        <color rgb="FF000000"/>
        <rFont val="Arial"/>
      </rPr>
      <t xml:space="preserve">                                                                     </t>
    </r>
    <r>
      <rPr>
        <i/>
        <sz val="10"/>
        <rFont val="Arial"/>
      </rPr>
      <t>Мастерова М.В.</t>
    </r>
  </si>
  <si>
    <t>Россия в 2008-2014 гг</t>
  </si>
  <si>
    <r>
      <t xml:space="preserve">История
</t>
    </r>
    <r>
      <rPr>
        <i/>
        <sz val="10"/>
        <rFont val="Arial"/>
      </rPr>
      <t>Ефремова М.Н.</t>
    </r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</si>
  <si>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</si>
  <si>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r>
      <t xml:space="preserve">ЭК "Фундаментальные  эксперименты"                         </t>
    </r>
    <r>
      <rPr>
        <i/>
        <sz val="10"/>
        <color rgb="FF000000"/>
        <rFont val="Arial"/>
      </rPr>
      <t xml:space="preserve">  Мастерова М.В.</t>
    </r>
  </si>
  <si>
    <r>
      <rPr>
        <b/>
        <sz val="10"/>
        <color rgb="FF9900FF"/>
        <rFont val="Arial"/>
      </rPr>
      <t xml:space="preserve">ЭК "Фундаментальные  эксперименты"       </t>
    </r>
    <r>
      <rPr>
        <sz val="10"/>
        <color rgb="FF000000"/>
        <rFont val="Arial"/>
      </rPr>
      <t xml:space="preserve">                              </t>
    </r>
    <r>
      <rPr>
        <i/>
        <sz val="10"/>
        <rFont val="Arial"/>
      </rPr>
      <t xml:space="preserve"> Мастерова М.В.</t>
    </r>
  </si>
  <si>
    <t>Расписание занятий 10Б  класса (гуманитарный профиль)</t>
  </si>
  <si>
    <r>
      <t xml:space="preserve">Литература 
</t>
    </r>
    <r>
      <rPr>
        <i/>
        <sz val="10"/>
        <rFont val="Arial"/>
      </rPr>
      <t>Нечаева В.А.</t>
    </r>
  </si>
  <si>
    <r>
      <t xml:space="preserve">Литература 
</t>
    </r>
    <r>
      <rPr>
        <i/>
        <sz val="10"/>
        <rFont val="Arial"/>
      </rPr>
      <t>Нечаева В.А.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</si>
  <si>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</si>
  <si>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</si>
  <si>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</si>
  <si>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>На сайте «ЯКласс» ознакомиться с теоретическим материалом по теме "Бином Ньютона"</t>
    </r>
    <r>
      <rPr>
        <sz val="10"/>
        <color rgb="FF000000"/>
        <rFont val="Arial"/>
      </rPr>
      <t xml:space="preserve">, выполнить </t>
    </r>
    <r>
      <rPr>
        <u/>
        <sz val="10"/>
        <color rgb="FF1155CC"/>
        <rFont val="Arial"/>
      </rPr>
      <t xml:space="preserve">Тренировку </t>
    </r>
    <r>
      <rPr>
        <sz val="10"/>
        <color rgb="FF000000"/>
        <rFont val="Arial"/>
      </rPr>
      <t>по данной теме.
 Если нет технической возможности: решить задания из карточки (подробности в ВК)</t>
    </r>
  </si>
  <si>
    <t>Расписание занятий 10Б класса (естественно-научный профиль)</t>
  </si>
  <si>
    <r>
      <rPr>
        <u/>
        <sz val="10"/>
        <color rgb="FF1155CC"/>
        <rFont val="Arial"/>
      </rPr>
      <t xml:space="preserve">На сайте «ЯКласс» выполнить Домашнюю работу по теме "Бином Ньютона" </t>
    </r>
    <r>
      <rPr>
        <sz val="10"/>
        <color rgb="FF000000"/>
        <rFont val="Arial"/>
      </rPr>
      <t xml:space="preserve">
 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</si>
  <si>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Русский язык
</t>
    </r>
    <r>
      <rPr>
        <i/>
        <sz val="10"/>
        <rFont val="Arial"/>
      </rPr>
      <t>Нечаева В.А.</t>
    </r>
  </si>
  <si>
    <r>
      <t xml:space="preserve">Литература 
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</si>
  <si>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Физика </t>
    </r>
    <r>
      <rPr>
        <sz val="10"/>
        <color rgb="FF000000"/>
        <rFont val="Arial"/>
      </rPr>
      <t xml:space="preserve">                                                                        </t>
    </r>
    <r>
      <rPr>
        <i/>
        <sz val="10"/>
        <rFont val="Arial"/>
      </rPr>
      <t xml:space="preserve"> Мастерова М.В. </t>
    </r>
  </si>
  <si>
    <r>
      <rPr>
        <b/>
        <sz val="10"/>
        <rFont val="Arial"/>
      </rPr>
      <t xml:space="preserve">ОБЖ 
</t>
    </r>
    <r>
      <rPr>
        <i/>
        <sz val="10"/>
        <rFont val="Arial"/>
      </rPr>
      <t>Павлов А.А.</t>
    </r>
  </si>
  <si>
    <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</si>
  <si>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</si>
  <si>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"Перестановки и размещения"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</si>
  <si>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</si>
  <si>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"Преобразование тригонометрических выражений"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</si>
  <si>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"Перестановки и размещения"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</si>
  <si>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Математика (алгебра и начала математического  анализа)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</si>
  <si>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"Преобразование тригонометрических выражений"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</si>
  <si>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>На сайте «ЯКласс» ознакомиться с теоретическим материалом по теме "События"</t>
    </r>
    <r>
      <rPr>
        <sz val="10"/>
        <color rgb="FF000000"/>
        <rFont val="Arial"/>
      </rPr>
      <t xml:space="preserve">, выполнить </t>
    </r>
    <r>
      <rPr>
        <u/>
        <sz val="10"/>
        <color rgb="FF1155CC"/>
        <rFont val="Arial"/>
      </rPr>
      <t xml:space="preserve">Тренировку </t>
    </r>
    <r>
      <rPr>
        <sz val="10"/>
        <color rgb="FF000000"/>
        <rFont val="Arial"/>
      </rPr>
      <t>по данной теме.
 Если нет технической возможности: решить задания из карточки (подробности в ВК)</t>
    </r>
  </si>
  <si>
    <r>
      <t xml:space="preserve">Химия
</t>
    </r>
    <r>
      <rPr>
        <i/>
        <sz val="10"/>
        <rFont val="Arial"/>
      </rPr>
      <t>Гилязова Г.Х.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</si>
  <si>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"Случайные события" </t>
    </r>
    <r>
      <rPr>
        <sz val="10"/>
        <color rgb="FF000000"/>
        <rFont val="Arial"/>
      </rPr>
      <t xml:space="preserve">
 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</si>
  <si>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Физкультура 
</t>
    </r>
    <r>
      <rPr>
        <sz val="10"/>
        <color rgb="FF000000"/>
        <rFont val="Arial"/>
      </rPr>
      <t>Михайлов С.Э.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</si>
  <si>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</si>
  <si>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t xml:space="preserve">Эстафетный бег 4 по 60м. Техника эстафетного бега. Техника передачи эстафетной палочки. Передача эстафетной палочки в движении </t>
  </si>
  <si>
    <t>Выполнить работу в прикрепленном файле в АСУ РСО</t>
  </si>
  <si>
    <r>
      <t xml:space="preserve">Английский язык
 </t>
    </r>
    <r>
      <rPr>
        <i/>
        <sz val="10"/>
        <rFont val="Arial"/>
      </rPr>
      <t>Софина А.В.</t>
    </r>
  </si>
  <si>
    <t>выполнить два задания по ссылке (необходимо зарегистрироваться)</t>
  </si>
  <si>
    <r>
      <t xml:space="preserve">Английский язык
 </t>
    </r>
    <r>
      <rPr>
        <i/>
        <sz val="10"/>
        <rFont val="Arial"/>
      </rPr>
      <t>Софина А.В.</t>
    </r>
  </si>
  <si>
    <r>
      <rPr>
        <b/>
        <sz val="10"/>
        <rFont val="Arial"/>
      </rPr>
      <t xml:space="preserve">Немецкий язык 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</si>
  <si>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      Кузьмина Т.В.</t>
    </r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</si>
  <si>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Т.В.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</si>
  <si>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</si>
  <si>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</si>
  <si>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"Сочетания и их свойства"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</si>
  <si>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</si>
  <si>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"Сочетания и их свойства"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</si>
  <si>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ЭК "Фундаментальные  эксперименты"                                     </t>
    </r>
    <r>
      <rPr>
        <i/>
        <sz val="10"/>
        <color rgb="FF000000"/>
        <rFont val="Arial"/>
      </rPr>
      <t xml:space="preserve"> Мастерова М.В.</t>
    </r>
  </si>
  <si>
    <r>
      <t xml:space="preserve">ВД "ОГНЕВАЯ/СТРОЕВАЯ подготовка"
</t>
    </r>
    <r>
      <rPr>
        <i/>
        <sz val="10"/>
        <color rgb="FF000000"/>
        <rFont val="Arial"/>
      </rPr>
      <t>Павлов А.А.</t>
    </r>
  </si>
  <si>
    <t>Онлайн-трансляция Zoom</t>
  </si>
  <si>
    <r>
      <t xml:space="preserve">ВД  "ОГНЕВАЯ/СТРОЕВАЯ подготовка"
</t>
    </r>
    <r>
      <rPr>
        <i/>
        <sz val="10"/>
        <color rgb="FF000000"/>
        <rFont val="Arial"/>
      </rPr>
      <t>Павлов А.А.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</si>
  <si>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</si>
  <si>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t xml:space="preserve">ЭК "Решение  задач по химии"
</t>
    </r>
    <r>
      <rPr>
        <i/>
        <sz val="10"/>
        <color rgb="FF000000"/>
        <rFont val="Arial"/>
      </rPr>
      <t xml:space="preserve">Гилязова Г.Х. </t>
    </r>
    <r>
      <rPr>
        <sz val="10"/>
        <color rgb="FF000000"/>
        <rFont val="Arial"/>
      </rPr>
      <t xml:space="preserve">
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</si>
  <si>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</si>
  <si>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r>
      <t xml:space="preserve">ВД "ОГНЕВАЯ/СТРОЕВАЯ подготовка"
</t>
    </r>
    <r>
      <rPr>
        <i/>
        <sz val="10"/>
        <color rgb="FF000000"/>
        <rFont val="Arial"/>
      </rPr>
      <t>Павлов А.А.</t>
    </r>
  </si>
  <si>
    <t>Обязанности командиров и военнослужащих перед построением и в строю.</t>
  </si>
  <si>
    <r>
      <rPr>
        <b/>
        <sz val="10"/>
        <rFont val="Arial"/>
      </rPr>
      <t xml:space="preserve">Биология
</t>
    </r>
    <r>
      <rPr>
        <i/>
        <sz val="10"/>
        <rFont val="Arial"/>
      </rPr>
      <t>Фомина Л.О.</t>
    </r>
  </si>
  <si>
    <t xml:space="preserve">Изучит материал </t>
  </si>
  <si>
    <r>
      <t xml:space="preserve">Математика (Геометрия)
</t>
    </r>
    <r>
      <rPr>
        <i/>
        <sz val="10"/>
        <rFont val="Arial"/>
      </rPr>
      <t xml:space="preserve"> Александров А.В.</t>
    </r>
  </si>
  <si>
    <r>
      <rPr>
        <b/>
        <sz val="10"/>
        <rFont val="Arial"/>
      </rPr>
      <t xml:space="preserve">Математика (Геометрия)
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</si>
  <si>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</si>
  <si>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Тренировку по теме "Аксиомы стереометрии"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</si>
  <si>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</si>
  <si>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>На сайте «ЯКласс» выполнить Домашнюю работу по теме "Аксиомы стереометрии"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</si>
  <si>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</si>
  <si>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t xml:space="preserve">Бег на результат 100 м. ОРУ. Специальные беговые упражнения. Развитие скоростных качеств </t>
  </si>
  <si>
    <r>
      <t xml:space="preserve">Русский язык
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</si>
  <si>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Физкультура 
</t>
    </r>
    <r>
      <rPr>
        <i/>
        <sz val="10"/>
        <rFont val="Arial"/>
      </rPr>
      <t>Михайлов С.Э.</t>
    </r>
  </si>
  <si>
    <r>
      <rPr>
        <b/>
        <sz val="10"/>
        <rFont val="Arial"/>
      </rPr>
      <t xml:space="preserve">Индивидуальный проект      </t>
    </r>
    <r>
      <rPr>
        <sz val="10"/>
        <color rgb="FF000000"/>
        <rFont val="Arial"/>
      </rPr>
      <t xml:space="preserve">                                  </t>
    </r>
    <r>
      <rPr>
        <i/>
        <sz val="10"/>
        <rFont val="Arial"/>
      </rPr>
      <t xml:space="preserve">   Мастерова М.В.</t>
    </r>
    <r>
      <rPr>
        <sz val="10"/>
        <color rgb="FF000000"/>
        <rFont val="Arial"/>
      </rPr>
      <t xml:space="preserve"> </t>
    </r>
  </si>
  <si>
    <r>
      <t xml:space="preserve">Информатика 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</si>
  <si>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Индивидуальный проект   </t>
    </r>
    <r>
      <rPr>
        <sz val="10"/>
        <color rgb="FF000000"/>
        <rFont val="Arial"/>
      </rPr>
      <t xml:space="preserve">                                   
</t>
    </r>
    <r>
      <rPr>
        <i/>
        <sz val="10"/>
        <rFont val="Arial"/>
      </rPr>
      <t>Мастерова М.В.</t>
    </r>
  </si>
  <si>
    <r>
      <t xml:space="preserve">Химия
</t>
    </r>
    <r>
      <rPr>
        <i/>
        <sz val="10"/>
        <rFont val="Arial"/>
      </rPr>
      <t>Гилязова Г.Х.</t>
    </r>
  </si>
  <si>
    <r>
      <rPr>
        <b/>
        <sz val="10"/>
        <rFont val="Arial"/>
      </rPr>
      <t xml:space="preserve">Математика (Геометрия)
</t>
    </r>
    <r>
      <rPr>
        <i/>
        <sz val="10"/>
        <rFont val="Arial"/>
      </rPr>
      <t>Александров А.В.</t>
    </r>
  </si>
  <si>
    <r>
      <t xml:space="preserve">История
</t>
    </r>
    <r>
      <rPr>
        <i/>
        <sz val="10"/>
        <rFont val="Arial"/>
      </rPr>
      <t>Ефремова М.Н.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</si>
  <si>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</si>
  <si>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Информатика 
</t>
    </r>
    <r>
      <rPr>
        <i/>
        <sz val="10"/>
        <rFont val="Arial"/>
      </rPr>
      <t>Решетникова Ю. С.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</si>
  <si>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</si>
  <si>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</si>
  <si>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"Перпендикулярность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</si>
  <si>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</si>
  <si>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r>
      <t xml:space="preserve">История
</t>
    </r>
    <r>
      <rPr>
        <i/>
        <sz val="10"/>
        <rFont val="Arial"/>
      </rPr>
      <t>Ефремова М.Н.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</si>
  <si>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</si>
  <si>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t>выполнить задание В1 и В2, скриншот прислать в АСУ РСО</t>
  </si>
  <si>
    <r>
      <t xml:space="preserve">Английский язык 
</t>
    </r>
    <r>
      <rPr>
        <i/>
        <sz val="10"/>
        <rFont val="Arial"/>
      </rPr>
      <t xml:space="preserve">Софина А. В. 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</si>
  <si>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</si>
  <si>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</si>
  <si>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r>
      <t xml:space="preserve">Литература 
</t>
    </r>
    <r>
      <rPr>
        <i/>
        <sz val="10"/>
        <rFont val="Arial"/>
      </rPr>
      <t>Нечаева В.А.</t>
    </r>
  </si>
  <si>
    <r>
      <t>ЭК "Практическая экономика",</t>
    </r>
    <r>
      <rPr>
        <i/>
        <sz val="10"/>
        <color rgb="FF000000"/>
        <rFont val="Arial"/>
      </rPr>
      <t xml:space="preserve"> 
</t>
    </r>
    <r>
      <rPr>
        <i/>
        <sz val="10"/>
        <color rgb="FF000000"/>
        <rFont val="Arial"/>
      </rPr>
      <t>Павлов А.А.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</si>
  <si>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</si>
  <si>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</si>
  <si>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t xml:space="preserve">ЭК"Актуальные вопросы обществознания", 
</t>
    </r>
    <r>
      <rPr>
        <i/>
        <sz val="10"/>
        <color rgb="FF000000"/>
        <rFont val="Arial"/>
      </rPr>
      <t>Павлов А.А.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</si>
  <si>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</si>
  <si>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t xml:space="preserve">ВД "Мир профессий"/ "Гитара"
</t>
    </r>
    <r>
      <rPr>
        <i/>
        <sz val="10"/>
        <color rgb="FF000000"/>
        <rFont val="Arial"/>
      </rPr>
      <t>Сидорова С.В.</t>
    </r>
  </si>
  <si>
    <t>1. Экскурсия на предприятие. 
2. Разбор песен. Подбор аккордов,
 переборов.</t>
  </si>
  <si>
    <t>1. Виртуальная экскурсия. 
https://www.sites.google.com/site/mirprofssij/professii/virtualnaa-ekskursia 
2. https://yandex.ru/video/preview/?filmId=17043946949890625255&amp;text=разбор%20песен%20подбор%20аккордов%20на%20гитаре&amp;path=wizard&amp;parent-reqid=1589892890009814-650453007497643019700300-production-app-host-man-web-yp-108&amp;redircnt=1589892897.1</t>
  </si>
  <si>
    <r>
      <rPr>
        <u/>
        <sz val="10"/>
        <color rgb="FF1155CC"/>
        <rFont val="Arial"/>
      </rPr>
      <t>На сайте «ЯКласс» ознакомиться с теоретическим материалом по теме "Бином Ньютона"</t>
    </r>
    <r>
      <rPr>
        <sz val="10"/>
        <color rgb="FF000000"/>
        <rFont val="Arial"/>
      </rPr>
      <t xml:space="preserve">, выполнить </t>
    </r>
    <r>
      <rPr>
        <u/>
        <sz val="10"/>
        <color rgb="FF1155CC"/>
        <rFont val="Arial"/>
      </rPr>
      <t xml:space="preserve">Тренировку </t>
    </r>
    <r>
      <rPr>
        <sz val="10"/>
        <color rgb="FF000000"/>
        <rFont val="Arial"/>
      </rPr>
      <t>по данной теме.
 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</si>
  <si>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"Бином Ньютона" </t>
    </r>
    <r>
      <rPr>
        <sz val="10"/>
        <color rgb="FF000000"/>
        <rFont val="Arial"/>
      </rPr>
      <t xml:space="preserve">
 Если нет технической возможности: решить задания из карточки (подробности в ВК)</t>
    </r>
  </si>
  <si>
    <r>
      <t xml:space="preserve">Литература 
</t>
    </r>
    <r>
      <rPr>
        <i/>
        <sz val="10"/>
        <rFont val="Arial"/>
      </rPr>
      <t>Нечаева В.А.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</si>
  <si>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</si>
  <si>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 итоговая контрольная работа</t>
  </si>
  <si>
    <t xml:space="preserve">	РЭШ№18	</t>
  </si>
  <si>
    <t xml:space="preserve">  РЭШ№18       скрин оценок отправить в вк</t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</si>
  <si>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</si>
  <si>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</si>
  <si>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</si>
  <si>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r>
      <t xml:space="preserve">Математика (алгебра и начала математического  анализа)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</si>
  <si>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>На сайте «ЯКласс» ознакомиться с теоретическим материалом по теме "События"</t>
    </r>
    <r>
      <rPr>
        <sz val="10"/>
        <color rgb="FF000000"/>
        <rFont val="Arial"/>
      </rPr>
      <t xml:space="preserve">, выполнить </t>
    </r>
    <r>
      <rPr>
        <u/>
        <sz val="10"/>
        <color rgb="FF1155CC"/>
        <rFont val="Arial"/>
      </rPr>
      <t xml:space="preserve">Тренировку </t>
    </r>
    <r>
      <rPr>
        <sz val="10"/>
        <color rgb="FF000000"/>
        <rFont val="Arial"/>
      </rPr>
      <t>по данной теме.
 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</si>
  <si>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</si>
  <si>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>На сайте «ЯКласс» выполнить Итоговую контрольную работу по алгебре и началам анализ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</si>
  <si>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"Случайные события" </t>
    </r>
    <r>
      <rPr>
        <sz val="10"/>
        <color rgb="FF000000"/>
        <rFont val="Arial"/>
      </rPr>
      <t xml:space="preserve">
 Если нет технической возможности: решить задания из карточки (подробности в ВК)</t>
    </r>
  </si>
  <si>
    <r>
      <t xml:space="preserve">Русский язык
</t>
    </r>
    <r>
      <rPr>
        <i/>
        <sz val="10"/>
        <rFont val="Arial"/>
      </rPr>
      <t>Нечаева В.А.</t>
    </r>
  </si>
  <si>
    <r>
      <t xml:space="preserve">Информатика 
 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</si>
  <si>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</si>
  <si>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t xml:space="preserve">Немецкий язык  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</si>
  <si>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</si>
  <si>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r>
      <rPr>
        <b/>
        <sz val="10"/>
        <rFont val="Arial"/>
      </rPr>
      <t xml:space="preserve">Физика  </t>
    </r>
    <r>
      <rPr>
        <sz val="10"/>
        <color rgb="FF000000"/>
        <rFont val="Arial"/>
      </rPr>
      <t xml:space="preserve">                                                                    </t>
    </r>
    <r>
      <rPr>
        <i/>
        <sz val="10"/>
        <rFont val="Arial"/>
      </rPr>
      <t xml:space="preserve"> Мастерова М.В.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</si>
  <si>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</si>
  <si>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</si>
  <si>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>На сайте «ЯКласс» выполнить Итоговую контрольную работу по алгебре и началам анализ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</si>
  <si>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t>не задано Беседа в ВК</t>
  </si>
  <si>
    <r>
      <t xml:space="preserve">ЭК "Решение задач по генетике и молекулярной биологии"
</t>
    </r>
    <r>
      <rPr>
        <i/>
        <sz val="10"/>
        <color rgb="FF000000"/>
        <rFont val="Arial"/>
      </rPr>
      <t>Фомина Л.О.</t>
    </r>
  </si>
  <si>
    <t>Онлайн (обмен сообщениям</t>
  </si>
  <si>
    <r>
      <rPr>
        <b/>
        <sz val="10"/>
        <rFont val="Arial"/>
      </rPr>
      <t xml:space="preserve">Физика     </t>
    </r>
    <r>
      <rPr>
        <sz val="10"/>
        <color rgb="FF000000"/>
        <rFont val="Arial"/>
      </rPr>
      <t xml:space="preserve">                                                                </t>
    </r>
    <r>
      <rPr>
        <i/>
        <sz val="10"/>
        <rFont val="Arial"/>
      </rPr>
      <t xml:space="preserve">  Мастерова М.В.</t>
    </r>
  </si>
  <si>
    <r>
      <t xml:space="preserve">Информатика 
</t>
    </r>
    <r>
      <rPr>
        <i/>
        <sz val="10"/>
        <rFont val="Arial"/>
      </rPr>
      <t>Решетникова Ю. С.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</si>
  <si>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</si>
  <si>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</si>
  <si>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</si>
  <si>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t>Перспективные диагностические и терапевтические методики, использующие современные достижения физики. Тенденции развития медицинской техники</t>
  </si>
  <si>
    <r>
      <t xml:space="preserve">Немецкий язык
</t>
    </r>
    <r>
      <rPr>
        <i/>
        <sz val="10"/>
        <rFont val="Arial"/>
      </rPr>
      <t>Кузьмина Т.В.</t>
    </r>
  </si>
  <si>
    <r>
      <t xml:space="preserve">Английский язык
 </t>
    </r>
    <r>
      <rPr>
        <i/>
        <sz val="10"/>
        <rFont val="Arial"/>
      </rPr>
      <t>Софина А.В.</t>
    </r>
  </si>
  <si>
    <r>
      <t xml:space="preserve">ВД  "ОГНЕВАЯ/СТРОЕВАЯ подготовка"
</t>
    </r>
    <r>
      <rPr>
        <i/>
        <sz val="10"/>
        <color rgb="FF000000"/>
        <rFont val="Arial"/>
      </rPr>
      <t>Павлов А.А.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</si>
  <si>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</si>
  <si>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t xml:space="preserve">ЭК"Деловое общение"-10 профиль
</t>
    </r>
    <r>
      <rPr>
        <i/>
        <sz val="10"/>
        <color rgb="FF000000"/>
        <rFont val="Arial"/>
      </rPr>
      <t>Нечаева В.А.</t>
    </r>
  </si>
  <si>
    <r>
      <rPr>
        <b/>
        <sz val="10"/>
        <rFont val="Arial"/>
      </rPr>
      <t xml:space="preserve">Немецкий язык
</t>
    </r>
    <r>
      <rPr>
        <i/>
        <sz val="10"/>
        <rFont val="Arial"/>
      </rPr>
      <t>Кузьмина Т.В.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</si>
  <si>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</si>
  <si>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ВД  "ОГНЕВАЯ / СТРОЕВАЯ подготовка", 
</t>
    </r>
    <r>
      <rPr>
        <i/>
        <sz val="10"/>
        <color rgb="FF000000"/>
        <rFont val="Arial"/>
      </rPr>
      <t>Павлов А.А</t>
    </r>
    <r>
      <rPr>
        <i/>
        <sz val="10"/>
        <color rgb="FF000000"/>
        <rFont val="Arial"/>
      </rPr>
      <t>.</t>
    </r>
  </si>
  <si>
    <r>
      <t xml:space="preserve">Математика (Геометрия)
</t>
    </r>
    <r>
      <rPr>
        <i/>
        <sz val="10"/>
        <rFont val="Arial"/>
      </rPr>
      <t xml:space="preserve"> Александров А.В.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</si>
  <si>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</si>
  <si>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</si>
  <si>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u/>
        <sz val="10"/>
        <color rgb="FF1155CC"/>
        <rFont val="Arial"/>
      </rPr>
      <t xml:space="preserve">На сайте «ЯКласс» выполнить Домашнюю работу по теме "Параллельность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</si>
  <si>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ЭК "Физика в биологии" - 10 тех                              </t>
    </r>
    <r>
      <rPr>
        <i/>
        <sz val="10"/>
        <color rgb="FF000000"/>
        <rFont val="Arial"/>
      </rPr>
      <t>Мастерова М.В</t>
    </r>
    <r>
      <rPr>
        <sz val="10"/>
        <color rgb="FF000000"/>
        <rFont val="Arial"/>
      </rPr>
      <t>.</t>
    </r>
  </si>
  <si>
    <r>
      <rPr>
        <b/>
        <sz val="10"/>
        <rFont val="Arial"/>
      </rPr>
      <t xml:space="preserve">Физика   </t>
    </r>
    <r>
      <rPr>
        <sz val="10"/>
        <color rgb="FF000000"/>
        <rFont val="Arial"/>
      </rPr>
      <t xml:space="preserve">                                                                          </t>
    </r>
    <r>
      <rPr>
        <i/>
        <sz val="10"/>
        <rFont val="Arial"/>
      </rPr>
      <t xml:space="preserve"> Мастерова М.В.</t>
    </r>
  </si>
  <si>
    <r>
      <t xml:space="preserve">ВД "ОГНЕВАЯ/СТРОЕВАЯ подготовка"
</t>
    </r>
    <r>
      <rPr>
        <i/>
        <sz val="10"/>
        <color rgb="FF000000"/>
        <rFont val="Arial"/>
      </rPr>
      <t>Павлов А.А.</t>
    </r>
  </si>
  <si>
    <r>
      <rPr>
        <b/>
        <sz val="10"/>
        <rFont val="Arial"/>
      </rPr>
      <t>Право</t>
    </r>
    <r>
      <rPr>
        <i/>
        <sz val="10"/>
        <rFont val="Arial"/>
      </rPr>
      <t xml:space="preserve">
Павлов А.А.</t>
    </r>
  </si>
  <si>
    <t xml:space="preserve">Прочитать Устав ВС РФ </t>
  </si>
  <si>
    <r>
      <t xml:space="preserve">Русский язык
</t>
    </r>
    <r>
      <rPr>
        <i/>
        <sz val="10"/>
        <rFont val="Arial"/>
      </rPr>
      <t>Нечаева В.А.</t>
    </r>
  </si>
  <si>
    <t>13.20-14.00</t>
  </si>
  <si>
    <r>
      <t xml:space="preserve">История
</t>
    </r>
    <r>
      <rPr>
        <i/>
        <sz val="10"/>
        <rFont val="Arial"/>
      </rPr>
      <t>Ефремова М.Н.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</si>
  <si>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</si>
  <si>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"Перпендикулярность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</si>
  <si>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t xml:space="preserve">Биология
</t>
    </r>
    <r>
      <rPr>
        <i/>
        <sz val="10"/>
        <rFont val="Arial"/>
      </rPr>
      <t>Фомина Л.О.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</si>
  <si>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</si>
  <si>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</si>
  <si>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r>
      <t xml:space="preserve">Биология
</t>
    </r>
    <r>
      <rPr>
        <i/>
        <sz val="10"/>
        <rFont val="Arial"/>
      </rPr>
      <t>Фомина Л.О.</t>
    </r>
  </si>
  <si>
    <r>
      <rPr>
        <b/>
        <sz val="10"/>
        <rFont val="Arial"/>
      </rPr>
      <t xml:space="preserve">История
</t>
    </r>
    <r>
      <rPr>
        <i/>
        <sz val="10"/>
        <rFont val="Arial"/>
      </rPr>
      <t>Павлов А.А.</t>
    </r>
  </si>
  <si>
    <r>
      <t xml:space="preserve">Математика (Геометрия)
</t>
    </r>
    <r>
      <rPr>
        <i/>
        <sz val="10"/>
        <rFont val="Arial"/>
      </rPr>
      <t xml:space="preserve"> Александров А.В.</t>
    </r>
  </si>
  <si>
    <r>
      <rPr>
        <u/>
        <sz val="10"/>
        <color rgb="FF1155CC"/>
        <rFont val="Arial"/>
      </rPr>
      <t xml:space="preserve">На сайте «ЯКласс» выполнить Тренировку по теме "Перпендикулярность прямых и плоскостей" </t>
    </r>
    <r>
      <rPr>
        <sz val="10"/>
        <color rgb="FF000000"/>
        <rFont val="Arial"/>
      </rPr>
      <t xml:space="preserve">
Если нет технической возможности: решить задания из карточки (подробности в ВК)</t>
    </r>
  </si>
  <si>
    <r>
      <rPr>
        <b/>
        <sz val="10"/>
        <rFont val="Arial"/>
      </rPr>
      <t xml:space="preserve">Право
</t>
    </r>
    <r>
      <rPr>
        <i/>
        <sz val="10"/>
        <rFont val="Arial"/>
      </rPr>
      <t>Павлов А.А.</t>
    </r>
  </si>
  <si>
    <r>
      <t xml:space="preserve">История
</t>
    </r>
    <r>
      <rPr>
        <i/>
        <sz val="10"/>
        <rFont val="Arial"/>
      </rPr>
      <t>Ефремова М.Н.</t>
    </r>
  </si>
  <si>
    <t>выполнить задания В1 и В2, скриншот прислать в АСУ РСО</t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</si>
  <si>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</si>
  <si>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</si>
  <si>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r>
      <t xml:space="preserve">ВД "Мир профессий" / "Гитара"
</t>
    </r>
    <r>
      <rPr>
        <i/>
        <sz val="10"/>
        <color rgb="FF000000"/>
        <rFont val="Arial"/>
      </rPr>
      <t>Сидорова С.В.</t>
    </r>
  </si>
  <si>
    <t>1. Экскурсия на предприятие. 
2. Разбор песен. Подбор аккордов, переборов.</t>
  </si>
  <si>
    <r>
      <t xml:space="preserve">ЭК"Деловое общение"-10 база
</t>
    </r>
    <r>
      <rPr>
        <i/>
        <sz val="10"/>
        <color rgb="FF000000"/>
        <rFont val="Arial"/>
      </rPr>
      <t>Нечаева В.А.</t>
    </r>
  </si>
  <si>
    <t>1. Виртуальная экскурсия. 
https://www.sites.google.com/site/mirprofssij/professii/virtualnaa-ekskursia 
2. https://yandex.ru/video/preview/?filmId=17043946949890625255&amp;text=разбор%20песен%20подбор%20аккордов%20на%20гитаре&amp;path=wizard&amp;parent-reqid=1589892890009814-650453007497643019700300-production-app-host-man-web-yp-108&amp;redircnt=1589892897.1</t>
  </si>
  <si>
    <t>ПЯТНИЦА.  22 мая</t>
  </si>
  <si>
    <r>
      <t xml:space="preserve">ВД "Мир профессий" / "Гитара"
</t>
    </r>
    <r>
      <rPr>
        <i/>
        <sz val="10"/>
        <color rgb="FF000000"/>
        <rFont val="Arial"/>
      </rPr>
      <t>Сидорова С.В.</t>
    </r>
  </si>
  <si>
    <t>1. Экскурсия на предприятие. 
2. Разбор песен. Подбор аккордов, переборов.</t>
  </si>
  <si>
    <r>
      <t xml:space="preserve">1. Виртуальная экскурсия. </t>
    </r>
    <r>
      <rPr>
        <sz val="10"/>
        <color rgb="FF000000"/>
        <rFont val="Arial"/>
      </rPr>
      <t xml:space="preserve">
</t>
    </r>
    <r>
      <rPr>
        <u/>
        <sz val="10"/>
        <color rgb="FF1155CC"/>
        <rFont val="Arial"/>
      </rPr>
      <t xml:space="preserve">https://www.sites.google.com/site/mirprofssij/professii/virtualnaa-ekskursia 
</t>
    </r>
    <r>
      <rPr>
        <sz val="10"/>
        <color rgb="FF000000"/>
        <rFont val="Arial"/>
      </rPr>
      <t xml:space="preserve">2. </t>
    </r>
    <r>
      <rPr>
        <u/>
        <sz val="10"/>
        <color rgb="FF1155CC"/>
        <rFont val="Arial"/>
      </rPr>
      <t>https://yandex.ru/video/preview/?filmId=17043946949890625255&amp;text=разбор%20песен%20подбор%20аккордов%20на%20гитаре&amp;path=wizard&amp;parent-reqid=1589892890009814-650453007497643019700300-production-app-host-man-web-yp-108&amp;redircnt=1589892897.1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</si>
  <si>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</si>
  <si>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</si>
  <si>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r>
      <t xml:space="preserve">Русский язык
</t>
    </r>
    <r>
      <rPr>
        <i/>
        <sz val="10"/>
        <rFont val="Arial"/>
      </rPr>
      <t>Нечаева В.А.</t>
    </r>
  </si>
  <si>
    <r>
      <rPr>
        <b/>
        <sz val="10"/>
        <rFont val="Arial"/>
      </rPr>
      <t>Химия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Гилязова Г.Х.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</si>
  <si>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</si>
  <si>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</si>
  <si>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 итоговая контрольная работа 	</t>
  </si>
  <si>
    <t xml:space="preserve">  	РЭШ№18</t>
  </si>
  <si>
    <r>
      <rPr>
        <u/>
        <sz val="10"/>
        <color rgb="FF1155CC"/>
        <rFont val="Arial"/>
      </rPr>
      <t>На сайте «ЯКласс» выполнить Итоговую контрольную работу по алгебре и началам анализ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</si>
  <si>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t>РЭШ №18,скрин оценок отпрвить в вк</t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</si>
  <si>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</si>
  <si>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</si>
  <si>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t xml:space="preserve">Английский язык 
</t>
    </r>
    <r>
      <rPr>
        <i/>
        <sz val="10"/>
        <rFont val="Arial"/>
      </rPr>
      <t>Софина А.В</t>
    </r>
    <r>
      <rPr>
        <sz val="10"/>
        <color rgb="FF000000"/>
        <rFont val="Arial"/>
      </rPr>
      <t xml:space="preserve">. 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</si>
  <si>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</si>
  <si>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</si>
  <si>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>ЭК "Прикладная математика"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</si>
  <si>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>Математика (алгебра и начала математического  анализа)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Александров А.В.</t>
    </r>
  </si>
  <si>
    <r>
      <rPr>
        <u/>
        <sz val="10"/>
        <color rgb="FF1155CC"/>
        <rFont val="Arial"/>
      </rPr>
      <t>На сайте «ЯКласс» выполнить Итоговую контрольную работу по алгебре и началам анализ</t>
    </r>
    <r>
      <rPr>
        <sz val="10"/>
        <color rgb="FF000000"/>
        <rFont val="Arial"/>
      </rPr>
      <t xml:space="preserve"> 
Если нет технической возможности: решить задания из карточки (подробности в ВК)</t>
    </r>
  </si>
  <si>
    <r>
      <t xml:space="preserve">Английский язык
 </t>
    </r>
    <r>
      <rPr>
        <i/>
        <sz val="10"/>
        <rFont val="Arial"/>
      </rPr>
      <t>Софина А.В.</t>
    </r>
  </si>
  <si>
    <r>
      <rPr>
        <b/>
        <sz val="10"/>
        <rFont val="Arial"/>
      </rPr>
      <t>Немецкий язык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Кузьмина Т.В.</t>
    </r>
  </si>
  <si>
    <r>
      <t xml:space="preserve">Английский язык
 </t>
    </r>
    <r>
      <rPr>
        <i/>
        <sz val="10"/>
        <rFont val="Arial"/>
      </rPr>
      <t>Софина А.В.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</si>
  <si>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</si>
  <si>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Немецкий язык
</t>
    </r>
    <r>
      <rPr>
        <i/>
        <sz val="10"/>
        <rFont val="Arial"/>
      </rPr>
      <t>Кузьмина Т.В.</t>
    </r>
  </si>
  <si>
    <t xml:space="preserve">Правила соревнований в беге, эстафетном беге, метаниях и прыжках. Правила проведения разминки </t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</si>
  <si>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</si>
  <si>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</si>
  <si>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Литература                                                           </t>
    </r>
    <r>
      <rPr>
        <i/>
        <sz val="10"/>
        <rFont val="Arial"/>
      </rPr>
      <t>Нечаева В.А.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</si>
  <si>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</si>
  <si>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Обществознание
</t>
    </r>
    <r>
      <rPr>
        <i/>
        <sz val="10"/>
        <rFont val="Arial"/>
      </rPr>
      <t>Павлов А.А.</t>
    </r>
  </si>
  <si>
    <r>
      <t xml:space="preserve">ВД  "ОГНЕВАЯ/СТРОЕВАЯ подготовка"
</t>
    </r>
    <r>
      <rPr>
        <i/>
        <sz val="10"/>
        <color rgb="FF000000"/>
        <rFont val="Arial"/>
      </rPr>
      <t>Павлов А.А.</t>
    </r>
  </si>
  <si>
    <r>
      <t xml:space="preserve">ВД "ОГНЕВАЯ/СТРОЕВАЯ подготовка"
</t>
    </r>
    <r>
      <rPr>
        <i/>
        <sz val="10"/>
        <color rgb="FF000000"/>
        <rFont val="Arial"/>
      </rPr>
      <t>Павлов А.А.</t>
    </r>
  </si>
  <si>
    <r>
      <t xml:space="preserve">История
</t>
    </r>
    <r>
      <rPr>
        <i/>
        <sz val="10"/>
        <rFont val="Arial"/>
      </rPr>
      <t>Ефремова М.Н.</t>
    </r>
  </si>
  <si>
    <t>Россия в 2008-2014гг</t>
  </si>
  <si>
    <t>Расписание занятий 11 класса (физико-математический профиль)</t>
  </si>
  <si>
    <r>
      <t xml:space="preserve">ОБЖ
</t>
    </r>
    <r>
      <rPr>
        <i/>
        <sz val="10"/>
        <rFont val="Arial"/>
      </rPr>
      <t>Павлов А.А.</t>
    </r>
  </si>
  <si>
    <t>Военнослужащий-специалист в совершенстве владеющий оружием и военной тактикой</t>
  </si>
  <si>
    <t>Изучить материал, выполнить задания В1 и В2 и прислать учителю в ВК</t>
  </si>
  <si>
    <t>Прочитать, задания выполнять не надо</t>
  </si>
  <si>
    <t>9:20 - 9:50</t>
  </si>
  <si>
    <r>
      <t xml:space="preserve">Английский язык
</t>
    </r>
    <r>
      <rPr>
        <i/>
        <sz val="10"/>
        <rFont val="Arial"/>
      </rPr>
      <t>Атанова И.И.</t>
    </r>
  </si>
  <si>
    <t>Контрольная работа № 4. Част 1 ( письменная )</t>
  </si>
  <si>
    <t>Выполнить итоговую контрольную работу, прикрепленную в АСУ РСО и прислать на почту в АСУ РСО 18.05.20</t>
  </si>
  <si>
    <r>
      <t xml:space="preserve">Английский язык 
</t>
    </r>
    <r>
      <rPr>
        <i/>
        <sz val="10"/>
        <rFont val="Arial"/>
      </rPr>
      <t>Кузьмина Т.В.</t>
    </r>
  </si>
  <si>
    <t>Подготовка к контрольной работе</t>
  </si>
  <si>
    <t>https://www.youtube.com/watch?time_continue=6&amp;v=xAobjgUja9o&amp;feature=emb_logo</t>
  </si>
  <si>
    <t>повторить лексику по теме</t>
  </si>
  <si>
    <t>Выполнение лексико-грамматических упражнений</t>
  </si>
  <si>
    <r>
      <t xml:space="preserve">Немецкий язык
</t>
    </r>
    <r>
      <rPr>
        <i/>
        <sz val="10"/>
        <rFont val="Arial"/>
      </rPr>
      <t>Кузьмина Т.В.</t>
    </r>
  </si>
  <si>
    <t xml:space="preserve">Работа с книгой для чтения Ф.Шиллер ( театр и драматургия) </t>
  </si>
  <si>
    <t>https://www.youtube.com/watch?v=iP-XzWLYq-0</t>
  </si>
  <si>
    <t>повторить степени сравнения прилагательных стр.164</t>
  </si>
  <si>
    <t xml:space="preserve">Братья Гримм </t>
  </si>
  <si>
    <t>сообщение о великих людях Германии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</si>
  <si>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</si>
  <si>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Простейшие уравнения</t>
  </si>
  <si>
    <t>На сайте "Решу ЕГЭ" выполнить индивидуальную проверочную работу на тему "Простейшие уравнения".
 Если нет технической возможности: решить карточку (подробности в ВК)</t>
  </si>
  <si>
    <t>Выполнить работу над ошибками после проверки работы учителем</t>
  </si>
  <si>
    <r>
      <t xml:space="preserve">Физкультура
</t>
    </r>
    <r>
      <rPr>
        <i/>
        <sz val="10"/>
        <rFont val="Arial"/>
      </rPr>
      <t>Михайлов С.Э.</t>
    </r>
  </si>
  <si>
    <t>Совершенствование перемещений и остановок игорока. Ведение мяча с сопротивлением. Передача мяча в движении различными способами со сменой места. Бросок в прыжке со средней дистанции. Быстрый прорыв. Учебная игра. Развитие скоростно-силовых качеств</t>
  </si>
  <si>
    <r>
      <t xml:space="preserve">Русский язык
</t>
    </r>
    <r>
      <rPr>
        <i/>
        <sz val="10"/>
        <rFont val="Arial"/>
      </rPr>
      <t>Иванова А.А.</t>
    </r>
  </si>
  <si>
    <t>Синтаксические функции наречий. Уточняющие обособленные члены предложения; пунктуационное оформление предложений, осложнённых уточняющими обособленными членами</t>
  </si>
  <si>
    <t>Выполните задание, размещенное в беседе ВК, пришлите на проверку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</si>
  <si>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</si>
  <si>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Производная и первообразная</t>
  </si>
  <si>
    <t>На сайте "Решу ЕГЭ" выполнить индивидуальную проверочную работу на тему "Производная и первообразная".
 Если нет технической возможности: решить карточку (подробности в ВК)</t>
  </si>
  <si>
    <r>
      <t xml:space="preserve">Обществознание
</t>
    </r>
    <r>
      <rPr>
        <i/>
        <sz val="10"/>
        <rFont val="Arial"/>
      </rPr>
      <t>Павлов А.А.</t>
    </r>
  </si>
  <si>
    <r>
      <t xml:space="preserve">ЭК"Деловое общение"
</t>
    </r>
    <r>
      <rPr>
        <i/>
        <sz val="10"/>
        <color rgb="FF000000"/>
        <rFont val="Arial"/>
      </rPr>
      <t>Иванова А.А.</t>
    </r>
  </si>
  <si>
    <t>Составляем автобиографию</t>
  </si>
  <si>
    <t>Составить автобиографию, опираясь на памятку, размещенную в беседе ВК</t>
  </si>
  <si>
    <r>
      <t xml:space="preserve">ИГК "Информатизация современного мира" 
</t>
    </r>
    <r>
      <rPr>
        <i/>
        <sz val="10"/>
        <color rgb="FF000000"/>
        <rFont val="Arial"/>
      </rPr>
      <t>Решетникова Ю.С.</t>
    </r>
  </si>
  <si>
    <t>Работа сЭОР</t>
  </si>
  <si>
    <r>
      <rPr>
        <sz val="10"/>
        <color rgb="FF9900FF"/>
        <rFont val="Arial"/>
      </rPr>
      <t>ФК "Ловушки" русской орфографии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Иванова А.А.</t>
    </r>
  </si>
  <si>
    <t>Орфография причастий</t>
  </si>
  <si>
    <t>Правописание суффиксов разных частей речи</t>
  </si>
  <si>
    <r>
      <t xml:space="preserve">ИГК по математике 
</t>
    </r>
    <r>
      <rPr>
        <i/>
        <sz val="10"/>
        <color rgb="FF000000"/>
        <rFont val="Arial"/>
      </rPr>
      <t>Александров А.В.</t>
    </r>
  </si>
  <si>
    <t>Уравнения и неравенства. Системы уравнений и неравенств.</t>
  </si>
  <si>
    <t>Самостоятельная работа. Работа сЭОР</t>
  </si>
  <si>
    <r>
      <t xml:space="preserve">ИГК "Физика в вопросах и ответах"
</t>
    </r>
    <r>
      <rPr>
        <i/>
        <sz val="10"/>
        <color rgb="FF000000"/>
        <rFont val="Arial"/>
      </rPr>
      <t>Морозова Т.Н.</t>
    </r>
  </si>
  <si>
    <t>Физика атомного ядра</t>
  </si>
  <si>
    <t>https://yandex.ru/video/preview/?filmId=13217140737232496717&amp;text=физика+атомного+ядра+11+класс&amp;path=wizard&amp;parent-reqid=1589777919767524-1387844909918870161100264-prestable-app-host-sas-web-yp-181&amp;redircnt=1589777929.1</t>
  </si>
  <si>
    <t>Расписание занятий 11 класса (социально-гуманитарный профиль)</t>
  </si>
  <si>
    <t>Продолжить работу, начатую на первом уроке</t>
  </si>
  <si>
    <t>Самрстоятельная работа</t>
  </si>
  <si>
    <r>
      <t xml:space="preserve">Физика
</t>
    </r>
    <r>
      <rPr>
        <i/>
        <sz val="10"/>
        <rFont val="Arial"/>
      </rPr>
      <t>Морозова Т.Н.</t>
    </r>
  </si>
  <si>
    <t>Решить вариант, заданный в решу ЕГЭ</t>
  </si>
  <si>
    <r>
      <t xml:space="preserve">Физика
</t>
    </r>
    <r>
      <rPr>
        <i/>
        <sz val="10"/>
        <rFont val="Arial"/>
      </rPr>
      <t>Морозова Т.Н.</t>
    </r>
  </si>
  <si>
    <r>
      <t xml:space="preserve">ОБЖ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</si>
  <si>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</si>
  <si>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Английский язык
</t>
    </r>
    <r>
      <rPr>
        <i/>
        <sz val="10"/>
        <rFont val="Arial"/>
      </rPr>
      <t>Кузьмина Т. В.</t>
    </r>
  </si>
  <si>
    <t>Контрольная работа № 4 . Часть 1 (письменная)</t>
  </si>
  <si>
    <t>Выполнить задание, размещенное в АСУ</t>
  </si>
  <si>
    <r>
      <t xml:space="preserve">Английский язык 
</t>
    </r>
    <r>
      <rPr>
        <i/>
        <sz val="10"/>
        <rFont val="Arial"/>
      </rPr>
      <t>Атанова И.И.</t>
    </r>
  </si>
  <si>
    <t>Контрольная работа № 4. Част 1 ( письменная)</t>
  </si>
  <si>
    <r>
      <t xml:space="preserve">Немецкий язык
</t>
    </r>
    <r>
      <rPr>
        <i/>
        <sz val="10"/>
        <rFont val="Arial"/>
      </rPr>
      <t>Кузьмина Т. В.</t>
    </r>
  </si>
  <si>
    <t>И.В.Гете (биография)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</si>
  <si>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</si>
  <si>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t xml:space="preserve">Немецкий язык
</t>
    </r>
    <r>
      <rPr>
        <i/>
        <sz val="10"/>
        <rFont val="Arial"/>
      </rPr>
      <t>Кузьмина Т.В.</t>
    </r>
  </si>
  <si>
    <t>13.00-13.30</t>
  </si>
  <si>
    <r>
      <t xml:space="preserve">Литература 
</t>
    </r>
    <r>
      <rPr>
        <i/>
        <sz val="10"/>
        <rFont val="Arial"/>
      </rPr>
      <t>Иванова А.А.</t>
    </r>
  </si>
  <si>
    <t>Т.С. Элиот. «Любовная песнь Дж. Альфреда Пруфрока»</t>
  </si>
  <si>
    <t>Подготовьте сообщение на указанную тему, фото работ по желанию пришлите на проверку</t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</si>
  <si>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</si>
  <si>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t>Площади и объёмы многогранников и тел вращения</t>
  </si>
  <si>
    <t>На сайте "Решу ЕГЭ" выполнить индивидуальную проверочную работу на тему "Площади и объёмы тел вращения".
Если нет технической возможности: решить карточку (подробности в ВК)</t>
  </si>
  <si>
    <r>
      <t xml:space="preserve">Английский язык 
</t>
    </r>
    <r>
      <rPr>
        <i/>
        <sz val="10"/>
        <rFont val="Arial"/>
      </rPr>
      <t>Кузьмина Т.В.</t>
    </r>
  </si>
  <si>
    <r>
      <t xml:space="preserve">Английский язык
</t>
    </r>
    <r>
      <rPr>
        <i/>
        <sz val="10"/>
        <rFont val="Arial"/>
      </rPr>
      <t>Атанова И.И.</t>
    </r>
  </si>
  <si>
    <t>Контрольная работа № 4. Часть 2 ( устная)</t>
  </si>
  <si>
    <t>Выполнить контрольную работу ,прикрепленную в АСУ РСО и прислать на почту письменно</t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</si>
  <si>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</si>
  <si>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Нахождение ОДЗ – лишняя работа</t>
  </si>
  <si>
    <t>Решить индивидуальное задание (сайт "Решу ЕГЭ")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</si>
  <si>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</si>
  <si>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 xml:space="preserve">Вычисления и преобразования. </t>
  </si>
  <si>
    <t>На сайте "Решу ЕГЭ" выполнить индивидуальную практическую работу на тему "Вычисления и преобразования".
 Если нет технической возможности: решить карточку (подробности в ВК)</t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</si>
  <si>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</si>
  <si>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Сетевые графики в экономике</t>
  </si>
  <si>
    <r>
      <t xml:space="preserve">Физкультура
</t>
    </r>
    <r>
      <rPr>
        <i/>
        <sz val="10"/>
        <rFont val="Arial"/>
      </rPr>
      <t>Михайлов С.Э.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</si>
  <si>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</si>
  <si>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Уравнения</t>
  </si>
  <si>
    <t>На сайте "Решу ЕГЭ" выполнить индивидуальную практическую работу на тему "Простейшие уравнения".
 Если нет технической возможности: решить карточку (подробности в ВК)</t>
  </si>
  <si>
    <r>
      <t xml:space="preserve">ЭК "Сочиняем. Рассуждаем. Анализируем"
</t>
    </r>
    <r>
      <rPr>
        <i/>
        <sz val="10"/>
        <color rgb="FF000000"/>
        <rFont val="Arial"/>
      </rPr>
      <t>Иванова А.А.</t>
    </r>
  </si>
  <si>
    <t>Пишем сочинение-рассуждение</t>
  </si>
  <si>
    <t>Напишите сочинение по тексту, размещенному в беседе ВК</t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</si>
  <si>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</si>
  <si>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t xml:space="preserve">Обществознание
</t>
    </r>
    <r>
      <rPr>
        <i/>
        <sz val="10"/>
        <rFont val="Arial"/>
      </rPr>
      <t>Павлов А.А.</t>
    </r>
  </si>
  <si>
    <r>
      <t xml:space="preserve">История
</t>
    </r>
    <r>
      <rPr>
        <i/>
        <sz val="10"/>
        <rFont val="Arial"/>
      </rPr>
      <t>Павлов А.А.</t>
    </r>
  </si>
  <si>
    <r>
      <t xml:space="preserve">ИГК по математике 
</t>
    </r>
    <r>
      <rPr>
        <i/>
        <sz val="10"/>
        <color rgb="FF000000"/>
        <rFont val="Arial"/>
      </rPr>
      <t>Александров А.В.</t>
    </r>
  </si>
  <si>
    <t>Российское общество в условиях системной трансформации</t>
  </si>
  <si>
    <t xml:space="preserve">п. 53 повторять .Прочитать </t>
  </si>
  <si>
    <r>
      <t xml:space="preserve">ЭК"Деловое общение"
</t>
    </r>
    <r>
      <rPr>
        <i/>
        <sz val="10"/>
        <color rgb="FF000000"/>
        <rFont val="Arial"/>
      </rPr>
      <t>Иванова А.А.</t>
    </r>
  </si>
  <si>
    <r>
      <t xml:space="preserve">Русский язык                      </t>
    </r>
    <r>
      <rPr>
        <i/>
        <sz val="10"/>
        <rFont val="Arial"/>
      </rPr>
      <t>Иванова А.А.</t>
    </r>
  </si>
  <si>
    <t>Выполните задание, размещенное в асу рсо, фото работ пришлите на проверку</t>
  </si>
  <si>
    <t>Самостоятельная работа , ЭОР</t>
  </si>
  <si>
    <r>
      <t xml:space="preserve">Химия
</t>
    </r>
    <r>
      <rPr>
        <i/>
        <sz val="10"/>
        <rFont val="Arial"/>
      </rPr>
      <t>Гилязова Г.Х.</t>
    </r>
  </si>
  <si>
    <t xml:space="preserve"> Химия в промышленности </t>
  </si>
  <si>
    <t>пар.44-45 прочитать . РЭШ №17( обязателен для всех)</t>
  </si>
  <si>
    <t>Скрин оценок в вк</t>
  </si>
  <si>
    <r>
      <t xml:space="preserve">ИГК "Физика в вопросах и ответах"
</t>
    </r>
    <r>
      <rPr>
        <i/>
        <sz val="10"/>
        <color rgb="FF000000"/>
        <rFont val="Arial"/>
      </rPr>
      <t>Морозова Т.Н.</t>
    </r>
  </si>
  <si>
    <t>Самостоятельная работа с материалами учебника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</si>
  <si>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 И.</t>
    </r>
  </si>
  <si>
    <t>Рабочая тетрадь, стр.91 , повторить правила оформления личного письма на английском языке</t>
  </si>
  <si>
    <r>
      <t xml:space="preserve">ИГК "Информатизация современного мира" 
</t>
    </r>
    <r>
      <rPr>
        <i/>
        <sz val="10"/>
        <color rgb="FF000000"/>
        <rFont val="Arial"/>
      </rPr>
      <t>Решетникова Ю.С.</t>
    </r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</si>
  <si>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</si>
  <si>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r>
      <rPr>
        <b/>
        <sz val="10"/>
        <rFont val="Arial"/>
      </rPr>
      <t xml:space="preserve">Астрономия    </t>
    </r>
    <r>
      <rPr>
        <sz val="10"/>
        <color rgb="FF000000"/>
        <rFont val="Arial"/>
      </rPr>
      <t xml:space="preserve">                                         </t>
    </r>
    <r>
      <rPr>
        <i/>
        <sz val="10"/>
        <rFont val="Arial"/>
      </rPr>
      <t xml:space="preserve"> Мастерова М.В.</t>
    </r>
  </si>
  <si>
    <t>Основы современной космологии</t>
  </si>
  <si>
    <t>изучить п. 27и заполнить таблицу, прикрепленную в АСУ РСО</t>
  </si>
  <si>
    <t>ответить устно на вопросы после п. 27</t>
  </si>
  <si>
    <t xml:space="preserve">С помощью ЭОР/
</t>
  </si>
  <si>
    <r>
      <t xml:space="preserve">ФК"Ловушки" русской орфографии
</t>
    </r>
    <r>
      <rPr>
        <i/>
        <sz val="10"/>
        <color rgb="FF000000"/>
        <rFont val="Arial"/>
      </rPr>
      <t>Иванова А.А.</t>
    </r>
  </si>
  <si>
    <r>
      <t xml:space="preserve">ИГК "Сложные вопросы обществознания" 
</t>
    </r>
    <r>
      <rPr>
        <i/>
        <sz val="10"/>
        <color rgb="FF000000"/>
        <rFont val="Arial"/>
      </rPr>
      <t>Павлов А.А.</t>
    </r>
  </si>
  <si>
    <r>
      <t xml:space="preserve">ИГК "Математика-это интересно"
</t>
    </r>
    <r>
      <rPr>
        <i/>
        <sz val="10"/>
        <color rgb="FF000000"/>
        <rFont val="Arial"/>
      </rPr>
      <t>Александров А.В.</t>
    </r>
  </si>
  <si>
    <t>Типичные ошибки на ЕГЭ</t>
  </si>
  <si>
    <t>Самостоятельная работа с учебным материалом /ЭОР</t>
  </si>
  <si>
    <t>Повторение изученного материала за курс 11 класса</t>
  </si>
  <si>
    <t>Ознакомиться с материалом в АСУ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</si>
  <si>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</si>
  <si>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Неравенства</t>
  </si>
  <si>
    <t>На сайте "Решу ЕГЭ" выполнить индивидуальную практическую работу на тему "Неравенства".
Если нет технической возможности: решить карточку (подробности в ВК)</t>
  </si>
  <si>
    <r>
      <t xml:space="preserve">Физика
</t>
    </r>
    <r>
      <rPr>
        <i/>
        <sz val="10"/>
        <rFont val="Arial"/>
      </rPr>
      <t>Морозова Т.Н.</t>
    </r>
  </si>
  <si>
    <r>
      <t xml:space="preserve">Русский язык
</t>
    </r>
    <r>
      <rPr>
        <i/>
        <sz val="10"/>
        <rFont val="Arial"/>
      </rPr>
      <t>Иванова А.А.</t>
    </r>
  </si>
  <si>
    <t>Выполните варианты контрольной работы, размещенные в беседе ВК, фото выполненных работ пришлите в АСУ РСО</t>
  </si>
  <si>
    <r>
      <t xml:space="preserve">ЭК"Прикладная физика" 
</t>
    </r>
    <r>
      <rPr>
        <i/>
        <sz val="10"/>
        <color rgb="FF000000"/>
        <rFont val="Arial"/>
      </rPr>
      <t>Морозова Т. Н.</t>
    </r>
    <r>
      <rPr>
        <sz val="10"/>
        <color rgb="FF000000"/>
        <rFont val="Arial"/>
      </rPr>
      <t xml:space="preserve">
</t>
    </r>
  </si>
  <si>
    <t>Сумматор и триггер как элементы ЭВМ</t>
  </si>
  <si>
    <t>https://docviewer.yandex.ru/view/0/?page=18&amp;*=jMyrzKKyqWX1tTQAsiZ33L0ve</t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</si>
  <si>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</si>
  <si>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</si>
  <si>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t xml:space="preserve">Английский язык
</t>
    </r>
    <r>
      <rPr>
        <i/>
        <sz val="10"/>
        <rFont val="Arial"/>
      </rPr>
      <t>Кузьмина Т. В.</t>
    </r>
  </si>
  <si>
    <r>
      <t xml:space="preserve">ИГК "Говорим по- английски"
</t>
    </r>
    <r>
      <rPr>
        <i/>
        <sz val="10"/>
        <color rgb="FF000000"/>
        <rFont val="Arial"/>
      </rPr>
      <t xml:space="preserve">Атанова И.И. </t>
    </r>
  </si>
  <si>
    <t>Грамматические особенности написания статей.</t>
  </si>
  <si>
    <t>Учебник, стр.100 повторить особенности написания статей.</t>
  </si>
  <si>
    <r>
      <t xml:space="preserve">Немецкий язык
</t>
    </r>
    <r>
      <rPr>
        <i/>
        <sz val="10"/>
        <rFont val="Arial"/>
      </rPr>
      <t>Кузьмина Т. В.</t>
    </r>
  </si>
  <si>
    <r>
      <t xml:space="preserve">ИГК"Учимся говорить правильно"
</t>
    </r>
    <r>
      <rPr>
        <i/>
        <sz val="10"/>
        <color rgb="FF000000"/>
        <rFont val="Arial"/>
      </rPr>
      <t>Иванова А.А.</t>
    </r>
  </si>
  <si>
    <t>Деепричастие как часть речи</t>
  </si>
  <si>
    <t>Бег (25 мин). Преодоление горизонтальных и вертикальных препятствий. ОРУ. Специальные беговые упражнения. Развитие выносливости. Правила соревнований по кроссу. Инструктаж по ТБ</t>
  </si>
  <si>
    <r>
      <t xml:space="preserve">Обществознание(включая экономику и право) 
</t>
    </r>
    <r>
      <rPr>
        <i/>
        <sz val="10"/>
        <rFont val="Arial"/>
      </rPr>
      <t>Павлов А.А.</t>
    </r>
  </si>
  <si>
    <t>Процессуальное право: гражданский и арбитражный процесс.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</si>
  <si>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</si>
  <si>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Литература 
</t>
    </r>
    <r>
      <rPr>
        <i/>
        <sz val="10"/>
        <rFont val="Arial"/>
      </rPr>
      <t>Иванова А.А.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</si>
  <si>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</si>
  <si>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t>На сайте «ЯКласс» выполнить Итоговую контрольную работу по математике 
 Если нет технической возможности: решить задания из карточки (подробности в ВК)</t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</si>
  <si>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</si>
  <si>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t>На сайте "Решу ЕГЭ" выполнить индивидуальную практическую работу на тему "Площади и объёмы тел вращения".
Если нет технической возможности: решить карточку (подробности в ВК)</t>
  </si>
  <si>
    <r>
      <t xml:space="preserve">Физика
</t>
    </r>
    <r>
      <rPr>
        <i/>
        <sz val="10"/>
        <rFont val="Arial"/>
      </rPr>
      <t>Морозова Т.Н.</t>
    </r>
  </si>
  <si>
    <t>Повторяем определения волрмулы, законы</t>
  </si>
  <si>
    <r>
      <t xml:space="preserve">Английский язык 
</t>
    </r>
    <r>
      <rPr>
        <i/>
        <sz val="10"/>
        <rFont val="Arial"/>
      </rPr>
      <t>Атанова И.И.</t>
    </r>
  </si>
  <si>
    <t>Контрольная работа № 4. Часть 2 ( устная )</t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</si>
  <si>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</si>
  <si>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</si>
  <si>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</si>
  <si>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ЭК "Сочиняем. Рассуждаем. Анализируем"
</t>
    </r>
    <r>
      <rPr>
        <i/>
        <sz val="10"/>
        <color rgb="FF000000"/>
        <rFont val="Arial"/>
      </rPr>
      <t>Иванова А.А.</t>
    </r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</si>
  <si>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</si>
  <si>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</si>
  <si>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CРЕДА. 20 мая</t>
  </si>
  <si>
    <r>
      <rPr>
        <b/>
        <sz val="10"/>
        <rFont val="Arial"/>
      </rPr>
      <t>Математика (алгебра и начала математического анализа)</t>
    </r>
    <r>
      <rPr>
        <sz val="10"/>
        <color rgb="FF000000"/>
        <rFont val="Arial"/>
      </rPr>
      <t xml:space="preserve">
Александров А.В.</t>
    </r>
  </si>
  <si>
    <r>
      <t xml:space="preserve">Литература                          
</t>
    </r>
    <r>
      <rPr>
        <i/>
        <sz val="10"/>
        <rFont val="Arial"/>
      </rPr>
      <t>Иванова А.А.</t>
    </r>
  </si>
  <si>
    <t>Выбор оптимального варианта</t>
  </si>
  <si>
    <t>Э.М. Хемингуэй. Слово о писателе и его романах «И восходит солнце», «Прощай, оружие»</t>
  </si>
  <si>
    <t>На сайте "Решу ЕГЭ" выполнить индивидуальную практическую работу на тему "Выбор оптимального варианта".
Если нет технической возможности: решить карточку (подробности в ВК)</t>
  </si>
  <si>
    <t xml:space="preserve">Изучите информацию, задайте интересующие вас вопросы </t>
  </si>
  <si>
    <t xml:space="preserve"> Самостоятельная работа,ЭОР</t>
  </si>
  <si>
    <r>
      <t xml:space="preserve">Химия
</t>
    </r>
    <r>
      <rPr>
        <i/>
        <sz val="10"/>
        <rFont val="Arial"/>
      </rPr>
      <t>Гилязова Г.Х.</t>
    </r>
  </si>
  <si>
    <t xml:space="preserve"> Химия в промышленности</t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</si>
  <si>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</si>
  <si>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ИГК "Говорим на иностранных языках"
</t>
    </r>
    <r>
      <rPr>
        <i/>
        <sz val="10"/>
        <color rgb="FF000000"/>
        <rFont val="Arial"/>
      </rPr>
      <t>Кузьмина Т.В.</t>
    </r>
  </si>
  <si>
    <t>Важные события</t>
  </si>
  <si>
    <t>https://www.englishdom.com/blog/sintaksis-emfaticheskie-konstrukcii-kak-privlech-vnimanie/</t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</si>
  <si>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 И.</t>
    </r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</si>
  <si>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</si>
  <si>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 xml:space="preserve">ЭК "Прикладная физика" </t>
  </si>
  <si>
    <r>
      <t xml:space="preserve">Астрономия
</t>
    </r>
    <r>
      <rPr>
        <i/>
        <sz val="10"/>
        <rFont val="Arial"/>
      </rPr>
      <t>Мастерова М.В.</t>
    </r>
  </si>
  <si>
    <r>
      <t xml:space="preserve">История
</t>
    </r>
    <r>
      <rPr>
        <i/>
        <sz val="10"/>
        <rFont val="Arial"/>
      </rPr>
      <t>Павлов А.А.</t>
    </r>
  </si>
  <si>
    <t>Расписание занятий 11 класса (биолого-химический профиль)</t>
  </si>
  <si>
    <r>
      <t xml:space="preserve">ИГК "Учимся говорить правильно"
</t>
    </r>
    <r>
      <rPr>
        <i/>
        <sz val="10"/>
        <color rgb="FF000000"/>
        <rFont val="Arial"/>
      </rPr>
      <t>Иванова А.А.</t>
    </r>
  </si>
  <si>
    <t>Правописание служебных частей речи.</t>
  </si>
  <si>
    <t>Прослушайте аудиофайл, размещенный в беседе ВК, задайте интересующие вас вопросы</t>
  </si>
  <si>
    <r>
      <t xml:space="preserve">ИГК "Говорим по- английски"
</t>
    </r>
    <r>
      <rPr>
        <i/>
        <sz val="10"/>
        <color rgb="FF000000"/>
        <rFont val="Arial"/>
      </rPr>
      <t xml:space="preserve">Атанова И.И. </t>
    </r>
  </si>
  <si>
    <t>Эмфатические конструкции</t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</si>
  <si>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</si>
  <si>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t xml:space="preserve">ОБЖ
</t>
    </r>
    <r>
      <rPr>
        <i/>
        <sz val="10"/>
        <rFont val="Arial"/>
      </rPr>
      <t>Павлов А.А.</t>
    </r>
  </si>
  <si>
    <r>
      <t xml:space="preserve">ЭК"Практическая экономика" 
</t>
    </r>
    <r>
      <rPr>
        <i/>
        <sz val="10"/>
        <color rgb="FF000000"/>
        <rFont val="Arial"/>
      </rPr>
      <t>Павлов А.А.</t>
    </r>
  </si>
  <si>
    <t>Как формируется и расходуется государственный бюджет.</t>
  </si>
  <si>
    <t xml:space="preserve">Изучить матерал </t>
  </si>
  <si>
    <t>Триггеры и сумматоры как элементы ЭВМ</t>
  </si>
  <si>
    <r>
      <t xml:space="preserve">ИГК по математике 
</t>
    </r>
    <r>
      <rPr>
        <i/>
        <sz val="10"/>
        <color rgb="FF000000"/>
        <rFont val="Arial"/>
      </rPr>
      <t>Александров А.В.</t>
    </r>
  </si>
  <si>
    <t>Показательная и логарифмическая функции</t>
  </si>
  <si>
    <r>
      <t xml:space="preserve">ЭК"Прикладная физика" 
</t>
    </r>
    <r>
      <rPr>
        <i/>
        <sz val="10"/>
        <color rgb="FF000000"/>
        <rFont val="Arial"/>
      </rPr>
      <t>Морозова Т. Н.</t>
    </r>
    <r>
      <rPr>
        <sz val="10"/>
        <color rgb="FF000000"/>
        <rFont val="Arial"/>
      </rPr>
      <t xml:space="preserve">
</t>
    </r>
  </si>
  <si>
    <t>Анализ работ схем на основе логических элементов</t>
  </si>
  <si>
    <r>
      <t xml:space="preserve">Английский язык 
</t>
    </r>
    <r>
      <rPr>
        <i/>
        <sz val="10"/>
        <rFont val="Arial"/>
      </rPr>
      <t>Атанова И.И.</t>
    </r>
  </si>
  <si>
    <r>
      <t xml:space="preserve">ЭК"Практическая экономика" 
</t>
    </r>
    <r>
      <rPr>
        <i/>
        <sz val="10"/>
        <color rgb="FF000000"/>
        <rFont val="Arial"/>
      </rPr>
      <t>Павлов А.А.</t>
    </r>
  </si>
  <si>
    <t>Контрольная работа  № 4.Часть 1 (письменная)</t>
  </si>
  <si>
    <t>Глобальные проблемы человечества</t>
  </si>
  <si>
    <t>изучить файл в АСУ РСО</t>
  </si>
  <si>
    <r>
      <t xml:space="preserve">Немецкий язык
</t>
    </r>
    <r>
      <rPr>
        <i/>
        <sz val="10"/>
        <rFont val="Arial"/>
      </rPr>
      <t>Кузьмина Т.В.</t>
    </r>
  </si>
  <si>
    <r>
      <t xml:space="preserve">ИГК "Учимся говорить правильно"
</t>
    </r>
    <r>
      <rPr>
        <i/>
        <sz val="10"/>
        <color rgb="FF000000"/>
        <rFont val="Arial"/>
      </rPr>
      <t>Иванова А.А.</t>
    </r>
  </si>
  <si>
    <r>
      <rPr>
        <b/>
        <sz val="10"/>
        <rFont val="Arial"/>
      </rPr>
      <t>ИГК "Говорим по- английски"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 xml:space="preserve">Атанова И.И. 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</si>
  <si>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</si>
  <si>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t>ЧЕТВЕРГ.   21 мая</t>
  </si>
  <si>
    <r>
      <t xml:space="preserve">Основы проектирования                                   </t>
    </r>
    <r>
      <rPr>
        <i/>
        <sz val="10"/>
        <rFont val="Arial"/>
      </rPr>
      <t>Мастерова М.В.</t>
    </r>
  </si>
  <si>
    <t xml:space="preserve">Принципы построения работы по привлечению общественного внимания, стимулирования интереса и созданию положительно образа проекта. </t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</si>
  <si>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</si>
  <si>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</si>
  <si>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t>На сайте "Решу ЕГЭ" выполнить работу над ошибками по имеющимся задолженностям.
 Если нет технической возможности: решить карточку (подробности в ВК)</t>
  </si>
  <si>
    <r>
      <t xml:space="preserve">Английский язык 
</t>
    </r>
    <r>
      <rPr>
        <i/>
        <sz val="10"/>
        <rFont val="Arial"/>
      </rPr>
      <t>Кузьмина Т.В.</t>
    </r>
  </si>
  <si>
    <r>
      <t xml:space="preserve">Обществознание (включая экономику и право) 
</t>
    </r>
    <r>
      <rPr>
        <i/>
        <sz val="10"/>
        <rFont val="Arial"/>
      </rPr>
      <t>Павлов А.А.</t>
    </r>
  </si>
  <si>
    <t>Процессуальное право: административная юрисдикция, конституционное судопроизводство.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</si>
  <si>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</si>
  <si>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Задачи с прикладным содержанием</t>
  </si>
  <si>
    <t>На сайте "Решу ЕГЭ" выполнить индивидуальную проверочную работу на тему "Задачи с прикладным содержанием".
 Если нет технической возможности: решить карточку (подробности в ВК)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</si>
  <si>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</si>
  <si>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t xml:space="preserve">История
</t>
    </r>
    <r>
      <rPr>
        <i/>
        <sz val="10"/>
        <rFont val="Arial"/>
      </rPr>
      <t>Павлов А.А.</t>
    </r>
  </si>
  <si>
    <r>
      <t xml:space="preserve">Русский язык
</t>
    </r>
    <r>
      <rPr>
        <i/>
        <sz val="10"/>
        <rFont val="Arial"/>
      </rPr>
      <t>Иванова А.А.</t>
    </r>
  </si>
  <si>
    <r>
      <t xml:space="preserve">Физкультура
</t>
    </r>
    <r>
      <rPr>
        <i/>
        <sz val="10"/>
        <rFont val="Arial"/>
      </rPr>
      <t>Михайлов С.Э.</t>
    </r>
  </si>
  <si>
    <r>
      <t xml:space="preserve">Обществознание (включая экономику и право) 
</t>
    </r>
    <r>
      <rPr>
        <i/>
        <sz val="10"/>
        <rFont val="Arial"/>
      </rPr>
      <t>Павлов А.А.</t>
    </r>
  </si>
  <si>
    <t>Итоговое повторение.</t>
  </si>
  <si>
    <r>
      <rPr>
        <b/>
        <sz val="10"/>
        <rFont val="Arial"/>
      </rPr>
      <t xml:space="preserve">Литература </t>
    </r>
    <r>
      <rPr>
        <sz val="10"/>
        <color rgb="FF000000"/>
        <rFont val="Arial"/>
      </rPr>
      <t xml:space="preserve">                        </t>
    </r>
    <r>
      <rPr>
        <b/>
        <i/>
        <sz val="10"/>
        <rFont val="Arial"/>
      </rPr>
      <t xml:space="preserve"> 
</t>
    </r>
    <r>
      <rPr>
        <i/>
        <sz val="10"/>
        <rFont val="Arial"/>
      </rPr>
      <t>Иванова А.А.</t>
    </r>
  </si>
  <si>
    <t>https://www.youtube.com/watch?v=gR3gGAA02T8</t>
  </si>
  <si>
    <r>
      <t xml:space="preserve">Русский язык
</t>
    </r>
    <r>
      <rPr>
        <i/>
        <sz val="10"/>
        <rFont val="Arial"/>
      </rPr>
      <t>Иванова А.А.</t>
    </r>
  </si>
  <si>
    <r>
      <t xml:space="preserve">ЭК"Практическая экономика" 
</t>
    </r>
    <r>
      <rPr>
        <i/>
        <sz val="10"/>
        <color rgb="FF000000"/>
        <rFont val="Arial"/>
      </rPr>
      <t>Павлов А.А.</t>
    </r>
  </si>
  <si>
    <r>
      <rPr>
        <sz val="10"/>
        <color rgb="FF9900FF"/>
        <rFont val="Arial"/>
      </rPr>
      <t>ФК "Ловушки" русской орфографии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Иванова А.А.</t>
    </r>
  </si>
  <si>
    <t xml:space="preserve">Изучите информацию </t>
  </si>
  <si>
    <r>
      <t xml:space="preserve">ИГК "Говорим на иностранных языках"
</t>
    </r>
    <r>
      <rPr>
        <i/>
        <sz val="10"/>
        <color rgb="FF000000"/>
        <rFont val="Arial"/>
      </rPr>
      <t>Кузьмина Т.В.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</si>
  <si>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</si>
  <si>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t xml:space="preserve">Обществознание
</t>
    </r>
    <r>
      <rPr>
        <i/>
        <sz val="10"/>
        <rFont val="Arial"/>
      </rPr>
      <t>Павлов А.А.</t>
    </r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</si>
  <si>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</si>
  <si>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ИГК "Учимся говорить правильно"
</t>
    </r>
    <r>
      <rPr>
        <i/>
        <sz val="10"/>
        <color rgb="FF000000"/>
        <rFont val="Arial"/>
      </rPr>
      <t>Иванова А.А.</t>
    </r>
  </si>
  <si>
    <r>
      <rPr>
        <sz val="10"/>
        <color rgb="FF9900FF"/>
        <rFont val="Arial"/>
      </rPr>
      <t xml:space="preserve">ФК "Ловушки" русской орфографии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Иванова А.А.</t>
    </r>
  </si>
  <si>
    <t>https://rustutors.ru/egeteoriya/1141-zadanie-8.html</t>
  </si>
  <si>
    <r>
      <t xml:space="preserve">ИГК "Информатизация современного мира" 
</t>
    </r>
    <r>
      <rPr>
        <i/>
        <sz val="10"/>
        <color rgb="FF000000"/>
        <rFont val="Arial"/>
      </rPr>
      <t>Решетникова Ю.С.</t>
    </r>
  </si>
  <si>
    <r>
      <t xml:space="preserve">ИГК "Говорим по- английски" 
</t>
    </r>
    <r>
      <rPr>
        <i/>
        <sz val="10"/>
        <color rgb="FF000000"/>
        <rFont val="Arial"/>
      </rPr>
      <t>Атанова И.А.</t>
    </r>
  </si>
  <si>
    <r>
      <t xml:space="preserve">ИГК "Сложные вопросы обществознания" 
</t>
    </r>
    <r>
      <rPr>
        <i/>
        <sz val="10"/>
        <color rgb="FF000000"/>
        <rFont val="Arial"/>
      </rPr>
      <t>Павлов А.А.</t>
    </r>
  </si>
  <si>
    <t>Этнические конфликты</t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</si>
  <si>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</si>
  <si>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t xml:space="preserve">ЭК"Практическая экономика" 
</t>
    </r>
    <r>
      <rPr>
        <i/>
        <sz val="10"/>
        <color rgb="FF000000"/>
        <rFont val="Arial"/>
      </rPr>
      <t>Павлов А.А.</t>
    </r>
  </si>
  <si>
    <t>Экономика современной России</t>
  </si>
  <si>
    <r>
      <t xml:space="preserve">ИГК по математике 
</t>
    </r>
    <r>
      <rPr>
        <i/>
        <sz val="10"/>
        <color rgb="FF000000"/>
        <rFont val="Arial"/>
      </rPr>
      <t>Александров А.В.</t>
    </r>
  </si>
  <si>
    <r>
      <t xml:space="preserve">Физика
</t>
    </r>
    <r>
      <rPr>
        <i/>
        <sz val="10"/>
        <rFont val="Arial"/>
      </rPr>
      <t>Морозова Т.Н.</t>
    </r>
  </si>
  <si>
    <r>
      <t xml:space="preserve">ФК"Ловушки" русской орфографии
</t>
    </r>
    <r>
      <rPr>
        <i/>
        <sz val="10"/>
        <color rgb="FF000000"/>
        <rFont val="Arial"/>
      </rPr>
      <t>Иванова А.А.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</si>
  <si>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</si>
  <si>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ИГК "Физика в вопросах и ответах"
</t>
    </r>
    <r>
      <rPr>
        <i/>
        <sz val="10"/>
        <color rgb="FF000000"/>
        <rFont val="Arial"/>
      </rPr>
      <t>Морозова Т.Н.</t>
    </r>
  </si>
  <si>
    <r>
      <t xml:space="preserve">Физика
</t>
    </r>
    <r>
      <rPr>
        <i/>
        <sz val="10"/>
        <rFont val="Arial"/>
      </rPr>
      <t>Морозова Т.Н.</t>
    </r>
  </si>
  <si>
    <r>
      <t xml:space="preserve">Основы проектирования
</t>
    </r>
    <r>
      <rPr>
        <i/>
        <sz val="10"/>
        <rFont val="Arial"/>
      </rPr>
      <t>Мастерова М.В.</t>
    </r>
  </si>
  <si>
    <r>
      <t xml:space="preserve">Обществознание (включая экономику и право) 
</t>
    </r>
    <r>
      <rPr>
        <i/>
        <sz val="10"/>
        <rFont val="Arial"/>
      </rPr>
      <t>Павлов А.А.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</si>
  <si>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</si>
  <si>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Химико –технологические принципы промышленного получения металлов.Производство чугуна и стали </t>
  </si>
  <si>
    <t>пар.44-45</t>
  </si>
  <si>
    <t>изучить пар.44-45</t>
  </si>
  <si>
    <r>
      <t xml:space="preserve">ФК"Решение расчётных задач по химии"
</t>
    </r>
    <r>
      <rPr>
        <i/>
        <sz val="10"/>
        <color rgb="FF000000"/>
        <rFont val="Arial"/>
      </rPr>
      <t xml:space="preserve">Гилязова Г.Х. </t>
    </r>
  </si>
  <si>
    <t xml:space="preserve"> Генетическая связь между кислород и азотсодержащими органичскими веществами </t>
  </si>
  <si>
    <t xml:space="preserve"> Работа на сайте " Решу ЕГЭ"</t>
  </si>
  <si>
    <r>
      <t xml:space="preserve">История
</t>
    </r>
    <r>
      <rPr>
        <i/>
        <sz val="10"/>
        <rFont val="Arial"/>
      </rPr>
      <t>Павлов А.А.</t>
    </r>
  </si>
  <si>
    <r>
      <t xml:space="preserve">ФК"Ловушки" русской орфографии
</t>
    </r>
    <r>
      <rPr>
        <i/>
        <sz val="10"/>
        <color rgb="FF000000"/>
        <rFont val="Arial"/>
      </rPr>
      <t>Иванова А.А</t>
    </r>
  </si>
  <si>
    <r>
      <t xml:space="preserve">Химия
</t>
    </r>
    <r>
      <rPr>
        <i/>
        <sz val="10"/>
        <rFont val="Arial"/>
      </rPr>
      <t>Гилязова Г.Х.</t>
    </r>
  </si>
  <si>
    <t>Обобщение и повторение изученного материала</t>
  </si>
  <si>
    <r>
      <t xml:space="preserve">ФК"Ловушки" русской орфографии
</t>
    </r>
    <r>
      <rPr>
        <i/>
        <sz val="10"/>
        <color rgb="FF000000"/>
        <rFont val="Arial"/>
      </rPr>
      <t>Иванова А.А.</t>
    </r>
  </si>
  <si>
    <r>
      <rPr>
        <b/>
        <sz val="10"/>
        <rFont val="Arial"/>
      </rPr>
      <t xml:space="preserve">Информатика 
</t>
    </r>
    <r>
      <rPr>
        <i/>
        <sz val="10"/>
        <rFont val="Arial"/>
      </rPr>
      <t>Решетникова Ю. С.</t>
    </r>
  </si>
  <si>
    <r>
      <t xml:space="preserve">ИГК "Сложные вопросы обществознания" 
</t>
    </r>
    <r>
      <rPr>
        <i/>
        <sz val="10"/>
        <color rgb="FF000000"/>
        <rFont val="Arial"/>
      </rPr>
      <t>Павлов А.А.</t>
    </r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</si>
  <si>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</si>
  <si>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t xml:space="preserve">Английский язык              </t>
    </r>
    <r>
      <rPr>
        <i/>
        <sz val="10"/>
        <rFont val="Arial"/>
      </rPr>
      <t xml:space="preserve"> Атанова И.И.</t>
    </r>
  </si>
  <si>
    <r>
      <t xml:space="preserve">Английский язык
</t>
    </r>
    <r>
      <rPr>
        <i/>
        <sz val="10"/>
        <rFont val="Arial"/>
      </rPr>
      <t>Кузьмина Т. В.</t>
    </r>
  </si>
  <si>
    <t>Рабочая тетрадь, стр.92 повторить правила описания фотографии.</t>
  </si>
  <si>
    <t>С помощью ЭОр</t>
  </si>
  <si>
    <r>
      <t xml:space="preserve">Немецкий язык
</t>
    </r>
    <r>
      <rPr>
        <i/>
        <sz val="10"/>
        <rFont val="Arial"/>
      </rPr>
      <t>Кузьмина Т. В.</t>
    </r>
  </si>
  <si>
    <r>
      <t>Русский язык</t>
    </r>
    <r>
      <rPr>
        <i/>
        <sz val="10"/>
        <rFont val="Arial"/>
      </rPr>
      <t xml:space="preserve">
Иванова А.А.</t>
    </r>
  </si>
  <si>
    <t>Выполните задание, размещенное в беседе ВК, пришлите фото для обсуждения в беседу</t>
  </si>
  <si>
    <r>
      <t xml:space="preserve">Английский язык              </t>
    </r>
    <r>
      <rPr>
        <i/>
        <sz val="10"/>
        <rFont val="Arial"/>
      </rPr>
      <t xml:space="preserve"> Кузьмина Т.В.</t>
    </r>
  </si>
  <si>
    <r>
      <t xml:space="preserve">Русский язык
</t>
    </r>
    <r>
      <rPr>
        <i/>
        <sz val="10"/>
        <rFont val="Arial"/>
      </rPr>
      <t>Иванова А.А.</t>
    </r>
  </si>
  <si>
    <t>https://www.youtube.com/watch?time_continue=1&amp;v=C1BGZ-cB37A&amp;feature=emb_logo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</si>
  <si>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</si>
  <si>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12:40-13:10</t>
  </si>
  <si>
    <r>
      <t xml:space="preserve">Литература
</t>
    </r>
    <r>
      <rPr>
        <i/>
        <sz val="10"/>
        <rFont val="Arial"/>
      </rPr>
      <t>Иванова А.А.</t>
    </r>
  </si>
  <si>
    <r>
      <t xml:space="preserve">Химия
</t>
    </r>
    <r>
      <rPr>
        <i/>
        <sz val="10"/>
        <rFont val="Arial"/>
      </rPr>
      <t>Гилязова Г.Х.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</si>
  <si>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</si>
  <si>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t xml:space="preserve">Немецкий язык
</t>
    </r>
    <r>
      <rPr>
        <i/>
        <sz val="10"/>
        <rFont val="Arial"/>
      </rPr>
      <t>Кузьмина Т.В.</t>
    </r>
  </si>
  <si>
    <t>https://www.youtube.com/watch?v=IJB3kmIKabw</t>
  </si>
  <si>
    <r>
      <t xml:space="preserve">Английский язык 
</t>
    </r>
    <r>
      <rPr>
        <i/>
        <sz val="10"/>
        <rFont val="Arial"/>
      </rPr>
      <t>Атанова И.И.</t>
    </r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</si>
  <si>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</si>
  <si>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r>
      <t xml:space="preserve">Английский язык                            </t>
    </r>
    <r>
      <rPr>
        <i/>
        <sz val="10"/>
        <rFont val="Arial"/>
      </rPr>
      <t>Атанова И.И.</t>
    </r>
  </si>
  <si>
    <t>Рабочая тетрадь, стр.92 повторить правила описания фотографии</t>
  </si>
  <si>
    <r>
      <t xml:space="preserve">Английский язык 
</t>
    </r>
    <r>
      <rPr>
        <i/>
        <sz val="10"/>
        <rFont val="Arial"/>
      </rPr>
      <t>Кузьмина Т.В.</t>
    </r>
  </si>
  <si>
    <r>
      <t xml:space="preserve">Литература                         </t>
    </r>
    <r>
      <rPr>
        <i/>
        <sz val="10"/>
        <rFont val="Arial"/>
      </rPr>
      <t xml:space="preserve"> Иванова А.А.</t>
    </r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</si>
  <si>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</si>
  <si>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Э.М. Ремарк. «Три товарища»</t>
  </si>
  <si>
    <t xml:space="preserve">Изучите информацию, перейдя по ссылке </t>
  </si>
  <si>
    <r>
      <t xml:space="preserve">Немецкий язык  
</t>
    </r>
    <r>
      <rPr>
        <i/>
        <sz val="10"/>
        <rFont val="Arial"/>
      </rPr>
      <t>Кузьмина Т.В.</t>
    </r>
  </si>
  <si>
    <r>
      <t xml:space="preserve">ЭК "Сочиняем. Рассуждаем. Анализируем"
</t>
    </r>
    <r>
      <rPr>
        <i/>
        <sz val="10"/>
        <color rgb="FF000000"/>
        <rFont val="Arial"/>
      </rPr>
      <t>Иванова А.А.</t>
    </r>
  </si>
  <si>
    <r>
      <t xml:space="preserve">Литература                   
</t>
    </r>
    <r>
      <rPr>
        <i/>
        <sz val="10"/>
        <rFont val="Arial"/>
      </rPr>
      <t>Иванова А.А.</t>
    </r>
  </si>
  <si>
    <t>https://ped-kopilka.ru/blogs/blog62650/-cheloveka-nelzja-pobedit-urok-po-romanu-ye-m-remarka-tri-tovarischa-literatura-11kl.html</t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</si>
  <si>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</si>
  <si>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>Основы проектирования</t>
    </r>
    <r>
      <rPr>
        <sz val="10"/>
        <color rgb="FF000000"/>
        <rFont val="Arial"/>
      </rPr>
      <t xml:space="preserve"> Мастерова М.В.</t>
    </r>
  </si>
  <si>
    <t xml:space="preserve">СРЕДА.20 мая </t>
  </si>
  <si>
    <r>
      <rPr>
        <b/>
        <sz val="10"/>
        <rFont val="Arial"/>
      </rPr>
      <t xml:space="preserve">Основы проектирования </t>
    </r>
    <r>
      <rPr>
        <i/>
        <sz val="10"/>
        <rFont val="Arial"/>
      </rPr>
      <t>Мастерова М.В.</t>
    </r>
  </si>
  <si>
    <r>
      <t xml:space="preserve">ФК"Ловушки" русской орфографии
</t>
    </r>
    <r>
      <rPr>
        <i/>
        <sz val="10"/>
        <color rgb="FF000000"/>
        <rFont val="Arial"/>
      </rPr>
      <t>Иванова А.А.</t>
    </r>
  </si>
  <si>
    <t>Правописание разных частей речи</t>
  </si>
  <si>
    <r>
      <t xml:space="preserve">ЭК"Прикладная физика" 
</t>
    </r>
    <r>
      <rPr>
        <i/>
        <sz val="10"/>
        <color rgb="FF000000"/>
        <rFont val="Arial"/>
      </rPr>
      <t>Морозова Т. Н.</t>
    </r>
    <r>
      <rPr>
        <sz val="10"/>
        <color rgb="FF000000"/>
        <rFont val="Arial"/>
      </rPr>
      <t xml:space="preserve">
</t>
    </r>
  </si>
  <si>
    <t>Решение задач по анализу работ схем на основе логических элементов</t>
  </si>
  <si>
    <t>https://yandex.ru/video/preview/?filmId=3845762750261280553&amp;from=tabbar&amp;parent-r</t>
  </si>
  <si>
    <r>
      <t xml:space="preserve">Русский язык                      </t>
    </r>
    <r>
      <rPr>
        <i/>
        <sz val="10"/>
        <rFont val="Arial"/>
      </rPr>
      <t>Иванова А.А.</t>
    </r>
  </si>
  <si>
    <t xml:space="preserve"> Самостоятельная работа, ЭОР</t>
  </si>
  <si>
    <r>
      <t xml:space="preserve">Химия
</t>
    </r>
    <r>
      <rPr>
        <i/>
        <sz val="10"/>
        <rFont val="Arial"/>
      </rPr>
      <t>Гилязова Г.Х.</t>
    </r>
  </si>
  <si>
    <t xml:space="preserve">Обобщение и повторение изученного материала </t>
  </si>
  <si>
    <r>
      <rPr>
        <sz val="10"/>
        <color rgb="FF9900FF"/>
        <rFont val="Arial"/>
      </rPr>
      <t>ФК "Ловушки" русской орфографии</t>
    </r>
    <r>
      <rPr>
        <sz val="10"/>
        <color rgb="FF000000"/>
        <rFont val="Arial"/>
      </rPr>
      <t xml:space="preserve"> 
</t>
    </r>
    <r>
      <rPr>
        <i/>
        <sz val="10"/>
        <rFont val="Arial"/>
      </rPr>
      <t>Иванова А.А.</t>
    </r>
  </si>
  <si>
    <r>
      <rPr>
        <b/>
        <sz val="10"/>
        <rFont val="Arial"/>
      </rPr>
      <t xml:space="preserve">Английский язык
</t>
    </r>
    <r>
      <rPr>
        <i/>
        <sz val="10"/>
        <rFont val="Arial"/>
      </rPr>
      <t>Атанова И. И.</t>
    </r>
  </si>
  <si>
    <r>
      <rPr>
        <b/>
        <sz val="10"/>
        <rFont val="Arial"/>
      </rPr>
      <t xml:space="preserve">Информатика
</t>
    </r>
    <r>
      <rPr>
        <i/>
        <sz val="10"/>
        <rFont val="Arial"/>
      </rPr>
      <t>Решетникова Ю. С.</t>
    </r>
  </si>
  <si>
    <t xml:space="preserve">Работа с ЭОР  </t>
  </si>
  <si>
    <r>
      <t xml:space="preserve">Астрономия                                  </t>
    </r>
    <r>
      <rPr>
        <i/>
        <sz val="10"/>
        <rFont val="Arial"/>
      </rPr>
      <t>Мастерова М.В.</t>
    </r>
  </si>
  <si>
    <r>
      <t xml:space="preserve">История
</t>
    </r>
    <r>
      <rPr>
        <i/>
        <sz val="10"/>
        <rFont val="Arial"/>
      </rPr>
      <t>Павлов А.А.</t>
    </r>
  </si>
  <si>
    <r>
      <t xml:space="preserve">ФК"Решение расчётных задач по химии"
</t>
    </r>
    <r>
      <rPr>
        <i/>
        <sz val="10"/>
        <color rgb="FF000000"/>
        <rFont val="Arial"/>
      </rPr>
      <t xml:space="preserve">Гилязова Г.Х. </t>
    </r>
  </si>
  <si>
    <t xml:space="preserve">Генетическая связь между различными классами органических веществ </t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</si>
  <si>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</si>
  <si>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>ИГК "Говорим по- английски"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 xml:space="preserve">Атанова И.И. </t>
    </r>
  </si>
  <si>
    <r>
      <t xml:space="preserve">ИГК "Учимся говорить правильно"
</t>
    </r>
    <r>
      <rPr>
        <i/>
        <sz val="10"/>
        <color rgb="FF000000"/>
        <rFont val="Arial"/>
      </rPr>
      <t>Иванова А.А.</t>
    </r>
  </si>
  <si>
    <r>
      <t xml:space="preserve">ИГК "Математика-это интересно"
</t>
    </r>
    <r>
      <rPr>
        <i/>
        <sz val="10"/>
        <color rgb="FF000000"/>
        <rFont val="Arial"/>
      </rPr>
      <t>Александров А.В.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</si>
  <si>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</si>
  <si>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Математика (Геометрия)
</t>
    </r>
    <r>
      <rPr>
        <i/>
        <sz val="10"/>
        <rFont val="Arial"/>
      </rPr>
      <t>Александров А.В.</t>
    </r>
  </si>
  <si>
    <r>
      <t xml:space="preserve">Литература                          </t>
    </r>
    <r>
      <rPr>
        <i/>
        <sz val="10"/>
        <rFont val="Arial"/>
      </rPr>
      <t>Иванова А.А.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</si>
  <si>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</si>
  <si>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</si>
  <si>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r>
      <t xml:space="preserve">ИГК "Учимся говорить правильно"
</t>
    </r>
    <r>
      <rPr>
        <i/>
        <sz val="10"/>
        <color rgb="FF000000"/>
        <rFont val="Arial"/>
      </rPr>
      <t>Иванова А.А.</t>
    </r>
  </si>
  <si>
    <r>
      <t xml:space="preserve">ИГК "Говорим по- английски"
</t>
    </r>
    <r>
      <rPr>
        <i/>
        <sz val="10"/>
        <color rgb="FF000000"/>
        <rFont val="Arial"/>
      </rPr>
      <t xml:space="preserve">Атанова И.И. </t>
    </r>
  </si>
  <si>
    <r>
      <t xml:space="preserve">ИГК "Говорим на иностранных языках"
</t>
    </r>
    <r>
      <rPr>
        <i/>
        <sz val="10"/>
        <color rgb="FF000000"/>
        <rFont val="Arial"/>
      </rPr>
      <t>Кузьмина Т.В.</t>
    </r>
  </si>
  <si>
    <t>не педусмотрено</t>
  </si>
  <si>
    <t xml:space="preserve">ИГК "Говорим по- английски"
</t>
  </si>
  <si>
    <r>
      <rPr>
        <b/>
        <sz val="10"/>
        <rFont val="Arial"/>
      </rPr>
      <t xml:space="preserve">ФК "Финансовая математика" </t>
    </r>
    <r>
      <rPr>
        <sz val="10"/>
        <color rgb="FF000000"/>
        <rFont val="Arial"/>
      </rPr>
      <t xml:space="preserve">
</t>
    </r>
    <r>
      <rPr>
        <i/>
        <sz val="10"/>
        <color rgb="FF000000"/>
        <rFont val="Arial"/>
      </rPr>
      <t>Александров А.В.</t>
    </r>
  </si>
  <si>
    <t>ПЯТНИЦА. 22  мая</t>
  </si>
  <si>
    <r>
      <t xml:space="preserve">Физика
</t>
    </r>
    <r>
      <rPr>
        <i/>
        <sz val="10"/>
        <rFont val="Arial"/>
      </rPr>
      <t>Морозова Т. Н.</t>
    </r>
  </si>
  <si>
    <r>
      <rPr>
        <b/>
        <sz val="10"/>
        <rFont val="Arial"/>
      </rPr>
      <t xml:space="preserve">Физкультура </t>
    </r>
    <r>
      <rPr>
        <sz val="10"/>
        <color rgb="FF000000"/>
        <rFont val="Arial"/>
      </rPr>
      <t xml:space="preserve">
</t>
    </r>
    <r>
      <rPr>
        <i/>
        <sz val="10"/>
        <rFont val="Arial"/>
      </rPr>
      <t>Михайлов С.Э.</t>
    </r>
  </si>
  <si>
    <r>
      <t xml:space="preserve">Основы проектирования                             </t>
    </r>
    <r>
      <rPr>
        <i/>
        <sz val="10"/>
        <rFont val="Arial"/>
      </rPr>
      <t>Мастерова М.В.</t>
    </r>
  </si>
  <si>
    <t xml:space="preserve">9. </t>
  </si>
  <si>
    <r>
      <t xml:space="preserve">Математика (алгебра и начала математического  анализа)
</t>
    </r>
    <r>
      <rPr>
        <i/>
        <sz val="10"/>
        <rFont val="Arial"/>
      </rPr>
      <t>Александров А.В.</t>
    </r>
  </si>
  <si>
    <t>На сайте "Решу ЕГЭ" выполнить индивидуальную проверочную работу на тему "Задачи с прикладным содержанием".
Если нет технической возможности: решить карточку (подробности в ВК)</t>
  </si>
  <si>
    <r>
      <t xml:space="preserve">История
</t>
    </r>
    <r>
      <rPr>
        <i/>
        <sz val="10"/>
        <rFont val="Arial"/>
      </rPr>
      <t>Павлов А.А.</t>
    </r>
  </si>
  <si>
    <t xml:space="preserve">  С помощью ЭОР</t>
  </si>
  <si>
    <r>
      <t xml:space="preserve">Обществознание (включая экономику и право)
</t>
    </r>
    <r>
      <rPr>
        <i/>
        <sz val="10"/>
        <rFont val="Arial"/>
      </rPr>
      <t>Павлов А.А.</t>
    </r>
  </si>
  <si>
    <r>
      <t xml:space="preserve">ЭК "Решение задач повышенной сложности по химии"
</t>
    </r>
    <r>
      <rPr>
        <i/>
        <sz val="10"/>
        <color rgb="FF000000"/>
        <rFont val="Arial"/>
      </rPr>
      <t xml:space="preserve">Гилязова Г.Х. </t>
    </r>
  </si>
  <si>
    <t xml:space="preserve"> Задачи на осуществление генетической связи между органическими и неорганическими веществами</t>
  </si>
  <si>
    <r>
      <t xml:space="preserve">ФК"Решение расчётных задач по химии"
</t>
    </r>
    <r>
      <rPr>
        <i/>
        <sz val="10"/>
        <color rgb="FF000000"/>
        <rFont val="Arial"/>
      </rPr>
      <t xml:space="preserve">Гилязова Г.Х. </t>
    </r>
  </si>
  <si>
    <t xml:space="preserve">выполнение заданий части А </t>
  </si>
  <si>
    <r>
      <t xml:space="preserve">ЭК "Подводные рифы математики" 
</t>
    </r>
    <r>
      <rPr>
        <i/>
        <sz val="10"/>
        <color rgb="FF000000"/>
        <rFont val="Arial"/>
      </rPr>
      <t>Александров А.В.</t>
    </r>
  </si>
  <si>
    <r>
      <t xml:space="preserve">ФК"Решение расчётных задач по химии"
</t>
    </r>
    <r>
      <rPr>
        <i/>
        <sz val="10"/>
        <color rgb="FF000000"/>
        <rFont val="Arial"/>
      </rPr>
      <t xml:space="preserve">Гилязова Г.Х. </t>
    </r>
  </si>
  <si>
    <t>выполнение заданий части В</t>
  </si>
  <si>
    <r>
      <t xml:space="preserve">Физика
</t>
    </r>
    <r>
      <rPr>
        <i/>
        <sz val="10"/>
        <rFont val="Arial"/>
      </rPr>
      <t>Морозова Т. Н.</t>
    </r>
  </si>
  <si>
    <r>
      <t xml:space="preserve">Физика
</t>
    </r>
    <r>
      <rPr>
        <i/>
        <sz val="10"/>
        <rFont val="Arial"/>
      </rPr>
      <t>Морозова Т. Н.</t>
    </r>
  </si>
  <si>
    <r>
      <t xml:space="preserve">Химия
</t>
    </r>
    <r>
      <rPr>
        <i/>
        <sz val="10"/>
        <rFont val="Arial"/>
      </rPr>
      <t>Гилязова Г.Х.</t>
    </r>
  </si>
  <si>
    <t xml:space="preserve"> Итоговая контрольная работа № 5 </t>
  </si>
  <si>
    <t xml:space="preserve"> рэш .урок№18 (обязателен для всех)</t>
  </si>
  <si>
    <t>рэш .урок№18 (обязателен для всех)</t>
  </si>
  <si>
    <t>Самостоятельная работа с учебным матреиалом</t>
  </si>
  <si>
    <r>
      <t xml:space="preserve">Английский язык                  </t>
    </r>
    <r>
      <rPr>
        <i/>
        <sz val="10"/>
        <rFont val="Arial"/>
      </rPr>
      <t xml:space="preserve">  Атанова И.И.</t>
    </r>
  </si>
  <si>
    <t>С помощью ЭОР</t>
  </si>
  <si>
    <t>Английский язык
Кузьмина Т. В.</t>
  </si>
  <si>
    <t>С помощью ЭОР</t>
  </si>
  <si>
    <r>
      <t xml:space="preserve">Немецкий язык
</t>
    </r>
    <r>
      <rPr>
        <i/>
        <sz val="10"/>
        <rFont val="Arial"/>
      </rPr>
      <t>Кузьмина Т. В.</t>
    </r>
  </si>
  <si>
    <r>
      <t xml:space="preserve">Литература                        
</t>
    </r>
    <r>
      <rPr>
        <i/>
        <sz val="10"/>
        <rFont val="Arial"/>
      </rPr>
      <t>Иванова А.А.</t>
    </r>
  </si>
  <si>
    <r>
      <rPr>
        <b/>
        <sz val="10"/>
        <rFont val="Arial"/>
      </rPr>
      <t>Основы проектирования</t>
    </r>
    <r>
      <rPr>
        <sz val="10"/>
        <color rgb="FF000000"/>
        <rFont val="Arial"/>
      </rPr>
      <t xml:space="preserve"> </t>
    </r>
    <r>
      <rPr>
        <i/>
        <sz val="10"/>
        <rFont val="Arial"/>
      </rPr>
      <t>Мастерова М.В.</t>
    </r>
  </si>
  <si>
    <r>
      <t xml:space="preserve">ЭК "Решение задач повышенной сложности по химии"
</t>
    </r>
    <r>
      <rPr>
        <i/>
        <sz val="10"/>
        <color rgb="FF000000"/>
        <rFont val="Arial"/>
      </rPr>
      <t xml:space="preserve">Гилязова Г.Х. </t>
    </r>
  </si>
  <si>
    <t xml:space="preserve">Контрольная работа №3 по теме: «Азотосодержащие органические соединения» </t>
  </si>
  <si>
    <t>с помощью эор</t>
  </si>
  <si>
    <r>
      <t xml:space="preserve">ФК"Ловушки" русской орфографии
</t>
    </r>
    <r>
      <rPr>
        <i/>
        <sz val="10"/>
        <color rgb="FF000000"/>
        <rFont val="Arial"/>
      </rPr>
      <t>Иванова А.А.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</si>
</sst>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8">
    <font>
      <sz val="10"/>
      <color rgb="FF000000"/>
      <name val="Arial"/>
    </font>
    <font>
      <b/>
      <sz val="12"/>
      <color theme="1"/>
      <name val="Arial"/>
    </font>
    <font>
      <b/>
      <sz val="18"/>
      <color rgb="FF000000"/>
      <name val="Arial"/>
    </font>
    <font>
      <sz val="12"/>
      <color rgb="FF000000"/>
      <name val="Arial"/>
    </font>
    <font>
      <sz val="10"/>
      <name val="Arial"/>
    </font>
    <font>
      <sz val="11"/>
      <color rgb="FF000000"/>
      <name val="Arial"/>
    </font>
    <font>
      <b/>
      <sz val="18"/>
      <color rgb="FFCC4125"/>
      <name val="Arial"/>
    </font>
    <font>
      <i/>
      <sz val="10"/>
      <color theme="1"/>
      <name val="Arial"/>
    </font>
    <font>
      <b/>
      <i/>
      <sz val="10"/>
      <color theme="1"/>
      <name val="Arial"/>
    </font>
    <font>
      <sz val="10"/>
      <color rgb="FF351C75"/>
      <name val="Arial"/>
    </font>
    <font>
      <b/>
      <i/>
      <sz val="10"/>
      <color rgb="FF000000"/>
      <name val="Arial"/>
    </font>
    <font>
      <b/>
      <sz val="14"/>
      <color rgb="FFFF0000"/>
      <name val="Arial"/>
    </font>
    <font>
      <b/>
      <sz val="10"/>
      <color theme="1"/>
      <name val="Arial"/>
    </font>
    <font>
      <b/>
      <sz val="10"/>
      <color rgb="FFCC4125"/>
      <name val="Arial"/>
    </font>
    <font>
      <sz val="10"/>
      <color theme="1"/>
      <name val="Arial"/>
    </font>
    <font>
      <u/>
      <sz val="10"/>
      <color rgb="FF1155CC"/>
      <name val="Arial"/>
    </font>
    <font>
      <b/>
      <sz val="10"/>
      <color rgb="FF000000"/>
      <name val="Arial"/>
    </font>
    <font>
      <b/>
      <sz val="11"/>
      <color theme="1"/>
      <name val="Arial"/>
    </font>
    <font>
      <sz val="10"/>
      <color rgb="FFFF0000"/>
      <name val="Arial"/>
    </font>
    <font>
      <b/>
      <sz val="14"/>
      <color theme="1"/>
      <name val="Arial"/>
    </font>
    <font>
      <b/>
      <sz val="10"/>
      <color rgb="FFCC4125"/>
      <name val="Arial"/>
    </font>
    <font>
      <sz val="10"/>
      <color rgb="FF000000"/>
      <name val="Arial"/>
    </font>
    <font>
      <sz val="10"/>
      <color theme="1"/>
      <name val="Arial"/>
    </font>
    <font>
      <sz val="10"/>
      <color rgb="FF1155CC"/>
      <name val="Arial"/>
    </font>
    <font>
      <u/>
      <sz val="10"/>
      <color rgb="FF0000FF"/>
      <name val="Arial"/>
    </font>
    <font>
      <sz val="10"/>
      <color rgb="FF000000"/>
      <name val="Roboto"/>
    </font>
    <font>
      <b/>
      <sz val="10"/>
      <color rgb="FF4C1130"/>
      <name val="Arial"/>
    </font>
    <font>
      <u/>
      <sz val="10"/>
      <color rgb="FF0000FF"/>
      <name val="Arial"/>
    </font>
    <font>
      <b/>
      <sz val="10"/>
      <color rgb="FF1C4587"/>
      <name val="Arial"/>
    </font>
    <font>
      <b/>
      <sz val="10"/>
      <color rgb="FF9900FF"/>
      <name val="Arial"/>
    </font>
    <font>
      <b/>
      <sz val="10"/>
      <color rgb="FF9900FF"/>
      <name val="Arial"/>
    </font>
    <font>
      <b/>
      <sz val="10"/>
      <color rgb="FF1155CC"/>
      <name val="Arial"/>
    </font>
    <font>
      <sz val="10"/>
      <color rgb="FF9900FF"/>
      <name val="Arial"/>
    </font>
    <font>
      <u/>
      <sz val="10"/>
      <color rgb="FF0000FF"/>
      <name val="Arial"/>
    </font>
    <font>
      <b/>
      <i/>
      <sz val="18"/>
      <color rgb="FF0000FF"/>
      <name val="Arial"/>
    </font>
    <font>
      <u/>
      <sz val="10"/>
      <color rgb="FF1155CC"/>
      <name val="Arial"/>
    </font>
    <font>
      <i/>
      <sz val="18"/>
      <color rgb="FFCC0000"/>
      <name val="Arial"/>
    </font>
    <font>
      <b/>
      <sz val="18"/>
      <color theme="1"/>
      <name val="Times New Roman"/>
    </font>
    <font>
      <b/>
      <sz val="18"/>
      <color theme="1"/>
      <name val="Arial"/>
    </font>
    <font>
      <u/>
      <sz val="10"/>
      <color rgb="FF1155CC"/>
      <name val="Arial"/>
    </font>
    <font>
      <sz val="14"/>
      <color theme="1"/>
      <name val="Arial"/>
    </font>
    <font>
      <b/>
      <sz val="14"/>
      <color rgb="FF0000FF"/>
      <name val="Arial"/>
    </font>
    <font>
      <b/>
      <i/>
      <sz val="18"/>
      <color rgb="FF000000"/>
      <name val="Arial"/>
    </font>
    <font>
      <sz val="12"/>
      <color theme="1"/>
      <name val="Arial"/>
    </font>
    <font>
      <b/>
      <u/>
      <sz val="12"/>
      <color rgb="FF000000"/>
      <name val="Arial"/>
    </font>
    <font>
      <b/>
      <u/>
      <sz val="12"/>
      <color rgb="FF0000FF"/>
      <name val="Arial"/>
    </font>
    <font>
      <u/>
      <sz val="10"/>
      <color rgb="FF000000"/>
      <name val="Arial"/>
    </font>
    <font>
      <b/>
      <i/>
      <sz val="16"/>
      <color rgb="FF000000"/>
      <name val="Arial"/>
    </font>
    <font>
      <b/>
      <i/>
      <sz val="12"/>
      <color rgb="FF000000"/>
      <name val="Arial"/>
    </font>
    <font>
      <b/>
      <sz val="10"/>
      <color rgb="FF000000"/>
      <name val="Arial"/>
    </font>
    <font>
      <b/>
      <sz val="12"/>
      <color rgb="FF000000"/>
      <name val="Arial"/>
    </font>
    <font>
      <b/>
      <u/>
      <sz val="12"/>
      <color rgb="FF0000FF"/>
      <name val="Arial"/>
    </font>
    <font>
      <b/>
      <u/>
      <sz val="10"/>
      <color rgb="FF000000"/>
      <name val="Arial"/>
    </font>
    <font>
      <b/>
      <u/>
      <sz val="12"/>
      <color rgb="FF0000FF"/>
      <name val="Arial"/>
    </font>
    <font>
      <u/>
      <sz val="10"/>
      <color rgb="FF1155CC"/>
      <name val="Arial"/>
    </font>
    <font>
      <sz val="12"/>
      <color theme="1"/>
      <name val="Times New Roman"/>
    </font>
    <font>
      <b/>
      <sz val="12"/>
      <color theme="1"/>
      <name val="Times New Roman"/>
    </font>
    <font>
      <b/>
      <sz val="10"/>
      <color rgb="FF434343"/>
      <name val="Arial"/>
    </font>
    <font>
      <b/>
      <sz val="10"/>
      <color theme="1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i/>
      <sz val="10"/>
      <color rgb="FF000000"/>
      <name val="Arial"/>
    </font>
    <font>
      <sz val="14"/>
      <color rgb="FF000000"/>
      <name val="Arial"/>
    </font>
    <font>
      <sz val="9"/>
      <color rgb="FF000000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b/>
      <u/>
      <sz val="10"/>
      <color rgb="FF000000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9"/>
      <color rgb="FF000000"/>
      <name val="Arial"/>
    </font>
    <font>
      <u/>
      <sz val="10"/>
      <color rgb="FF0000FF"/>
      <name val="Arial"/>
    </font>
    <font>
      <sz val="11"/>
      <color theme="1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1"/>
      <color rgb="FF1155CC"/>
      <name val="Arial"/>
    </font>
    <font>
      <u/>
      <sz val="10"/>
      <color rgb="FF0000FF"/>
      <name val="Arial"/>
    </font>
    <font>
      <sz val="10"/>
      <color rgb="FF000000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b/>
      <u/>
      <sz val="10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b/>
      <sz val="9"/>
      <color rgb="FF000000"/>
      <name val="Arial"/>
    </font>
    <font>
      <sz val="10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sz val="9"/>
      <color theme="1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0"/>
      <color rgb="FF9900FF"/>
      <name val="Arial"/>
    </font>
    <font>
      <u/>
      <sz val="10"/>
      <color rgb="FF0000FF"/>
      <name val="Arial"/>
    </font>
    <font>
      <sz val="1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0"/>
      <color rgb="FF1155CC"/>
      <name val="Arial"/>
    </font>
    <font>
      <u/>
      <sz val="10"/>
      <color rgb="FF1155CC"/>
      <name val="Roboto"/>
    </font>
    <font>
      <u/>
      <sz val="10"/>
      <color rgb="FF000000"/>
      <name val="Arial"/>
    </font>
    <font>
      <u/>
      <sz val="10"/>
      <color rgb="FF0000FF"/>
      <name val="Arial"/>
    </font>
    <font>
      <u/>
      <sz val="11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sz val="10"/>
      <color rgb="FF000000"/>
      <name val="Inconsolata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10"/>
      <color rgb="FF0000FF"/>
      <name val="Arial"/>
    </font>
    <font>
      <sz val="10"/>
      <color rgb="FF000000"/>
      <name val="PT Sans Caption"/>
    </font>
    <font>
      <b/>
      <i/>
      <sz val="10"/>
      <color rgb="FF99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963A1"/>
      <name val="Arial"/>
    </font>
    <font>
      <u/>
      <sz val="10"/>
      <color rgb="FF1155CC"/>
      <name val="Arial"/>
    </font>
    <font>
      <sz val="10"/>
      <color rgb="FF351C75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9"/>
      <color rgb="FF000000"/>
      <name val="Arial"/>
    </font>
    <font>
      <u/>
      <sz val="11"/>
      <color rgb="FF1155CC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1"/>
      <color rgb="FF0000FF"/>
      <name val="Calibri"/>
    </font>
    <font>
      <u/>
      <sz val="10"/>
      <color rgb="FF1155CC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1155CC"/>
      <name val="Roboto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i/>
      <sz val="10"/>
      <color rgb="FF000000"/>
      <name val="Arial"/>
    </font>
    <font>
      <u/>
      <sz val="10"/>
      <color rgb="FF0000FF"/>
      <name val="Arial"/>
    </font>
    <font>
      <sz val="10"/>
      <color theme="1"/>
      <name val="Roboto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i/>
      <sz val="10"/>
      <name val="Arial"/>
    </font>
    <font>
      <b/>
      <sz val="10"/>
      <name val="Arial"/>
    </font>
    <font>
      <b/>
      <i/>
      <sz val="10"/>
      <name val="Arial"/>
    </font>
    <font>
      <sz val="9"/>
      <name val="Arial"/>
    </font>
    <font>
      <u/>
      <sz val="9"/>
      <color rgb="FF1155CC"/>
      <name val="Arial"/>
    </font>
  </fonts>
  <fills count="22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theme="0"/>
        <bgColor theme="0"/>
      </patternFill>
    </fill>
    <fill>
      <patternFill patternType="solid">
        <fgColor rgb="FFEAD1DC"/>
        <bgColor rgb="FFEAD1DC"/>
      </patternFill>
    </fill>
    <fill>
      <patternFill patternType="solid">
        <fgColor rgb="FFD9D9D9"/>
        <bgColor rgb="FFD9D9D9"/>
      </patternFill>
    </fill>
    <fill>
      <patternFill patternType="solid">
        <fgColor rgb="FFEFEFEF"/>
        <bgColor rgb="FFEFEFEF"/>
      </patternFill>
    </fill>
    <fill>
      <patternFill patternType="solid">
        <fgColor rgb="FFCCCCCC"/>
        <bgColor rgb="FFCCCCCC"/>
      </patternFill>
    </fill>
    <fill>
      <patternFill patternType="solid">
        <fgColor rgb="FFCCE1F2"/>
        <bgColor rgb="FFCCE1F2"/>
      </patternFill>
    </fill>
    <fill>
      <patternFill patternType="solid">
        <fgColor rgb="FFD9D2E9"/>
        <bgColor rgb="FFD9D2E9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D9EAD3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3F3F3"/>
      </patternFill>
    </fill>
    <fill>
      <patternFill patternType="solid">
        <fgColor theme="0"/>
        <bgColor rgb="FFEFEFEF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033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top"/>
    </xf>
    <xf numFmtId="0" fontId="4" fillId="0" borderId="4" xfId="0" applyFont="1" applyBorder="1"/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wrapText="1"/>
    </xf>
    <xf numFmtId="0" fontId="10" fillId="0" borderId="0" xfId="0" applyFont="1" applyAlignment="1">
      <alignment horizontal="center" vertical="center" wrapText="1"/>
    </xf>
    <xf numFmtId="0" fontId="9" fillId="5" borderId="1" xfId="0" applyFont="1" applyFill="1" applyBorder="1" applyAlignment="1">
      <alignment wrapText="1"/>
    </xf>
    <xf numFmtId="0" fontId="8" fillId="0" borderId="5" xfId="0" applyFont="1" applyBorder="1" applyAlignment="1">
      <alignment horizontal="center" vertical="center" wrapText="1"/>
    </xf>
    <xf numFmtId="0" fontId="11" fillId="3" borderId="0" xfId="0" applyFont="1" applyFill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left" vertical="top" wrapText="1"/>
    </xf>
    <xf numFmtId="0" fontId="12" fillId="3" borderId="0" xfId="0" applyFont="1" applyFill="1" applyAlignment="1">
      <alignment horizontal="center" vertical="center" wrapText="1"/>
    </xf>
    <xf numFmtId="0" fontId="14" fillId="0" borderId="2" xfId="0" applyFont="1" applyBorder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0" fontId="14" fillId="3" borderId="0" xfId="0" applyFont="1" applyFill="1" applyAlignment="1">
      <alignment horizontal="left" vertical="top" wrapText="1"/>
    </xf>
    <xf numFmtId="0" fontId="9" fillId="5" borderId="0" xfId="0" applyFont="1" applyFill="1" applyAlignment="1">
      <alignment horizontal="left"/>
    </xf>
    <xf numFmtId="0" fontId="14" fillId="0" borderId="1" xfId="0" applyFont="1" applyBorder="1" applyAlignment="1">
      <alignment horizontal="left" vertical="top" wrapText="1"/>
    </xf>
    <xf numFmtId="0" fontId="14" fillId="3" borderId="1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7" fillId="3" borderId="1" xfId="0" applyFont="1" applyFill="1" applyBorder="1" applyAlignment="1">
      <alignment horizontal="left" vertical="top" wrapText="1"/>
    </xf>
    <xf numFmtId="0" fontId="18" fillId="0" borderId="0" xfId="0" applyFont="1"/>
    <xf numFmtId="0" fontId="14" fillId="0" borderId="1" xfId="0" applyFont="1" applyBorder="1" applyAlignment="1">
      <alignment vertical="top" wrapText="1"/>
    </xf>
    <xf numFmtId="0" fontId="5" fillId="3" borderId="1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12" fillId="3" borderId="1" xfId="0" applyFon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21" fillId="3" borderId="0" xfId="0" applyFont="1" applyFill="1" applyAlignment="1">
      <alignment vertical="top" wrapText="1"/>
    </xf>
    <xf numFmtId="0" fontId="21" fillId="0" borderId="0" xfId="0" applyFont="1" applyAlignment="1">
      <alignment vertical="top" wrapText="1"/>
    </xf>
    <xf numFmtId="0" fontId="22" fillId="3" borderId="1" xfId="0" applyFont="1" applyFill="1" applyBorder="1" applyAlignment="1">
      <alignment vertical="top" wrapText="1"/>
    </xf>
    <xf numFmtId="0" fontId="14" fillId="0" borderId="1" xfId="0" applyFont="1" applyBorder="1" applyAlignment="1">
      <alignment horizontal="left" vertical="top" wrapText="1"/>
    </xf>
    <xf numFmtId="0" fontId="9" fillId="5" borderId="1" xfId="0" applyFont="1" applyFill="1" applyBorder="1" applyAlignment="1">
      <alignment horizontal="left" wrapText="1"/>
    </xf>
    <xf numFmtId="0" fontId="14" fillId="0" borderId="6" xfId="0" applyFont="1" applyBorder="1" applyAlignment="1">
      <alignment horizontal="left" vertical="top" wrapText="1"/>
    </xf>
    <xf numFmtId="0" fontId="14" fillId="0" borderId="1" xfId="0" applyFont="1" applyBorder="1" applyAlignment="1">
      <alignment vertical="center"/>
    </xf>
    <xf numFmtId="0" fontId="14" fillId="0" borderId="0" xfId="0" applyFont="1" applyAlignment="1">
      <alignment vertical="top"/>
    </xf>
    <xf numFmtId="0" fontId="22" fillId="3" borderId="1" xfId="0" applyFont="1" applyFill="1" applyBorder="1" applyAlignment="1">
      <alignment vertical="top" wrapText="1"/>
    </xf>
    <xf numFmtId="0" fontId="14" fillId="3" borderId="1" xfId="0" applyFont="1" applyFill="1" applyBorder="1" applyAlignment="1">
      <alignment vertical="top" wrapText="1"/>
    </xf>
    <xf numFmtId="0" fontId="23" fillId="0" borderId="1" xfId="0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vertical="top" wrapText="1"/>
    </xf>
    <xf numFmtId="0" fontId="12" fillId="3" borderId="0" xfId="0" applyFont="1" applyFill="1" applyAlignment="1">
      <alignment horizontal="center" vertical="top" wrapText="1"/>
    </xf>
    <xf numFmtId="0" fontId="5" fillId="3" borderId="1" xfId="0" applyFont="1" applyFill="1" applyBorder="1" applyAlignment="1">
      <alignment horizontal="left" vertical="top" wrapText="1"/>
    </xf>
    <xf numFmtId="0" fontId="14" fillId="0" borderId="4" xfId="0" applyFont="1" applyBorder="1" applyAlignment="1">
      <alignment vertical="top" wrapText="1"/>
    </xf>
    <xf numFmtId="0" fontId="9" fillId="5" borderId="1" xfId="0" applyFont="1" applyFill="1" applyBorder="1" applyAlignment="1">
      <alignment vertical="top" wrapText="1"/>
    </xf>
    <xf numFmtId="0" fontId="21" fillId="0" borderId="0" xfId="0" applyFont="1" applyAlignment="1">
      <alignment vertical="top" wrapText="1"/>
    </xf>
    <xf numFmtId="0" fontId="1" fillId="3" borderId="1" xfId="0" applyFont="1" applyFill="1" applyBorder="1" applyAlignment="1">
      <alignment horizontal="center" vertical="top"/>
    </xf>
    <xf numFmtId="0" fontId="24" fillId="3" borderId="1" xfId="0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14" fillId="0" borderId="5" xfId="0" applyFont="1" applyBorder="1" applyAlignment="1">
      <alignment horizontal="left" vertical="center" wrapText="1"/>
    </xf>
    <xf numFmtId="0" fontId="21" fillId="3" borderId="1" xfId="0" applyFont="1" applyFill="1" applyBorder="1" applyAlignment="1">
      <alignment vertical="top" wrapText="1"/>
    </xf>
    <xf numFmtId="0" fontId="25" fillId="3" borderId="1" xfId="0" applyFont="1" applyFill="1" applyBorder="1" applyAlignment="1">
      <alignment wrapText="1"/>
    </xf>
    <xf numFmtId="0" fontId="21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left" vertical="center" wrapText="1"/>
    </xf>
    <xf numFmtId="0" fontId="12" fillId="3" borderId="1" xfId="0" applyFont="1" applyFill="1" applyBorder="1" applyAlignment="1">
      <alignment vertical="top" wrapText="1"/>
    </xf>
    <xf numFmtId="0" fontId="26" fillId="0" borderId="0" xfId="0" applyFont="1"/>
    <xf numFmtId="0" fontId="12" fillId="0" borderId="0" xfId="0" applyFont="1" applyAlignment="1">
      <alignment horizontal="center" vertical="top"/>
    </xf>
    <xf numFmtId="0" fontId="13" fillId="9" borderId="1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0" fillId="0" borderId="0" xfId="0" applyFont="1" applyAlignment="1">
      <alignment wrapText="1"/>
    </xf>
    <xf numFmtId="0" fontId="14" fillId="0" borderId="0" xfId="0" applyFont="1" applyAlignment="1">
      <alignment horizontal="center"/>
    </xf>
    <xf numFmtId="0" fontId="22" fillId="0" borderId="1" xfId="0" applyFont="1" applyBorder="1" applyAlignment="1">
      <alignment vertical="top" wrapText="1"/>
    </xf>
    <xf numFmtId="0" fontId="28" fillId="5" borderId="0" xfId="0" applyFont="1" applyFill="1" applyAlignment="1">
      <alignment wrapText="1"/>
    </xf>
    <xf numFmtId="0" fontId="0" fillId="3" borderId="1" xfId="0" applyFont="1" applyFill="1" applyBorder="1" applyAlignment="1">
      <alignment horizontal="left" vertical="top" wrapText="1"/>
    </xf>
    <xf numFmtId="0" fontId="14" fillId="5" borderId="0" xfId="0" applyFont="1" applyFill="1"/>
    <xf numFmtId="0" fontId="0" fillId="3" borderId="4" xfId="0" applyFont="1" applyFill="1" applyBorder="1" applyAlignment="1">
      <alignment horizontal="left" vertical="top" wrapText="1"/>
    </xf>
    <xf numFmtId="0" fontId="29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vertical="center"/>
    </xf>
    <xf numFmtId="0" fontId="22" fillId="0" borderId="4" xfId="0" applyFont="1" applyBorder="1" applyAlignment="1">
      <alignment vertical="top" wrapText="1"/>
    </xf>
    <xf numFmtId="0" fontId="30" fillId="3" borderId="1" xfId="0" applyFont="1" applyFill="1" applyBorder="1" applyAlignment="1">
      <alignment vertical="top" wrapText="1"/>
    </xf>
    <xf numFmtId="0" fontId="31" fillId="0" borderId="4" xfId="0" applyFont="1" applyBorder="1" applyAlignment="1">
      <alignment horizontal="left" vertical="top" wrapText="1"/>
    </xf>
    <xf numFmtId="0" fontId="0" fillId="0" borderId="1" xfId="0" applyFont="1" applyBorder="1" applyAlignment="1">
      <alignment vertical="top" wrapText="1"/>
    </xf>
    <xf numFmtId="0" fontId="14" fillId="3" borderId="1" xfId="0" applyFont="1" applyFill="1" applyBorder="1" applyAlignment="1">
      <alignment vertical="top" wrapText="1"/>
    </xf>
    <xf numFmtId="0" fontId="12" fillId="0" borderId="5" xfId="0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wrapText="1"/>
    </xf>
    <xf numFmtId="0" fontId="32" fillId="3" borderId="1" xfId="0" applyFont="1" applyFill="1" applyBorder="1" applyAlignment="1">
      <alignment horizontal="left" vertical="top" wrapText="1"/>
    </xf>
    <xf numFmtId="0" fontId="33" fillId="0" borderId="1" xfId="0" applyFont="1" applyBorder="1" applyAlignment="1">
      <alignment horizontal="left" vertical="top" wrapText="1"/>
    </xf>
    <xf numFmtId="0" fontId="14" fillId="3" borderId="0" xfId="0" applyFont="1" applyFill="1" applyAlignment="1">
      <alignment wrapText="1"/>
    </xf>
    <xf numFmtId="0" fontId="21" fillId="0" borderId="0" xfId="0" applyFont="1" applyAlignment="1">
      <alignment vertical="top" wrapText="1"/>
    </xf>
    <xf numFmtId="0" fontId="31" fillId="0" borderId="1" xfId="0" applyFont="1" applyBorder="1" applyAlignment="1">
      <alignment horizontal="left" vertical="top" wrapText="1"/>
    </xf>
    <xf numFmtId="0" fontId="11" fillId="3" borderId="0" xfId="0" applyFont="1" applyFill="1" applyAlignment="1">
      <alignment horizontal="center" vertical="center" wrapText="1"/>
    </xf>
    <xf numFmtId="0" fontId="14" fillId="3" borderId="6" xfId="0" applyFont="1" applyFill="1" applyBorder="1" applyAlignment="1">
      <alignment vertical="top" wrapText="1"/>
    </xf>
    <xf numFmtId="0" fontId="14" fillId="3" borderId="0" xfId="0" applyFont="1" applyFill="1" applyAlignment="1">
      <alignment vertical="top" wrapText="1"/>
    </xf>
    <xf numFmtId="0" fontId="16" fillId="0" borderId="0" xfId="0" applyFont="1" applyAlignment="1">
      <alignment vertical="center"/>
    </xf>
    <xf numFmtId="0" fontId="21" fillId="3" borderId="1" xfId="0" applyFont="1" applyFill="1" applyBorder="1" applyAlignment="1">
      <alignment vertical="top" wrapText="1"/>
    </xf>
    <xf numFmtId="0" fontId="35" fillId="3" borderId="0" xfId="0" applyFont="1" applyFill="1" applyAlignment="1">
      <alignment vertical="top" wrapText="1"/>
    </xf>
    <xf numFmtId="0" fontId="36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38" fillId="0" borderId="0" xfId="0" applyFont="1"/>
    <xf numFmtId="0" fontId="39" fillId="3" borderId="1" xfId="0" applyFont="1" applyFill="1" applyBorder="1" applyAlignment="1">
      <alignment horizontal="left" vertical="top" wrapText="1"/>
    </xf>
    <xf numFmtId="0" fontId="40" fillId="0" borderId="1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14" fillId="9" borderId="8" xfId="0" applyFont="1" applyFill="1" applyBorder="1"/>
    <xf numFmtId="0" fontId="19" fillId="0" borderId="0" xfId="0" applyFont="1" applyAlignment="1">
      <alignment wrapText="1"/>
    </xf>
    <xf numFmtId="0" fontId="42" fillId="9" borderId="8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43" fillId="0" borderId="0" xfId="0" applyFont="1"/>
    <xf numFmtId="0" fontId="1" fillId="9" borderId="8" xfId="0" applyFont="1" applyFill="1" applyBorder="1" applyAlignment="1">
      <alignment wrapText="1"/>
    </xf>
    <xf numFmtId="0" fontId="16" fillId="0" borderId="1" xfId="0" applyFont="1" applyBorder="1" applyAlignment="1">
      <alignment vertical="top"/>
    </xf>
    <xf numFmtId="0" fontId="14" fillId="3" borderId="1" xfId="0" applyFont="1" applyFill="1" applyBorder="1" applyAlignment="1">
      <alignment wrapText="1"/>
    </xf>
    <xf numFmtId="0" fontId="44" fillId="0" borderId="1" xfId="0" applyFont="1" applyBorder="1" applyAlignment="1">
      <alignment vertical="center" wrapText="1"/>
    </xf>
    <xf numFmtId="0" fontId="0" fillId="9" borderId="1" xfId="0" applyFont="1" applyFill="1" applyBorder="1" applyAlignment="1">
      <alignment horizontal="left" vertical="top" wrapText="1"/>
    </xf>
    <xf numFmtId="0" fontId="45" fillId="0" borderId="2" xfId="0" applyFont="1" applyBorder="1" applyAlignment="1">
      <alignment horizontal="center" vertical="center" wrapText="1"/>
    </xf>
    <xf numFmtId="0" fontId="43" fillId="9" borderId="8" xfId="0" applyFont="1" applyFill="1" applyBorder="1"/>
    <xf numFmtId="0" fontId="1" fillId="9" borderId="8" xfId="0" applyFont="1" applyFill="1" applyBorder="1" applyAlignment="1">
      <alignment wrapText="1"/>
    </xf>
    <xf numFmtId="0" fontId="46" fillId="9" borderId="1" xfId="0" applyFont="1" applyFill="1" applyBorder="1" applyAlignment="1">
      <alignment horizontal="center" vertical="center" wrapText="1"/>
    </xf>
    <xf numFmtId="0" fontId="0" fillId="3" borderId="0" xfId="0" applyFont="1" applyFill="1" applyAlignment="1">
      <alignment horizontal="left" vertical="top" wrapText="1"/>
    </xf>
    <xf numFmtId="0" fontId="48" fillId="9" borderId="8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vertical="center" wrapText="1"/>
    </xf>
    <xf numFmtId="0" fontId="0" fillId="9" borderId="1" xfId="0" applyFont="1" applyFill="1" applyBorder="1" applyAlignment="1">
      <alignment horizontal="left" vertical="top" wrapText="1"/>
    </xf>
    <xf numFmtId="0" fontId="51" fillId="0" borderId="1" xfId="0" applyFont="1" applyBorder="1" applyAlignment="1">
      <alignment horizontal="center" vertical="center" wrapText="1"/>
    </xf>
    <xf numFmtId="0" fontId="52" fillId="9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vertical="center" wrapText="1"/>
    </xf>
    <xf numFmtId="0" fontId="53" fillId="0" borderId="1" xfId="0" applyFont="1" applyBorder="1" applyAlignment="1">
      <alignment vertical="center" wrapText="1"/>
    </xf>
    <xf numFmtId="0" fontId="54" fillId="3" borderId="1" xfId="0" applyFont="1" applyFill="1" applyBorder="1" applyAlignment="1">
      <alignment vertical="top" wrapText="1"/>
    </xf>
    <xf numFmtId="0" fontId="50" fillId="0" borderId="1" xfId="0" applyFont="1" applyBorder="1" applyAlignment="1">
      <alignment horizontal="left" vertical="center" wrapText="1"/>
    </xf>
    <xf numFmtId="0" fontId="22" fillId="3" borderId="0" xfId="0" applyFont="1" applyFill="1" applyAlignment="1">
      <alignment vertical="top"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wrapText="1"/>
    </xf>
    <xf numFmtId="0" fontId="14" fillId="3" borderId="0" xfId="0" applyFont="1" applyFill="1" applyAlignment="1">
      <alignment wrapText="1"/>
    </xf>
    <xf numFmtId="0" fontId="47" fillId="9" borderId="8" xfId="0" applyFont="1" applyFill="1" applyBorder="1" applyAlignment="1">
      <alignment horizontal="center" vertical="center" wrapText="1"/>
    </xf>
    <xf numFmtId="0" fontId="43" fillId="0" borderId="9" xfId="0" applyFont="1" applyBorder="1"/>
    <xf numFmtId="0" fontId="43" fillId="0" borderId="4" xfId="0" applyFont="1" applyBorder="1" applyAlignment="1">
      <alignment horizontal="center" vertical="center"/>
    </xf>
    <xf numFmtId="0" fontId="21" fillId="3" borderId="0" xfId="0" applyFont="1" applyFill="1" applyAlignment="1">
      <alignment horizontal="left" vertical="top" wrapText="1"/>
    </xf>
    <xf numFmtId="0" fontId="55" fillId="0" borderId="1" xfId="0" applyFont="1" applyBorder="1" applyAlignment="1">
      <alignment horizontal="left" vertical="center" wrapText="1"/>
    </xf>
    <xf numFmtId="0" fontId="56" fillId="0" borderId="1" xfId="0" applyFont="1" applyBorder="1" applyAlignment="1">
      <alignment vertical="center"/>
    </xf>
    <xf numFmtId="0" fontId="50" fillId="0" borderId="1" xfId="0" applyFont="1" applyBorder="1" applyAlignment="1">
      <alignment vertical="center"/>
    </xf>
    <xf numFmtId="0" fontId="12" fillId="3" borderId="1" xfId="0" applyFont="1" applyFill="1" applyBorder="1" applyAlignment="1">
      <alignment horizontal="center" vertical="center" wrapText="1"/>
    </xf>
    <xf numFmtId="0" fontId="56" fillId="0" borderId="1" xfId="0" applyFont="1" applyBorder="1" applyAlignment="1">
      <alignment vertical="center" wrapText="1"/>
    </xf>
    <xf numFmtId="0" fontId="43" fillId="0" borderId="1" xfId="0" applyFont="1" applyBorder="1"/>
    <xf numFmtId="0" fontId="14" fillId="9" borderId="0" xfId="0" applyFont="1" applyFill="1"/>
    <xf numFmtId="0" fontId="16" fillId="3" borderId="5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2" fillId="3" borderId="0" xfId="0" applyFont="1" applyFill="1" applyAlignment="1">
      <alignment horizontal="left" vertical="top" wrapText="1"/>
    </xf>
    <xf numFmtId="0" fontId="58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left" vertical="top" wrapText="1"/>
    </xf>
    <xf numFmtId="0" fontId="22" fillId="3" borderId="1" xfId="0" applyFont="1" applyFill="1" applyBorder="1" applyAlignment="1">
      <alignment horizontal="left" vertical="top" wrapText="1"/>
    </xf>
    <xf numFmtId="0" fontId="21" fillId="3" borderId="0" xfId="0" applyFont="1" applyFill="1" applyAlignment="1">
      <alignment horizontal="left"/>
    </xf>
    <xf numFmtId="0" fontId="21" fillId="3" borderId="0" xfId="0" applyFont="1" applyFill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58" fillId="3" borderId="1" xfId="0" applyFont="1" applyFill="1" applyBorder="1" applyAlignment="1">
      <alignment horizontal="center" vertical="center" wrapText="1"/>
    </xf>
    <xf numFmtId="0" fontId="59" fillId="3" borderId="1" xfId="0" applyFont="1" applyFill="1" applyBorder="1" applyAlignment="1">
      <alignment horizontal="left" vertical="top" wrapText="1"/>
    </xf>
    <xf numFmtId="0" fontId="57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vertical="top" wrapText="1"/>
    </xf>
    <xf numFmtId="0" fontId="60" fillId="3" borderId="1" xfId="0" applyFont="1" applyFill="1" applyBorder="1" applyAlignment="1">
      <alignment vertical="top" wrapText="1"/>
    </xf>
    <xf numFmtId="0" fontId="21" fillId="3" borderId="1" xfId="0" applyFont="1" applyFill="1" applyBorder="1" applyAlignment="1">
      <alignment horizontal="left" vertical="top" wrapText="1"/>
    </xf>
    <xf numFmtId="0" fontId="61" fillId="3" borderId="1" xfId="0" applyFont="1" applyFill="1" applyBorder="1" applyAlignment="1">
      <alignment horizontal="left" vertical="top" wrapText="1"/>
    </xf>
    <xf numFmtId="0" fontId="22" fillId="3" borderId="0" xfId="0" applyFont="1" applyFill="1" applyAlignment="1">
      <alignment horizontal="left" vertical="top" wrapText="1"/>
    </xf>
    <xf numFmtId="0" fontId="22" fillId="3" borderId="1" xfId="0" applyFont="1" applyFill="1" applyBorder="1" applyAlignment="1">
      <alignment horizontal="left" vertical="top" wrapText="1"/>
    </xf>
    <xf numFmtId="0" fontId="62" fillId="3" borderId="1" xfId="0" applyFont="1" applyFill="1" applyBorder="1" applyAlignment="1">
      <alignment horizontal="left" vertical="top" wrapText="1"/>
    </xf>
    <xf numFmtId="0" fontId="22" fillId="9" borderId="1" xfId="0" applyFont="1" applyFill="1" applyBorder="1" applyAlignment="1">
      <alignment vertical="top" wrapText="1"/>
    </xf>
    <xf numFmtId="0" fontId="5" fillId="9" borderId="1" xfId="0" applyFont="1" applyFill="1" applyBorder="1" applyAlignment="1">
      <alignment horizontal="left" vertical="top" wrapText="1"/>
    </xf>
    <xf numFmtId="0" fontId="22" fillId="0" borderId="1" xfId="0" applyFont="1" applyBorder="1" applyAlignment="1">
      <alignment vertical="top" wrapText="1"/>
    </xf>
    <xf numFmtId="0" fontId="63" fillId="0" borderId="1" xfId="0" applyFont="1" applyBorder="1" applyAlignment="1">
      <alignment vertical="top" wrapText="1"/>
    </xf>
    <xf numFmtId="0" fontId="22" fillId="3" borderId="0" xfId="0" applyFont="1" applyFill="1" applyAlignment="1">
      <alignment vertical="top" wrapText="1"/>
    </xf>
    <xf numFmtId="0" fontId="0" fillId="0" borderId="0" xfId="0" applyFont="1" applyAlignment="1">
      <alignment vertical="top"/>
    </xf>
    <xf numFmtId="0" fontId="14" fillId="3" borderId="0" xfId="0" applyFont="1" applyFill="1"/>
    <xf numFmtId="0" fontId="58" fillId="0" borderId="1" xfId="0" applyFont="1" applyBorder="1" applyAlignment="1">
      <alignment horizontal="center" vertical="center" wrapText="1"/>
    </xf>
    <xf numFmtId="0" fontId="58" fillId="3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top" wrapText="1"/>
    </xf>
    <xf numFmtId="0" fontId="22" fillId="0" borderId="1" xfId="0" applyFont="1" applyBorder="1" applyAlignment="1">
      <alignment vertical="top" wrapText="1"/>
    </xf>
    <xf numFmtId="0" fontId="22" fillId="0" borderId="1" xfId="0" applyFont="1" applyBorder="1" applyAlignment="1">
      <alignment horizontal="left" vertical="top" wrapText="1"/>
    </xf>
    <xf numFmtId="0" fontId="12" fillId="3" borderId="0" xfId="0" applyFont="1" applyFill="1" applyAlignment="1">
      <alignment horizontal="center" vertical="top" wrapText="1"/>
    </xf>
    <xf numFmtId="0" fontId="21" fillId="3" borderId="0" xfId="0" applyFont="1" applyFill="1" applyAlignment="1">
      <alignment horizontal="left" wrapText="1"/>
    </xf>
    <xf numFmtId="0" fontId="64" fillId="3" borderId="1" xfId="0" applyFont="1" applyFill="1" applyBorder="1" applyAlignment="1">
      <alignment vertical="top" wrapText="1"/>
    </xf>
    <xf numFmtId="0" fontId="58" fillId="3" borderId="1" xfId="0" applyFont="1" applyFill="1" applyBorder="1" applyAlignment="1">
      <alignment vertical="top" wrapText="1"/>
    </xf>
    <xf numFmtId="0" fontId="65" fillId="3" borderId="1" xfId="0" applyFont="1" applyFill="1" applyBorder="1" applyAlignment="1">
      <alignment horizontal="left" vertical="top" wrapText="1"/>
    </xf>
    <xf numFmtId="0" fontId="21" fillId="3" borderId="0" xfId="0" applyFont="1" applyFill="1" applyAlignment="1">
      <alignment horizontal="left" vertical="top"/>
    </xf>
    <xf numFmtId="0" fontId="14" fillId="3" borderId="0" xfId="0" applyFont="1" applyFill="1" applyAlignment="1">
      <alignment vertical="top" wrapText="1"/>
    </xf>
    <xf numFmtId="0" fontId="66" fillId="0" borderId="1" xfId="0" applyFont="1" applyBorder="1" applyAlignment="1">
      <alignment horizontal="left" vertical="top" wrapText="1"/>
    </xf>
    <xf numFmtId="0" fontId="14" fillId="0" borderId="1" xfId="0" applyFont="1" applyBorder="1" applyAlignment="1"/>
    <xf numFmtId="0" fontId="21" fillId="3" borderId="0" xfId="0" applyFont="1" applyFill="1" applyAlignment="1">
      <alignment vertical="top" wrapText="1"/>
    </xf>
    <xf numFmtId="0" fontId="67" fillId="3" borderId="1" xfId="0" applyFont="1" applyFill="1" applyBorder="1" applyAlignment="1">
      <alignment vertical="top" wrapText="1"/>
    </xf>
    <xf numFmtId="0" fontId="14" fillId="3" borderId="0" xfId="0" applyFont="1" applyFill="1" applyAlignment="1">
      <alignment vertical="top" wrapText="1"/>
    </xf>
    <xf numFmtId="0" fontId="58" fillId="0" borderId="5" xfId="0" applyFont="1" applyBorder="1" applyAlignment="1">
      <alignment horizontal="center" vertical="center" wrapText="1"/>
    </xf>
    <xf numFmtId="0" fontId="14" fillId="3" borderId="0" xfId="0" applyFont="1" applyFill="1" applyAlignment="1">
      <alignment horizontal="left" vertical="top" wrapText="1"/>
    </xf>
    <xf numFmtId="0" fontId="14" fillId="0" borderId="1" xfId="0" applyFont="1" applyBorder="1" applyAlignment="1">
      <alignment vertical="top" wrapText="1"/>
    </xf>
    <xf numFmtId="0" fontId="68" fillId="3" borderId="1" xfId="0" applyFont="1" applyFill="1" applyBorder="1" applyAlignment="1">
      <alignment vertical="top" wrapText="1"/>
    </xf>
    <xf numFmtId="0" fontId="14" fillId="0" borderId="1" xfId="0" applyFont="1" applyBorder="1" applyAlignment="1">
      <alignment horizontal="left" vertical="top" wrapText="1"/>
    </xf>
    <xf numFmtId="0" fontId="14" fillId="3" borderId="0" xfId="0" applyFont="1" applyFill="1" applyAlignment="1">
      <alignment vertical="top" wrapText="1"/>
    </xf>
    <xf numFmtId="0" fontId="69" fillId="3" borderId="0" xfId="0" applyFont="1" applyFill="1" applyAlignment="1">
      <alignment horizontal="center" wrapText="1"/>
    </xf>
    <xf numFmtId="0" fontId="14" fillId="0" borderId="0" xfId="0" applyFont="1" applyAlignment="1"/>
    <xf numFmtId="0" fontId="70" fillId="9" borderId="1" xfId="0" applyFont="1" applyFill="1" applyBorder="1" applyAlignment="1">
      <alignment horizontal="left" vertical="top" wrapText="1"/>
    </xf>
    <xf numFmtId="0" fontId="71" fillId="9" borderId="1" xfId="0" applyFont="1" applyFill="1" applyBorder="1" applyAlignment="1">
      <alignment horizontal="left" wrapText="1"/>
    </xf>
    <xf numFmtId="0" fontId="32" fillId="0" borderId="1" xfId="0" applyFont="1" applyBorder="1" applyAlignment="1">
      <alignment vertical="top" wrapText="1"/>
    </xf>
    <xf numFmtId="0" fontId="72" fillId="0" borderId="1" xfId="0" applyFont="1" applyBorder="1" applyAlignment="1">
      <alignment wrapText="1"/>
    </xf>
    <xf numFmtId="0" fontId="14" fillId="3" borderId="0" xfId="0" applyFont="1" applyFill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/>
    </xf>
    <xf numFmtId="0" fontId="73" fillId="0" borderId="6" xfId="0" applyFont="1" applyBorder="1" applyAlignment="1">
      <alignment horizontal="left" vertical="top" wrapText="1"/>
    </xf>
    <xf numFmtId="0" fontId="74" fillId="3" borderId="1" xfId="0" applyFont="1" applyFill="1" applyBorder="1" applyAlignment="1">
      <alignment horizontal="left" vertical="top" wrapText="1"/>
    </xf>
    <xf numFmtId="0" fontId="29" fillId="0" borderId="1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75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center"/>
    </xf>
    <xf numFmtId="0" fontId="76" fillId="0" borderId="1" xfId="0" applyFont="1" applyBorder="1" applyAlignment="1">
      <alignment vertical="top" wrapText="1"/>
    </xf>
    <xf numFmtId="0" fontId="12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left"/>
    </xf>
    <xf numFmtId="0" fontId="0" fillId="3" borderId="0" xfId="0" applyFont="1" applyFill="1" applyAlignment="1">
      <alignment horizontal="left" vertical="top"/>
    </xf>
    <xf numFmtId="0" fontId="0" fillId="3" borderId="1" xfId="0" applyFont="1" applyFill="1" applyBorder="1" applyAlignment="1">
      <alignment horizontal="left" vertical="top"/>
    </xf>
    <xf numFmtId="0" fontId="21" fillId="3" borderId="0" xfId="0" applyFont="1" applyFill="1" applyAlignment="1">
      <alignment vertical="top" wrapText="1"/>
    </xf>
    <xf numFmtId="0" fontId="16" fillId="9" borderId="1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vertical="top" wrapText="1"/>
    </xf>
    <xf numFmtId="0" fontId="21" fillId="9" borderId="1" xfId="0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  <xf numFmtId="0" fontId="77" fillId="9" borderId="1" xfId="0" applyFont="1" applyFill="1" applyBorder="1" applyAlignment="1">
      <alignment horizontal="left" vertical="top" wrapText="1"/>
    </xf>
    <xf numFmtId="0" fontId="0" fillId="3" borderId="0" xfId="0" applyFont="1" applyFill="1" applyAlignment="1">
      <alignment vertical="top" wrapText="1"/>
    </xf>
    <xf numFmtId="0" fontId="0" fillId="9" borderId="1" xfId="0" applyFont="1" applyFill="1" applyBorder="1" applyAlignment="1">
      <alignment horizontal="center" wrapText="1"/>
    </xf>
    <xf numFmtId="0" fontId="78" fillId="9" borderId="1" xfId="0" applyFont="1" applyFill="1" applyBorder="1" applyAlignment="1">
      <alignment horizontal="left" vertical="top" wrapText="1"/>
    </xf>
    <xf numFmtId="0" fontId="12" fillId="3" borderId="1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top"/>
    </xf>
    <xf numFmtId="0" fontId="12" fillId="0" borderId="1" xfId="0" applyFont="1" applyBorder="1" applyAlignment="1">
      <alignment horizontal="center" vertical="top" wrapText="1"/>
    </xf>
    <xf numFmtId="0" fontId="29" fillId="3" borderId="1" xfId="0" applyFont="1" applyFill="1" applyBorder="1" applyAlignment="1">
      <alignment vertical="top" wrapText="1"/>
    </xf>
    <xf numFmtId="0" fontId="22" fillId="3" borderId="0" xfId="0" applyFont="1" applyFill="1" applyAlignment="1">
      <alignment wrapText="1"/>
    </xf>
    <xf numFmtId="0" fontId="14" fillId="3" borderId="0" xfId="0" applyFont="1" applyFill="1" applyAlignment="1">
      <alignment vertical="top"/>
    </xf>
    <xf numFmtId="0" fontId="16" fillId="3" borderId="1" xfId="0" applyFont="1" applyFill="1" applyBorder="1" applyAlignment="1">
      <alignment horizontal="center" vertical="center"/>
    </xf>
    <xf numFmtId="0" fontId="0" fillId="3" borderId="0" xfId="0" applyFont="1" applyFill="1" applyAlignment="1">
      <alignment horizontal="left" wrapText="1"/>
    </xf>
    <xf numFmtId="0" fontId="0" fillId="3" borderId="1" xfId="0" applyFont="1" applyFill="1" applyBorder="1" applyAlignment="1">
      <alignment horizontal="left" vertical="top"/>
    </xf>
    <xf numFmtId="0" fontId="14" fillId="0" borderId="1" xfId="0" applyFont="1" applyBorder="1"/>
    <xf numFmtId="0" fontId="0" fillId="3" borderId="0" xfId="0" applyFont="1" applyFill="1" applyAlignment="1">
      <alignment vertical="top" wrapText="1"/>
    </xf>
    <xf numFmtId="0" fontId="0" fillId="9" borderId="1" xfId="0" applyFont="1" applyFill="1" applyBorder="1" applyAlignment="1">
      <alignment horizontal="left" vertical="top" wrapText="1"/>
    </xf>
    <xf numFmtId="0" fontId="0" fillId="3" borderId="1" xfId="0" applyFont="1" applyFill="1" applyBorder="1" applyAlignment="1">
      <alignment horizontal="left" vertical="top" wrapText="1"/>
    </xf>
    <xf numFmtId="0" fontId="0" fillId="3" borderId="0" xfId="0" applyFont="1" applyFill="1" applyAlignment="1">
      <alignment horizontal="left" vertical="top" wrapText="1"/>
    </xf>
    <xf numFmtId="0" fontId="11" fillId="3" borderId="0" xfId="0" applyFont="1" applyFill="1" applyAlignment="1">
      <alignment horizontal="center" vertical="center" wrapText="1"/>
    </xf>
    <xf numFmtId="0" fontId="0" fillId="3" borderId="0" xfId="0" applyFont="1" applyFill="1" applyAlignment="1">
      <alignment vertical="top"/>
    </xf>
    <xf numFmtId="0" fontId="14" fillId="3" borderId="1" xfId="0" applyFont="1" applyFill="1" applyBorder="1" applyAlignment="1">
      <alignment wrapText="1"/>
    </xf>
    <xf numFmtId="0" fontId="68" fillId="3" borderId="0" xfId="0" applyFont="1" applyFill="1" applyAlignment="1">
      <alignment horizontal="left"/>
    </xf>
    <xf numFmtId="0" fontId="21" fillId="3" borderId="0" xfId="0" applyFont="1" applyFill="1" applyAlignment="1">
      <alignment horizontal="left" vertical="top"/>
    </xf>
    <xf numFmtId="0" fontId="21" fillId="0" borderId="1" xfId="0" applyFont="1" applyBorder="1" applyAlignment="1">
      <alignment vertical="top" wrapText="1"/>
    </xf>
    <xf numFmtId="0" fontId="21" fillId="3" borderId="1" xfId="0" applyFont="1" applyFill="1" applyBorder="1" applyAlignment="1">
      <alignment horizontal="left" vertical="top"/>
    </xf>
    <xf numFmtId="0" fontId="21" fillId="3" borderId="1" xfId="0" applyFont="1" applyFill="1" applyBorder="1" applyAlignment="1">
      <alignment horizontal="left" vertical="top"/>
    </xf>
    <xf numFmtId="0" fontId="79" fillId="3" borderId="1" xfId="0" applyFont="1" applyFill="1" applyBorder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70" fillId="3" borderId="1" xfId="0" applyFont="1" applyFill="1" applyBorder="1" applyAlignment="1">
      <alignment horizontal="left" vertical="top" wrapText="1"/>
    </xf>
    <xf numFmtId="0" fontId="14" fillId="0" borderId="0" xfId="0" applyFont="1" applyAlignment="1">
      <alignment vertical="top" wrapText="1"/>
    </xf>
    <xf numFmtId="0" fontId="49" fillId="3" borderId="0" xfId="0" applyFont="1" applyFill="1" applyAlignment="1">
      <alignment horizontal="center" vertical="top" wrapText="1"/>
    </xf>
    <xf numFmtId="0" fontId="14" fillId="5" borderId="1" xfId="0" applyFon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0" fontId="16" fillId="3" borderId="0" xfId="0" applyFont="1" applyFill="1" applyAlignment="1">
      <alignment horizontal="center" vertical="top" wrapText="1"/>
    </xf>
    <xf numFmtId="0" fontId="81" fillId="3" borderId="0" xfId="0" applyFont="1" applyFill="1" applyAlignment="1">
      <alignment horizontal="left" vertical="top" wrapText="1"/>
    </xf>
    <xf numFmtId="0" fontId="30" fillId="0" borderId="1" xfId="0" applyFont="1" applyBorder="1" applyAlignment="1">
      <alignment vertical="top" wrapText="1"/>
    </xf>
    <xf numFmtId="0" fontId="82" fillId="0" borderId="1" xfId="0" applyFont="1" applyBorder="1" applyAlignment="1">
      <alignment vertical="top" wrapText="1"/>
    </xf>
    <xf numFmtId="0" fontId="21" fillId="0" borderId="11" xfId="0" applyFont="1" applyBorder="1" applyAlignment="1">
      <alignment vertical="top" wrapText="1"/>
    </xf>
    <xf numFmtId="0" fontId="21" fillId="0" borderId="0" xfId="0" applyFont="1" applyAlignment="1">
      <alignment vertical="top"/>
    </xf>
    <xf numFmtId="0" fontId="0" fillId="9" borderId="1" xfId="0" applyFont="1" applyFill="1" applyBorder="1" applyAlignment="1">
      <alignment horizontal="left" wrapText="1"/>
    </xf>
    <xf numFmtId="0" fontId="83" fillId="9" borderId="1" xfId="0" applyFont="1" applyFill="1" applyBorder="1" applyAlignment="1">
      <alignment horizontal="left" wrapText="1"/>
    </xf>
    <xf numFmtId="0" fontId="70" fillId="3" borderId="1" xfId="0" applyFont="1" applyFill="1" applyBorder="1" applyAlignment="1">
      <alignment horizontal="left" vertical="top" wrapText="1"/>
    </xf>
    <xf numFmtId="0" fontId="21" fillId="0" borderId="1" xfId="0" applyFont="1" applyBorder="1" applyAlignment="1">
      <alignment wrapText="1"/>
    </xf>
    <xf numFmtId="0" fontId="84" fillId="0" borderId="1" xfId="0" applyFont="1" applyBorder="1" applyAlignment="1">
      <alignment wrapText="1"/>
    </xf>
    <xf numFmtId="0" fontId="21" fillId="0" borderId="1" xfId="0" applyFont="1" applyBorder="1" applyAlignment="1">
      <alignment horizontal="left" vertical="top" wrapText="1"/>
    </xf>
    <xf numFmtId="0" fontId="14" fillId="0" borderId="0" xfId="0" applyFont="1" applyAlignment="1">
      <alignment vertical="top" wrapText="1"/>
    </xf>
    <xf numFmtId="0" fontId="14" fillId="0" borderId="5" xfId="0" applyFont="1" applyBorder="1" applyAlignment="1">
      <alignment vertical="top" wrapText="1"/>
    </xf>
    <xf numFmtId="0" fontId="85" fillId="0" borderId="1" xfId="0" applyFont="1" applyBorder="1" applyAlignment="1">
      <alignment horizontal="left" vertical="top" wrapText="1"/>
    </xf>
    <xf numFmtId="0" fontId="0" fillId="3" borderId="0" xfId="0" applyFont="1" applyFill="1" applyAlignment="1">
      <alignment vertical="top" wrapText="1"/>
    </xf>
    <xf numFmtId="0" fontId="86" fillId="3" borderId="1" xfId="0" applyFont="1" applyFill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87" fillId="3" borderId="1" xfId="0" applyFont="1" applyFill="1" applyBorder="1" applyAlignment="1">
      <alignment vertical="top" wrapText="1"/>
    </xf>
    <xf numFmtId="0" fontId="22" fillId="0" borderId="0" xfId="0" applyFont="1" applyAlignment="1">
      <alignment vertical="top" wrapText="1"/>
    </xf>
    <xf numFmtId="0" fontId="14" fillId="3" borderId="0" xfId="0" applyFont="1" applyFill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8" fillId="0" borderId="1" xfId="0" applyFont="1" applyBorder="1" applyAlignment="1">
      <alignment horizontal="left" vertical="top" wrapText="1"/>
    </xf>
    <xf numFmtId="0" fontId="89" fillId="0" borderId="1" xfId="0" applyFont="1" applyBorder="1" applyAlignment="1">
      <alignment vertical="top" wrapText="1"/>
    </xf>
    <xf numFmtId="0" fontId="22" fillId="0" borderId="1" xfId="0" applyFont="1" applyBorder="1" applyAlignment="1">
      <alignment vertical="top" wrapText="1"/>
    </xf>
    <xf numFmtId="0" fontId="90" fillId="0" borderId="1" xfId="0" applyFont="1" applyBorder="1" applyAlignment="1">
      <alignment vertical="top" wrapText="1"/>
    </xf>
    <xf numFmtId="0" fontId="91" fillId="3" borderId="0" xfId="0" applyFont="1" applyFill="1" applyAlignment="1">
      <alignment horizontal="left" vertical="top" wrapText="1"/>
    </xf>
    <xf numFmtId="0" fontId="92" fillId="3" borderId="1" xfId="0" applyFont="1" applyFill="1" applyBorder="1" applyAlignment="1">
      <alignment horizontal="left" vertical="top" wrapText="1"/>
    </xf>
    <xf numFmtId="0" fontId="32" fillId="3" borderId="1" xfId="0" applyFont="1" applyFill="1" applyBorder="1" applyAlignment="1">
      <alignment vertical="top" wrapText="1"/>
    </xf>
    <xf numFmtId="0" fontId="93" fillId="0" borderId="1" xfId="0" applyFont="1" applyBorder="1" applyAlignment="1">
      <alignment vertical="top" wrapText="1"/>
    </xf>
    <xf numFmtId="0" fontId="0" fillId="3" borderId="0" xfId="0" applyFont="1" applyFill="1" applyAlignment="1">
      <alignment vertical="top" wrapText="1"/>
    </xf>
    <xf numFmtId="0" fontId="94" fillId="0" borderId="0" xfId="0" applyFont="1" applyAlignment="1"/>
    <xf numFmtId="0" fontId="95" fillId="0" borderId="1" xfId="0" applyFont="1" applyBorder="1" applyAlignment="1">
      <alignment vertical="top" wrapText="1"/>
    </xf>
    <xf numFmtId="0" fontId="0" fillId="3" borderId="1" xfId="0" applyFont="1" applyFill="1" applyBorder="1" applyAlignment="1">
      <alignment horizontal="left" vertical="top" wrapText="1"/>
    </xf>
    <xf numFmtId="0" fontId="96" fillId="3" borderId="1" xfId="0" applyFont="1" applyFill="1" applyBorder="1" applyAlignment="1">
      <alignment horizontal="left" vertical="top" wrapText="1"/>
    </xf>
    <xf numFmtId="0" fontId="14" fillId="0" borderId="0" xfId="0" applyFont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25" fillId="3" borderId="0" xfId="0" applyFont="1" applyFill="1" applyAlignment="1">
      <alignment vertical="top" wrapText="1"/>
    </xf>
    <xf numFmtId="0" fontId="25" fillId="3" borderId="1" xfId="0" applyFont="1" applyFill="1" applyBorder="1" applyAlignment="1">
      <alignment vertical="top" wrapText="1"/>
    </xf>
    <xf numFmtId="0" fontId="97" fillId="0" borderId="1" xfId="0" applyFont="1" applyBorder="1" applyAlignment="1">
      <alignment vertical="top"/>
    </xf>
    <xf numFmtId="0" fontId="14" fillId="3" borderId="0" xfId="0" applyFont="1" applyFill="1" applyAlignment="1"/>
    <xf numFmtId="0" fontId="98" fillId="3" borderId="0" xfId="0" applyFont="1" applyFill="1" applyAlignment="1">
      <alignment vertical="top" wrapText="1"/>
    </xf>
    <xf numFmtId="0" fontId="99" fillId="0" borderId="0" xfId="0" applyFont="1" applyAlignment="1">
      <alignment vertical="top" wrapText="1"/>
    </xf>
    <xf numFmtId="0" fontId="98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/>
    </xf>
    <xf numFmtId="0" fontId="68" fillId="3" borderId="1" xfId="0" applyFont="1" applyFill="1" applyBorder="1" applyAlignment="1">
      <alignment horizontal="left" vertical="top" wrapText="1"/>
    </xf>
    <xf numFmtId="0" fontId="12" fillId="0" borderId="4" xfId="0" applyFont="1" applyBorder="1" applyAlignment="1">
      <alignment horizontal="center" vertical="center" wrapText="1"/>
    </xf>
    <xf numFmtId="0" fontId="12" fillId="3" borderId="12" xfId="0" applyFont="1" applyFill="1" applyBorder="1" applyAlignment="1">
      <alignment vertical="top" wrapText="1"/>
    </xf>
    <xf numFmtId="0" fontId="14" fillId="0" borderId="4" xfId="0" applyFont="1" applyBorder="1" applyAlignment="1">
      <alignment vertical="top" wrapText="1"/>
    </xf>
    <xf numFmtId="0" fontId="14" fillId="0" borderId="12" xfId="0" applyFont="1" applyBorder="1" applyAlignment="1">
      <alignment vertical="top" wrapText="1"/>
    </xf>
    <xf numFmtId="0" fontId="12" fillId="0" borderId="6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4" fillId="0" borderId="12" xfId="0" applyFont="1" applyBorder="1" applyAlignment="1">
      <alignment vertical="top"/>
    </xf>
    <xf numFmtId="0" fontId="21" fillId="3" borderId="1" xfId="0" applyFont="1" applyFill="1" applyBorder="1" applyAlignment="1">
      <alignment horizontal="left" vertical="top" wrapText="1"/>
    </xf>
    <xf numFmtId="0" fontId="100" fillId="0" borderId="1" xfId="0" applyFont="1" applyBorder="1" applyAlignment="1">
      <alignment horizontal="left" vertical="top" wrapText="1"/>
    </xf>
    <xf numFmtId="0" fontId="32" fillId="0" borderId="1" xfId="0" applyFont="1" applyBorder="1" applyAlignment="1">
      <alignment horizontal="left" vertical="top" wrapText="1"/>
    </xf>
    <xf numFmtId="0" fontId="21" fillId="3" borderId="0" xfId="0" applyFont="1" applyFill="1" applyAlignment="1">
      <alignment horizontal="left" vertical="top" wrapText="1"/>
    </xf>
    <xf numFmtId="0" fontId="21" fillId="3" borderId="1" xfId="0" applyFont="1" applyFill="1" applyBorder="1" applyAlignment="1">
      <alignment horizontal="left" wrapText="1"/>
    </xf>
    <xf numFmtId="0" fontId="21" fillId="0" borderId="1" xfId="0" applyFont="1" applyBorder="1" applyAlignment="1">
      <alignment horizontal="left" vertical="top" wrapText="1"/>
    </xf>
    <xf numFmtId="0" fontId="101" fillId="0" borderId="0" xfId="0" applyFont="1" applyAlignment="1">
      <alignment vertical="top" wrapText="1"/>
    </xf>
    <xf numFmtId="0" fontId="21" fillId="3" borderId="1" xfId="0" applyFont="1" applyFill="1" applyBorder="1" applyAlignment="1">
      <alignment horizontal="left" vertical="top" wrapText="1"/>
    </xf>
    <xf numFmtId="0" fontId="0" fillId="9" borderId="1" xfId="0" applyFont="1" applyFill="1" applyBorder="1" applyAlignment="1">
      <alignment horizontal="left" wrapText="1"/>
    </xf>
    <xf numFmtId="0" fontId="0" fillId="9" borderId="1" xfId="0" applyFont="1" applyFill="1" applyBorder="1" applyAlignment="1">
      <alignment vertical="top" wrapText="1"/>
    </xf>
    <xf numFmtId="0" fontId="16" fillId="0" borderId="1" xfId="0" applyFont="1" applyBorder="1" applyAlignment="1">
      <alignment horizontal="center" vertical="center"/>
    </xf>
    <xf numFmtId="0" fontId="102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/>
    </xf>
    <xf numFmtId="0" fontId="21" fillId="3" borderId="1" xfId="0" applyFont="1" applyFill="1" applyBorder="1" applyAlignment="1">
      <alignment vertical="top"/>
    </xf>
    <xf numFmtId="0" fontId="103" fillId="0" borderId="1" xfId="0" applyFont="1" applyBorder="1" applyAlignment="1">
      <alignment horizontal="left" vertical="top" wrapText="1"/>
    </xf>
    <xf numFmtId="0" fontId="104" fillId="3" borderId="1" xfId="0" applyFont="1" applyFill="1" applyBorder="1" applyAlignment="1">
      <alignment vertical="top" wrapText="1"/>
    </xf>
    <xf numFmtId="0" fontId="16" fillId="3" borderId="0" xfId="0" applyFont="1" applyFill="1" applyAlignment="1">
      <alignment horizontal="center" vertical="top"/>
    </xf>
    <xf numFmtId="0" fontId="0" fillId="0" borderId="1" xfId="0" applyFont="1" applyBorder="1" applyAlignment="1">
      <alignment horizontal="left" vertical="top" wrapText="1"/>
    </xf>
    <xf numFmtId="0" fontId="105" fillId="3" borderId="1" xfId="0" applyFont="1" applyFill="1" applyBorder="1" applyAlignment="1">
      <alignment horizontal="center" vertical="top" wrapText="1"/>
    </xf>
    <xf numFmtId="0" fontId="21" fillId="0" borderId="1" xfId="0" applyFont="1" applyBorder="1" applyAlignment="1">
      <alignment horizontal="left" vertical="top"/>
    </xf>
    <xf numFmtId="0" fontId="21" fillId="3" borderId="0" xfId="0" applyFont="1" applyFill="1" applyAlignment="1">
      <alignment vertical="top"/>
    </xf>
    <xf numFmtId="0" fontId="21" fillId="5" borderId="1" xfId="0" applyFont="1" applyFill="1" applyBorder="1" applyAlignment="1">
      <alignment vertical="top" wrapText="1"/>
    </xf>
    <xf numFmtId="0" fontId="106" fillId="5" borderId="1" xfId="0" applyFont="1" applyFill="1" applyBorder="1" applyAlignment="1">
      <alignment vertical="top" wrapText="1"/>
    </xf>
    <xf numFmtId="0" fontId="107" fillId="3" borderId="0" xfId="0" applyFont="1" applyFill="1" applyAlignment="1">
      <alignment vertical="top" wrapText="1"/>
    </xf>
    <xf numFmtId="0" fontId="11" fillId="3" borderId="0" xfId="0" applyFont="1" applyFill="1" applyAlignment="1">
      <alignment horizontal="center"/>
    </xf>
    <xf numFmtId="0" fontId="108" fillId="0" borderId="1" xfId="0" applyFont="1" applyBorder="1" applyAlignment="1">
      <alignment vertical="top" wrapText="1"/>
    </xf>
    <xf numFmtId="0" fontId="109" fillId="0" borderId="1" xfId="0" applyFont="1" applyBorder="1" applyAlignment="1">
      <alignment vertical="top" wrapText="1"/>
    </xf>
    <xf numFmtId="0" fontId="110" fillId="3" borderId="1" xfId="0" applyFont="1" applyFill="1" applyBorder="1" applyAlignment="1">
      <alignment horizontal="left" vertical="top" wrapText="1"/>
    </xf>
    <xf numFmtId="0" fontId="49" fillId="3" borderId="0" xfId="0" applyFont="1" applyFill="1" applyAlignment="1">
      <alignment horizontal="center" wrapText="1"/>
    </xf>
    <xf numFmtId="0" fontId="49" fillId="9" borderId="1" xfId="0" applyFont="1" applyFill="1" applyBorder="1" applyAlignment="1">
      <alignment horizontal="center" wrapText="1"/>
    </xf>
    <xf numFmtId="0" fontId="111" fillId="3" borderId="1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 wrapText="1"/>
    </xf>
    <xf numFmtId="0" fontId="22" fillId="3" borderId="0" xfId="0" applyFont="1" applyFill="1" applyAlignment="1">
      <alignment horizontal="left" vertical="top" wrapText="1"/>
    </xf>
    <xf numFmtId="0" fontId="112" fillId="3" borderId="1" xfId="0" applyFont="1" applyFill="1" applyBorder="1" applyAlignment="1">
      <alignment horizontal="left" vertical="top" wrapText="1"/>
    </xf>
    <xf numFmtId="0" fontId="68" fillId="3" borderId="1" xfId="0" applyFont="1" applyFill="1" applyBorder="1" applyAlignment="1">
      <alignment horizontal="left" wrapText="1"/>
    </xf>
    <xf numFmtId="0" fontId="113" fillId="3" borderId="1" xfId="0" applyFont="1" applyFill="1" applyBorder="1" applyAlignment="1">
      <alignment wrapText="1"/>
    </xf>
    <xf numFmtId="0" fontId="16" fillId="0" borderId="1" xfId="0" applyFont="1" applyBorder="1" applyAlignment="1">
      <alignment horizontal="center" vertical="center"/>
    </xf>
    <xf numFmtId="0" fontId="114" fillId="0" borderId="0" xfId="0" applyFont="1" applyAlignment="1"/>
    <xf numFmtId="0" fontId="14" fillId="7" borderId="0" xfId="0" applyFont="1" applyFill="1" applyAlignment="1">
      <alignment vertical="top" wrapText="1"/>
    </xf>
    <xf numFmtId="0" fontId="115" fillId="0" borderId="0" xfId="0" applyFont="1" applyAlignment="1">
      <alignment vertical="top" wrapText="1"/>
    </xf>
    <xf numFmtId="0" fontId="12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11" fillId="3" borderId="0" xfId="0" applyFont="1" applyFill="1" applyAlignment="1">
      <alignment horizontal="center" vertical="top" wrapText="1"/>
    </xf>
    <xf numFmtId="0" fontId="21" fillId="3" borderId="0" xfId="0" applyFont="1" applyFill="1" applyAlignment="1">
      <alignment vertical="top"/>
    </xf>
    <xf numFmtId="0" fontId="21" fillId="3" borderId="1" xfId="0" applyFont="1" applyFill="1" applyBorder="1" applyAlignment="1">
      <alignment vertical="top" wrapText="1"/>
    </xf>
    <xf numFmtId="0" fontId="116" fillId="0" borderId="4" xfId="0" applyFont="1" applyBorder="1" applyAlignment="1">
      <alignment horizontal="left" vertical="top" wrapText="1"/>
    </xf>
    <xf numFmtId="0" fontId="14" fillId="3" borderId="0" xfId="0" applyFont="1" applyFill="1" applyAlignment="1">
      <alignment horizontal="left" vertical="top"/>
    </xf>
    <xf numFmtId="0" fontId="12" fillId="0" borderId="6" xfId="0" applyFont="1" applyBorder="1" applyAlignment="1">
      <alignment horizontal="center" vertical="center"/>
    </xf>
    <xf numFmtId="0" fontId="12" fillId="0" borderId="1" xfId="0" applyFont="1" applyBorder="1" applyAlignment="1">
      <alignment vertical="top"/>
    </xf>
    <xf numFmtId="0" fontId="14" fillId="0" borderId="12" xfId="0" applyFont="1" applyBorder="1" applyAlignment="1">
      <alignment vertical="top" wrapText="1"/>
    </xf>
    <xf numFmtId="0" fontId="14" fillId="3" borderId="12" xfId="0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/>
    </xf>
    <xf numFmtId="0" fontId="14" fillId="3" borderId="12" xfId="0" applyFont="1" applyFill="1" applyBorder="1" applyAlignment="1">
      <alignment vertical="top" wrapText="1"/>
    </xf>
    <xf numFmtId="0" fontId="117" fillId="0" borderId="12" xfId="0" applyFont="1" applyBorder="1" applyAlignment="1">
      <alignment vertical="top" wrapText="1"/>
    </xf>
    <xf numFmtId="0" fontId="12" fillId="0" borderId="10" xfId="0" applyFont="1" applyBorder="1" applyAlignment="1">
      <alignment horizontal="center" vertical="center"/>
    </xf>
    <xf numFmtId="0" fontId="4" fillId="0" borderId="12" xfId="0" applyFont="1" applyBorder="1"/>
    <xf numFmtId="0" fontId="118" fillId="0" borderId="12" xfId="0" applyFont="1" applyBorder="1" applyAlignment="1">
      <alignment vertical="top" wrapText="1"/>
    </xf>
    <xf numFmtId="0" fontId="12" fillId="0" borderId="12" xfId="0" applyFont="1" applyBorder="1" applyAlignment="1">
      <alignment horizontal="center" vertical="center"/>
    </xf>
    <xf numFmtId="0" fontId="14" fillId="3" borderId="1" xfId="0" applyFont="1" applyFill="1" applyBorder="1" applyAlignment="1">
      <alignment vertical="top"/>
    </xf>
    <xf numFmtId="0" fontId="14" fillId="3" borderId="12" xfId="0" applyFont="1" applyFill="1" applyBorder="1" applyAlignment="1">
      <alignment horizontal="left" vertical="top" wrapText="1"/>
    </xf>
    <xf numFmtId="0" fontId="14" fillId="3" borderId="12" xfId="0" applyFont="1" applyFill="1" applyBorder="1" applyAlignment="1">
      <alignment horizontal="left" vertical="top"/>
    </xf>
    <xf numFmtId="0" fontId="16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vertical="top"/>
    </xf>
    <xf numFmtId="0" fontId="14" fillId="0" borderId="12" xfId="0" applyFont="1" applyBorder="1" applyAlignment="1">
      <alignment horizontal="left" vertical="top" wrapText="1"/>
    </xf>
    <xf numFmtId="0" fontId="14" fillId="0" borderId="12" xfId="0" applyFont="1" applyBorder="1" applyAlignment="1">
      <alignment vertical="top" wrapText="1"/>
    </xf>
    <xf numFmtId="0" fontId="12" fillId="0" borderId="12" xfId="0" applyFont="1" applyBorder="1" applyAlignment="1">
      <alignment vertical="top" wrapText="1"/>
    </xf>
    <xf numFmtId="0" fontId="7" fillId="0" borderId="12" xfId="0" applyFont="1" applyBorder="1" applyAlignment="1">
      <alignment vertical="top"/>
    </xf>
    <xf numFmtId="0" fontId="12" fillId="0" borderId="6" xfId="0" applyFont="1" applyBorder="1" applyAlignment="1">
      <alignment horizontal="center" vertical="center"/>
    </xf>
    <xf numFmtId="0" fontId="119" fillId="3" borderId="12" xfId="0" applyFont="1" applyFill="1" applyBorder="1" applyAlignment="1">
      <alignment vertical="top" wrapText="1"/>
    </xf>
    <xf numFmtId="0" fontId="0" fillId="3" borderId="0" xfId="0" applyFont="1" applyFill="1" applyAlignment="1">
      <alignment horizontal="center"/>
    </xf>
    <xf numFmtId="0" fontId="12" fillId="0" borderId="6" xfId="0" applyFont="1" applyBorder="1" applyAlignment="1">
      <alignment horizontal="center" vertical="top"/>
    </xf>
    <xf numFmtId="0" fontId="12" fillId="0" borderId="12" xfId="0" applyFont="1" applyBorder="1" applyAlignment="1">
      <alignment horizontal="center" vertical="top" wrapText="1"/>
    </xf>
    <xf numFmtId="0" fontId="120" fillId="3" borderId="1" xfId="0" applyFont="1" applyFill="1" applyBorder="1" applyAlignment="1">
      <alignment vertical="top" wrapText="1"/>
    </xf>
    <xf numFmtId="0" fontId="21" fillId="3" borderId="1" xfId="0" applyFont="1" applyFill="1" applyBorder="1" applyAlignment="1">
      <alignment wrapText="1"/>
    </xf>
    <xf numFmtId="0" fontId="25" fillId="3" borderId="0" xfId="0" applyFont="1" applyFill="1" applyAlignment="1">
      <alignment wrapText="1"/>
    </xf>
    <xf numFmtId="0" fontId="0" fillId="9" borderId="6" xfId="0" applyFont="1" applyFill="1" applyBorder="1" applyAlignment="1">
      <alignment horizontal="left" vertical="top"/>
    </xf>
    <xf numFmtId="0" fontId="21" fillId="3" borderId="1" xfId="0" applyFont="1" applyFill="1" applyBorder="1" applyAlignment="1">
      <alignment vertical="top"/>
    </xf>
    <xf numFmtId="0" fontId="14" fillId="0" borderId="12" xfId="0" applyFont="1" applyBorder="1" applyAlignment="1">
      <alignment wrapText="1"/>
    </xf>
    <xf numFmtId="0" fontId="14" fillId="3" borderId="0" xfId="0" applyFont="1" applyFill="1" applyAlignment="1">
      <alignment vertical="top" wrapText="1"/>
    </xf>
    <xf numFmtId="0" fontId="121" fillId="0" borderId="0" xfId="0" applyFont="1" applyAlignment="1">
      <alignment vertical="top"/>
    </xf>
    <xf numFmtId="0" fontId="122" fillId="0" borderId="0" xfId="0" applyFont="1" applyAlignment="1">
      <alignment vertical="top" wrapText="1"/>
    </xf>
    <xf numFmtId="0" fontId="12" fillId="0" borderId="6" xfId="0" applyFont="1" applyBorder="1" applyAlignment="1">
      <alignment horizontal="center" vertical="center" wrapText="1"/>
    </xf>
    <xf numFmtId="0" fontId="123" fillId="0" borderId="1" xfId="0" applyFont="1" applyBorder="1" applyAlignment="1">
      <alignment horizontal="left" vertical="top" wrapText="1"/>
    </xf>
    <xf numFmtId="0" fontId="124" fillId="3" borderId="1" xfId="0" applyFont="1" applyFill="1" applyBorder="1" applyAlignment="1">
      <alignment horizontal="center" vertical="center" wrapText="1"/>
    </xf>
    <xf numFmtId="0" fontId="49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top" wrapText="1"/>
    </xf>
    <xf numFmtId="0" fontId="16" fillId="0" borderId="0" xfId="0" applyFont="1" applyAlignment="1">
      <alignment horizontal="center" vertical="center" wrapText="1"/>
    </xf>
    <xf numFmtId="0" fontId="14" fillId="3" borderId="12" xfId="0" applyFont="1" applyFill="1" applyBorder="1" applyAlignment="1">
      <alignment vertical="top"/>
    </xf>
    <xf numFmtId="0" fontId="16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29" fillId="0" borderId="0" xfId="0" applyFont="1" applyAlignment="1">
      <alignment vertical="top" wrapText="1"/>
    </xf>
    <xf numFmtId="0" fontId="14" fillId="3" borderId="12" xfId="0" applyFont="1" applyFill="1" applyBorder="1" applyAlignment="1">
      <alignment vertical="top" wrapText="1"/>
    </xf>
    <xf numFmtId="0" fontId="14" fillId="0" borderId="1" xfId="0" applyFont="1" applyBorder="1" applyAlignment="1">
      <alignment horizontal="left" vertical="top" wrapText="1"/>
    </xf>
    <xf numFmtId="0" fontId="14" fillId="0" borderId="12" xfId="0" applyFont="1" applyBorder="1" applyAlignment="1">
      <alignment vertical="top"/>
    </xf>
    <xf numFmtId="0" fontId="127" fillId="0" borderId="1" xfId="0" applyFont="1" applyBorder="1" applyAlignment="1">
      <alignment vertical="top"/>
    </xf>
    <xf numFmtId="0" fontId="14" fillId="0" borderId="1" xfId="0" applyFont="1" applyBorder="1" applyAlignment="1">
      <alignment horizontal="left" vertical="top" wrapText="1"/>
    </xf>
    <xf numFmtId="0" fontId="12" fillId="3" borderId="1" xfId="0" applyFont="1" applyFill="1" applyBorder="1" applyAlignment="1">
      <alignment vertical="top"/>
    </xf>
    <xf numFmtId="0" fontId="14" fillId="0" borderId="6" xfId="0" applyFont="1" applyBorder="1" applyAlignment="1">
      <alignment vertical="top" wrapText="1"/>
    </xf>
    <xf numFmtId="0" fontId="14" fillId="3" borderId="5" xfId="0" applyFont="1" applyFill="1" applyBorder="1" applyAlignment="1">
      <alignment vertical="top" wrapText="1"/>
    </xf>
    <xf numFmtId="0" fontId="0" fillId="9" borderId="1" xfId="0" applyFont="1" applyFill="1" applyBorder="1" applyAlignment="1">
      <alignment horizontal="center"/>
    </xf>
    <xf numFmtId="0" fontId="0" fillId="9" borderId="12" xfId="0" applyFont="1" applyFill="1" applyBorder="1" applyAlignment="1">
      <alignment horizontal="center"/>
    </xf>
    <xf numFmtId="0" fontId="16" fillId="0" borderId="9" xfId="0" applyFont="1" applyBorder="1" applyAlignment="1">
      <alignment horizontal="center" vertical="center"/>
    </xf>
    <xf numFmtId="0" fontId="14" fillId="11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vertical="top" wrapText="1"/>
    </xf>
    <xf numFmtId="0" fontId="16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129" fillId="3" borderId="1" xfId="0" applyFont="1" applyFill="1" applyBorder="1" applyAlignment="1">
      <alignment vertical="top" wrapText="1"/>
    </xf>
    <xf numFmtId="0" fontId="49" fillId="9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 wrapText="1"/>
    </xf>
    <xf numFmtId="0" fontId="0" fillId="9" borderId="1" xfId="0" applyFont="1" applyFill="1" applyBorder="1" applyAlignment="1">
      <alignment horizontal="left" vertical="top"/>
    </xf>
    <xf numFmtId="0" fontId="125" fillId="3" borderId="12" xfId="0" applyFont="1" applyFill="1" applyBorder="1" applyAlignment="1">
      <alignment vertical="top" wrapText="1"/>
    </xf>
    <xf numFmtId="0" fontId="0" fillId="9" borderId="12" xfId="0" applyFont="1" applyFill="1" applyBorder="1" applyAlignment="1">
      <alignment horizontal="left" vertical="top"/>
    </xf>
    <xf numFmtId="0" fontId="22" fillId="3" borderId="12" xfId="0" applyFont="1" applyFill="1" applyBorder="1" applyAlignment="1">
      <alignment vertical="top" wrapText="1"/>
    </xf>
    <xf numFmtId="0" fontId="12" fillId="3" borderId="0" xfId="0" applyFont="1" applyFill="1" applyAlignment="1">
      <alignment horizontal="center" vertical="top"/>
    </xf>
    <xf numFmtId="0" fontId="130" fillId="0" borderId="12" xfId="0" applyFont="1" applyBorder="1" applyAlignment="1">
      <alignment horizontal="left" vertical="top" wrapText="1"/>
    </xf>
    <xf numFmtId="0" fontId="14" fillId="3" borderId="0" xfId="0" applyFont="1" applyFill="1" applyAlignment="1">
      <alignment horizontal="left" vertical="top" wrapText="1"/>
    </xf>
    <xf numFmtId="0" fontId="22" fillId="0" borderId="12" xfId="0" applyFont="1" applyBorder="1" applyAlignment="1">
      <alignment vertical="top" wrapText="1"/>
    </xf>
    <xf numFmtId="0" fontId="14" fillId="0" borderId="12" xfId="0" applyFont="1" applyBorder="1" applyAlignment="1">
      <alignment horizontal="left" vertical="top" wrapText="1"/>
    </xf>
    <xf numFmtId="0" fontId="29" fillId="12" borderId="1" xfId="0" applyFont="1" applyFill="1" applyBorder="1" applyAlignment="1">
      <alignment vertical="top" wrapText="1"/>
    </xf>
    <xf numFmtId="0" fontId="12" fillId="0" borderId="12" xfId="0" applyFont="1" applyBorder="1" applyAlignment="1">
      <alignment horizontal="center" vertical="center"/>
    </xf>
    <xf numFmtId="0" fontId="131" fillId="9" borderId="12" xfId="0" applyFont="1" applyFill="1" applyBorder="1" applyAlignment="1">
      <alignment horizontal="left" vertical="top"/>
    </xf>
    <xf numFmtId="0" fontId="11" fillId="3" borderId="12" xfId="0" applyFont="1" applyFill="1" applyBorder="1" applyAlignment="1">
      <alignment horizontal="left" vertical="top"/>
    </xf>
    <xf numFmtId="0" fontId="132" fillId="0" borderId="1" xfId="0" applyFont="1" applyBorder="1" applyAlignment="1">
      <alignment vertical="top" wrapText="1"/>
    </xf>
    <xf numFmtId="0" fontId="133" fillId="9" borderId="12" xfId="0" applyFont="1" applyFill="1" applyBorder="1" applyAlignment="1">
      <alignment horizontal="left" vertical="top"/>
    </xf>
    <xf numFmtId="0" fontId="70" fillId="3" borderId="12" xfId="0" applyFont="1" applyFill="1" applyBorder="1" applyAlignment="1">
      <alignment horizontal="left" vertical="top"/>
    </xf>
    <xf numFmtId="0" fontId="134" fillId="0" borderId="1" xfId="0" applyFont="1" applyBorder="1" applyAlignment="1">
      <alignment vertical="top" wrapText="1"/>
    </xf>
    <xf numFmtId="0" fontId="135" fillId="9" borderId="12" xfId="0" applyFont="1" applyFill="1" applyBorder="1" applyAlignment="1">
      <alignment horizontal="left"/>
    </xf>
    <xf numFmtId="0" fontId="22" fillId="0" borderId="0" xfId="0" applyFont="1" applyAlignment="1">
      <alignment vertical="top" wrapText="1"/>
    </xf>
    <xf numFmtId="0" fontId="12" fillId="0" borderId="1" xfId="0" applyFont="1" applyBorder="1" applyAlignment="1">
      <alignment horizontal="center" vertical="center"/>
    </xf>
    <xf numFmtId="0" fontId="12" fillId="13" borderId="12" xfId="0" applyFont="1" applyFill="1" applyBorder="1" applyAlignment="1">
      <alignment vertical="top" wrapText="1"/>
    </xf>
    <xf numFmtId="0" fontId="0" fillId="9" borderId="12" xfId="0" applyFont="1" applyFill="1" applyBorder="1" applyAlignment="1">
      <alignment horizontal="left" wrapText="1"/>
    </xf>
    <xf numFmtId="0" fontId="49" fillId="3" borderId="12" xfId="0" applyFont="1" applyFill="1" applyBorder="1" applyAlignment="1">
      <alignment horizontal="center"/>
    </xf>
    <xf numFmtId="0" fontId="0" fillId="9" borderId="1" xfId="0" applyFont="1" applyFill="1" applyBorder="1" applyAlignment="1">
      <alignment horizontal="left"/>
    </xf>
    <xf numFmtId="0" fontId="29" fillId="12" borderId="1" xfId="0" applyFont="1" applyFill="1" applyBorder="1" applyAlignment="1">
      <alignment horizontal="left" vertical="top" wrapText="1"/>
    </xf>
    <xf numFmtId="0" fontId="0" fillId="3" borderId="12" xfId="0" applyFont="1" applyFill="1" applyBorder="1" applyAlignment="1">
      <alignment horizontal="left" vertical="top"/>
    </xf>
    <xf numFmtId="0" fontId="12" fillId="11" borderId="12" xfId="0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  <xf numFmtId="0" fontId="5" fillId="3" borderId="6" xfId="0" applyFont="1" applyFill="1" applyBorder="1" applyAlignment="1">
      <alignment vertical="top" wrapText="1"/>
    </xf>
    <xf numFmtId="0" fontId="14" fillId="0" borderId="6" xfId="0" applyFont="1" applyBorder="1" applyAlignment="1">
      <alignment vertical="top" wrapText="1"/>
    </xf>
    <xf numFmtId="0" fontId="49" fillId="9" borderId="6" xfId="0" applyFont="1" applyFill="1" applyBorder="1" applyAlignment="1">
      <alignment horizontal="center" vertical="center"/>
    </xf>
    <xf numFmtId="0" fontId="49" fillId="9" borderId="12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vertical="top" wrapText="1"/>
    </xf>
    <xf numFmtId="0" fontId="14" fillId="13" borderId="1" xfId="0" applyFont="1" applyFill="1" applyBorder="1" applyAlignment="1">
      <alignment vertical="top" wrapText="1"/>
    </xf>
    <xf numFmtId="0" fontId="2" fillId="3" borderId="0" xfId="0" applyFont="1" applyFill="1" applyAlignment="1">
      <alignment horizontal="center" wrapText="1"/>
    </xf>
    <xf numFmtId="0" fontId="14" fillId="9" borderId="1" xfId="0" applyFont="1" applyFill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1" fillId="3" borderId="0" xfId="0" applyFont="1" applyFill="1" applyAlignment="1">
      <alignment horizontal="center" vertical="top" wrapText="1"/>
    </xf>
    <xf numFmtId="0" fontId="12" fillId="0" borderId="1" xfId="0" applyFont="1" applyBorder="1" applyAlignment="1">
      <alignment horizontal="left" vertical="top"/>
    </xf>
    <xf numFmtId="0" fontId="21" fillId="3" borderId="0" xfId="0" applyFont="1" applyFill="1" applyAlignment="1">
      <alignment vertical="top" wrapText="1"/>
    </xf>
    <xf numFmtId="0" fontId="136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 wrapText="1"/>
    </xf>
    <xf numFmtId="0" fontId="137" fillId="0" borderId="1" xfId="0" applyFont="1" applyBorder="1" applyAlignment="1">
      <alignment vertical="top"/>
    </xf>
    <xf numFmtId="0" fontId="14" fillId="8" borderId="1" xfId="0" applyFont="1" applyFill="1" applyBorder="1" applyAlignment="1">
      <alignment horizontal="left" vertical="top" wrapText="1"/>
    </xf>
    <xf numFmtId="0" fontId="22" fillId="9" borderId="1" xfId="0" applyFont="1" applyFill="1" applyBorder="1" applyAlignment="1">
      <alignment horizontal="left" vertical="top" wrapText="1"/>
    </xf>
    <xf numFmtId="0" fontId="21" fillId="3" borderId="0" xfId="0" applyFont="1" applyFill="1" applyAlignment="1">
      <alignment horizontal="left" vertical="top" wrapText="1"/>
    </xf>
    <xf numFmtId="0" fontId="22" fillId="3" borderId="0" xfId="0" applyFont="1" applyFill="1" applyAlignment="1">
      <alignment vertical="top" wrapText="1"/>
    </xf>
    <xf numFmtId="0" fontId="14" fillId="0" borderId="1" xfId="0" applyFont="1" applyBorder="1" applyAlignment="1">
      <alignment horizontal="left" vertical="top"/>
    </xf>
    <xf numFmtId="0" fontId="58" fillId="0" borderId="1" xfId="0" applyFont="1" applyBorder="1" applyAlignment="1">
      <alignment vertical="top" wrapText="1"/>
    </xf>
    <xf numFmtId="0" fontId="14" fillId="0" borderId="0" xfId="0" applyFont="1" applyAlignment="1">
      <alignment horizontal="left" vertical="top" wrapText="1"/>
    </xf>
    <xf numFmtId="0" fontId="16" fillId="3" borderId="1" xfId="0" applyFont="1" applyFill="1" applyBorder="1" applyAlignment="1">
      <alignment vertical="top" wrapText="1"/>
    </xf>
    <xf numFmtId="0" fontId="21" fillId="3" borderId="0" xfId="0" applyFont="1" applyFill="1" applyAlignment="1">
      <alignment vertical="top" wrapText="1"/>
    </xf>
    <xf numFmtId="0" fontId="138" fillId="0" borderId="1" xfId="0" applyFont="1" applyBorder="1" applyAlignment="1">
      <alignment wrapText="1"/>
    </xf>
    <xf numFmtId="0" fontId="14" fillId="9" borderId="6" xfId="0" applyFont="1" applyFill="1" applyBorder="1" applyAlignment="1">
      <alignment vertical="top" wrapText="1"/>
    </xf>
    <xf numFmtId="0" fontId="21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/>
    </xf>
    <xf numFmtId="0" fontId="21" fillId="3" borderId="0" xfId="0" applyFont="1" applyFill="1" applyAlignment="1">
      <alignment vertical="top"/>
    </xf>
    <xf numFmtId="0" fontId="11" fillId="3" borderId="0" xfId="0" applyFont="1" applyFill="1" applyAlignment="1">
      <alignment horizontal="center" wrapText="1"/>
    </xf>
    <xf numFmtId="0" fontId="32" fillId="9" borderId="1" xfId="0" applyFont="1" applyFill="1" applyBorder="1" applyAlignment="1">
      <alignment vertical="top" wrapText="1"/>
    </xf>
    <xf numFmtId="0" fontId="30" fillId="0" borderId="1" xfId="0" applyFont="1" applyBorder="1" applyAlignment="1">
      <alignment wrapText="1"/>
    </xf>
    <xf numFmtId="0" fontId="139" fillId="0" borderId="1" xfId="0" applyFont="1" applyBorder="1" applyAlignment="1">
      <alignment vertical="top"/>
    </xf>
    <xf numFmtId="0" fontId="12" fillId="0" borderId="10" xfId="0" applyFont="1" applyBorder="1" applyAlignment="1">
      <alignment horizontal="center" vertical="center" wrapText="1"/>
    </xf>
    <xf numFmtId="0" fontId="21" fillId="3" borderId="0" xfId="0" applyFont="1" applyFill="1" applyAlignment="1">
      <alignment vertical="top" wrapText="1"/>
    </xf>
    <xf numFmtId="0" fontId="140" fillId="0" borderId="1" xfId="0" applyFont="1" applyBorder="1" applyAlignment="1">
      <alignment vertical="top" wrapText="1"/>
    </xf>
    <xf numFmtId="0" fontId="16" fillId="0" borderId="12" xfId="0" applyFont="1" applyBorder="1" applyAlignment="1">
      <alignment horizontal="center" vertical="center" wrapText="1"/>
    </xf>
    <xf numFmtId="0" fontId="21" fillId="3" borderId="1" xfId="0" applyFont="1" applyFill="1" applyBorder="1" applyAlignment="1">
      <alignment vertical="top"/>
    </xf>
    <xf numFmtId="0" fontId="22" fillId="0" borderId="12" xfId="0" applyFont="1" applyBorder="1" applyAlignment="1">
      <alignment horizontal="left" vertical="top" wrapText="1"/>
    </xf>
    <xf numFmtId="0" fontId="141" fillId="0" borderId="12" xfId="0" applyFont="1" applyBorder="1" applyAlignment="1">
      <alignment vertical="top" wrapText="1"/>
    </xf>
    <xf numFmtId="0" fontId="16" fillId="0" borderId="12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top"/>
    </xf>
    <xf numFmtId="0" fontId="16" fillId="0" borderId="4" xfId="0" applyFont="1" applyBorder="1" applyAlignment="1">
      <alignment horizontal="center" vertical="center" wrapText="1"/>
    </xf>
    <xf numFmtId="0" fontId="30" fillId="0" borderId="12" xfId="0" applyFont="1" applyBorder="1" applyAlignment="1">
      <alignment vertical="top" wrapText="1"/>
    </xf>
    <xf numFmtId="0" fontId="142" fillId="3" borderId="0" xfId="0" applyFont="1" applyFill="1" applyAlignment="1">
      <alignment vertical="top" wrapText="1"/>
    </xf>
    <xf numFmtId="0" fontId="16" fillId="3" borderId="1" xfId="0" applyFont="1" applyFill="1" applyBorder="1" applyAlignment="1">
      <alignment vertical="top" wrapText="1"/>
    </xf>
    <xf numFmtId="0" fontId="143" fillId="0" borderId="1" xfId="0" applyFont="1" applyBorder="1" applyAlignment="1">
      <alignment vertical="top" wrapText="1"/>
    </xf>
    <xf numFmtId="0" fontId="50" fillId="3" borderId="0" xfId="0" applyFont="1" applyFill="1" applyAlignment="1">
      <alignment horizontal="center" vertical="top"/>
    </xf>
    <xf numFmtId="0" fontId="144" fillId="3" borderId="0" xfId="0" applyFont="1" applyFill="1" applyAlignment="1">
      <alignment horizontal="left" vertical="top"/>
    </xf>
    <xf numFmtId="0" fontId="12" fillId="3" borderId="1" xfId="0" applyFont="1" applyFill="1" applyBorder="1" applyAlignment="1">
      <alignment horizontal="left" vertical="top"/>
    </xf>
    <xf numFmtId="0" fontId="25" fillId="3" borderId="0" xfId="0" applyFont="1" applyFill="1" applyAlignment="1">
      <alignment vertical="top"/>
    </xf>
    <xf numFmtId="0" fontId="16" fillId="3" borderId="1" xfId="0" applyFont="1" applyFill="1" applyBorder="1" applyAlignment="1">
      <alignment vertical="top"/>
    </xf>
    <xf numFmtId="0" fontId="0" fillId="9" borderId="6" xfId="0" applyFont="1" applyFill="1" applyBorder="1" applyAlignment="1">
      <alignment horizontal="left" vertical="top" wrapText="1"/>
    </xf>
    <xf numFmtId="0" fontId="16" fillId="0" borderId="1" xfId="0" applyFont="1" applyBorder="1" applyAlignment="1">
      <alignment horizontal="center" vertical="center"/>
    </xf>
    <xf numFmtId="0" fontId="21" fillId="0" borderId="0" xfId="0" applyFont="1" applyAlignment="1">
      <alignment vertical="top"/>
    </xf>
    <xf numFmtId="0" fontId="21" fillId="0" borderId="1" xfId="0" applyFont="1" applyBorder="1" applyAlignment="1">
      <alignment vertical="top"/>
    </xf>
    <xf numFmtId="0" fontId="145" fillId="0" borderId="1" xfId="0" applyFont="1" applyBorder="1" applyAlignment="1"/>
    <xf numFmtId="0" fontId="58" fillId="3" borderId="0" xfId="0" applyFont="1" applyFill="1" applyAlignment="1">
      <alignment horizontal="center" vertical="top" wrapText="1"/>
    </xf>
    <xf numFmtId="0" fontId="58" fillId="0" borderId="1" xfId="0" applyFont="1" applyBorder="1" applyAlignment="1">
      <alignment horizontal="center" vertical="top" wrapText="1"/>
    </xf>
    <xf numFmtId="0" fontId="58" fillId="0" borderId="12" xfId="0" applyFont="1" applyBorder="1" applyAlignment="1">
      <alignment vertical="top" wrapText="1"/>
    </xf>
    <xf numFmtId="0" fontId="58" fillId="0" borderId="1" xfId="0" applyFont="1" applyBorder="1" applyAlignment="1">
      <alignment horizontal="left" vertical="top" wrapText="1"/>
    </xf>
    <xf numFmtId="0" fontId="58" fillId="9" borderId="1" xfId="0" applyFont="1" applyFill="1" applyBorder="1" applyAlignment="1">
      <alignment horizontal="left" vertical="top" wrapText="1"/>
    </xf>
    <xf numFmtId="0" fontId="49" fillId="9" borderId="1" xfId="0" applyFont="1" applyFill="1" applyBorder="1" applyAlignment="1">
      <alignment horizontal="left" vertical="top" wrapText="1"/>
    </xf>
    <xf numFmtId="0" fontId="146" fillId="9" borderId="1" xfId="0" applyFont="1" applyFill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0" fontId="25" fillId="9" borderId="1" xfId="0" applyFont="1" applyFill="1" applyBorder="1" applyAlignment="1">
      <alignment vertical="top" wrapText="1"/>
    </xf>
    <xf numFmtId="0" fontId="58" fillId="3" borderId="0" xfId="0" applyFont="1" applyFill="1" applyAlignment="1">
      <alignment horizontal="center" vertical="center" wrapText="1"/>
    </xf>
    <xf numFmtId="0" fontId="147" fillId="9" borderId="12" xfId="0" applyFont="1" applyFill="1" applyBorder="1" applyAlignment="1">
      <alignment vertical="top" wrapText="1"/>
    </xf>
    <xf numFmtId="0" fontId="29" fillId="3" borderId="4" xfId="0" applyFont="1" applyFill="1" applyBorder="1" applyAlignment="1">
      <alignment vertical="top" wrapText="1"/>
    </xf>
    <xf numFmtId="0" fontId="14" fillId="0" borderId="4" xfId="0" applyFont="1" applyBorder="1" applyAlignment="1">
      <alignment vertical="top" wrapText="1"/>
    </xf>
    <xf numFmtId="0" fontId="11" fillId="3" borderId="0" xfId="0" applyFont="1" applyFill="1" applyAlignment="1">
      <alignment horizontal="center" vertical="top"/>
    </xf>
    <xf numFmtId="0" fontId="22" fillId="9" borderId="0" xfId="0" applyFont="1" applyFill="1" applyAlignment="1">
      <alignment horizontal="left" vertical="top" wrapText="1"/>
    </xf>
    <xf numFmtId="0" fontId="30" fillId="0" borderId="1" xfId="0" applyFont="1" applyBorder="1" applyAlignment="1">
      <alignment horizontal="left" vertical="top" wrapText="1"/>
    </xf>
    <xf numFmtId="0" fontId="58" fillId="0" borderId="6" xfId="0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 vertical="center" wrapText="1"/>
    </xf>
    <xf numFmtId="0" fontId="58" fillId="0" borderId="12" xfId="0" applyFont="1" applyBorder="1" applyAlignment="1">
      <alignment vertical="top" wrapText="1"/>
    </xf>
    <xf numFmtId="0" fontId="149" fillId="0" borderId="12" xfId="0" applyFont="1" applyBorder="1" applyAlignment="1">
      <alignment vertical="top" wrapText="1"/>
    </xf>
    <xf numFmtId="0" fontId="22" fillId="0" borderId="12" xfId="0" applyFont="1" applyBorder="1" applyAlignment="1">
      <alignment vertical="top" wrapText="1"/>
    </xf>
    <xf numFmtId="0" fontId="11" fillId="3" borderId="1" xfId="0" applyFont="1" applyFill="1" applyBorder="1" applyAlignment="1">
      <alignment horizontal="center" vertical="top" wrapText="1"/>
    </xf>
    <xf numFmtId="0" fontId="58" fillId="0" borderId="12" xfId="0" applyFont="1" applyBorder="1" applyAlignment="1">
      <alignment horizontal="left" vertical="top" wrapText="1"/>
    </xf>
    <xf numFmtId="0" fontId="11" fillId="3" borderId="5" xfId="0" applyFont="1" applyFill="1" applyBorder="1" applyAlignment="1">
      <alignment horizontal="center" vertical="top" wrapText="1"/>
    </xf>
    <xf numFmtId="0" fontId="0" fillId="0" borderId="12" xfId="0" applyFont="1" applyBorder="1" applyAlignment="1">
      <alignment vertical="top" wrapText="1"/>
    </xf>
    <xf numFmtId="0" fontId="58" fillId="0" borderId="5" xfId="0" applyFont="1" applyBorder="1" applyAlignment="1">
      <alignment vertical="top" wrapText="1"/>
    </xf>
    <xf numFmtId="0" fontId="58" fillId="9" borderId="6" xfId="0" applyFont="1" applyFill="1" applyBorder="1" applyAlignment="1">
      <alignment horizontal="center" vertical="center" wrapText="1"/>
    </xf>
    <xf numFmtId="0" fontId="58" fillId="9" borderId="12" xfId="0" applyFont="1" applyFill="1" applyBorder="1" applyAlignment="1">
      <alignment horizontal="center" vertical="center" wrapText="1"/>
    </xf>
    <xf numFmtId="0" fontId="22" fillId="9" borderId="12" xfId="0" applyFont="1" applyFill="1" applyBorder="1" applyAlignment="1">
      <alignment vertical="top" wrapText="1"/>
    </xf>
    <xf numFmtId="0" fontId="22" fillId="9" borderId="6" xfId="0" applyFont="1" applyFill="1" applyBorder="1" applyAlignment="1">
      <alignment vertical="top" wrapText="1"/>
    </xf>
    <xf numFmtId="0" fontId="30" fillId="9" borderId="12" xfId="0" applyFont="1" applyFill="1" applyBorder="1" applyAlignment="1">
      <alignment vertical="top" wrapText="1"/>
    </xf>
    <xf numFmtId="0" fontId="150" fillId="0" borderId="0" xfId="0" applyFont="1" applyAlignment="1">
      <alignment vertical="top" wrapText="1"/>
    </xf>
    <xf numFmtId="0" fontId="124" fillId="9" borderId="6" xfId="0" applyFont="1" applyFill="1" applyBorder="1" applyAlignment="1">
      <alignment horizontal="center" vertical="center" wrapText="1"/>
    </xf>
    <xf numFmtId="0" fontId="49" fillId="0" borderId="12" xfId="0" applyFont="1" applyBorder="1" applyAlignment="1">
      <alignment horizontal="center" vertical="center" wrapText="1"/>
    </xf>
    <xf numFmtId="0" fontId="151" fillId="0" borderId="0" xfId="0" applyFont="1" applyAlignment="1">
      <alignment horizontal="left" vertical="top"/>
    </xf>
    <xf numFmtId="0" fontId="58" fillId="0" borderId="1" xfId="0" applyFont="1" applyBorder="1" applyAlignment="1">
      <alignment horizontal="center" vertical="center" wrapText="1"/>
    </xf>
    <xf numFmtId="0" fontId="21" fillId="14" borderId="0" xfId="0" applyFont="1" applyFill="1" applyAlignment="1">
      <alignment vertical="top"/>
    </xf>
    <xf numFmtId="0" fontId="49" fillId="0" borderId="1" xfId="0" applyFont="1" applyBorder="1" applyAlignment="1">
      <alignment horizontal="center" vertical="center" wrapText="1"/>
    </xf>
    <xf numFmtId="0" fontId="30" fillId="9" borderId="1" xfId="0" applyFont="1" applyFill="1" applyBorder="1" applyAlignment="1">
      <alignment vertical="top" wrapText="1"/>
    </xf>
    <xf numFmtId="0" fontId="12" fillId="3" borderId="12" xfId="0" applyFont="1" applyFill="1" applyBorder="1" applyAlignment="1">
      <alignment horizontal="left" vertical="top" wrapText="1"/>
    </xf>
    <xf numFmtId="0" fontId="58" fillId="0" borderId="6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58" fillId="3" borderId="12" xfId="0" applyFont="1" applyFill="1" applyBorder="1" applyAlignment="1">
      <alignment vertical="top" wrapText="1"/>
    </xf>
    <xf numFmtId="0" fontId="152" fillId="0" borderId="12" xfId="0" applyFont="1" applyBorder="1" applyAlignment="1">
      <alignment vertical="top" wrapText="1"/>
    </xf>
    <xf numFmtId="0" fontId="153" fillId="3" borderId="12" xfId="0" applyFont="1" applyFill="1" applyBorder="1" applyAlignment="1">
      <alignment vertical="top" wrapText="1"/>
    </xf>
    <xf numFmtId="0" fontId="154" fillId="9" borderId="1" xfId="0" applyFont="1" applyFill="1" applyBorder="1" applyAlignment="1">
      <alignment vertical="top" wrapText="1"/>
    </xf>
    <xf numFmtId="0" fontId="14" fillId="0" borderId="1" xfId="0" applyFont="1" applyBorder="1" applyAlignment="1">
      <alignment horizontal="center" vertical="center"/>
    </xf>
    <xf numFmtId="0" fontId="155" fillId="0" borderId="1" xfId="0" applyFont="1" applyBorder="1" applyAlignment="1">
      <alignment horizontal="left" vertical="top"/>
    </xf>
    <xf numFmtId="0" fontId="30" fillId="3" borderId="12" xfId="0" applyFont="1" applyFill="1" applyBorder="1" applyAlignment="1">
      <alignment vertical="top" wrapText="1"/>
    </xf>
    <xf numFmtId="0" fontId="156" fillId="0" borderId="12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21" fillId="3" borderId="9" xfId="0" applyFont="1" applyFill="1" applyBorder="1" applyAlignment="1">
      <alignment horizontal="left"/>
    </xf>
    <xf numFmtId="0" fontId="12" fillId="0" borderId="6" xfId="0" applyFont="1" applyBorder="1" applyAlignment="1">
      <alignment vertical="center" wrapText="1"/>
    </xf>
    <xf numFmtId="0" fontId="22" fillId="3" borderId="0" xfId="0" applyFont="1" applyFill="1" applyAlignment="1">
      <alignment horizontal="left" vertical="top" wrapText="1"/>
    </xf>
    <xf numFmtId="0" fontId="58" fillId="3" borderId="0" xfId="0" applyFont="1" applyFill="1" applyAlignment="1">
      <alignment horizontal="center" wrapText="1"/>
    </xf>
    <xf numFmtId="0" fontId="0" fillId="3" borderId="1" xfId="0" applyFont="1" applyFill="1" applyBorder="1" applyAlignment="1">
      <alignment vertical="top" wrapText="1"/>
    </xf>
    <xf numFmtId="0" fontId="22" fillId="0" borderId="12" xfId="0" applyFont="1" applyBorder="1" applyAlignment="1">
      <alignment vertical="top" wrapText="1"/>
    </xf>
    <xf numFmtId="0" fontId="157" fillId="0" borderId="0" xfId="0" applyFont="1" applyAlignment="1">
      <alignment vertical="top" wrapText="1"/>
    </xf>
    <xf numFmtId="0" fontId="50" fillId="3" borderId="0" xfId="0" applyFont="1" applyFill="1" applyAlignment="1">
      <alignment horizontal="center" vertical="top" wrapText="1"/>
    </xf>
    <xf numFmtId="0" fontId="0" fillId="3" borderId="1" xfId="0" applyFont="1" applyFill="1" applyBorder="1" applyAlignment="1">
      <alignment vertical="top"/>
    </xf>
    <xf numFmtId="0" fontId="43" fillId="3" borderId="0" xfId="0" applyFont="1" applyFill="1" applyAlignment="1">
      <alignment vertical="top" wrapText="1"/>
    </xf>
    <xf numFmtId="0" fontId="30" fillId="9" borderId="1" xfId="0" applyFont="1" applyFill="1" applyBorder="1" applyAlignment="1">
      <alignment horizontal="left" vertical="top" wrapText="1"/>
    </xf>
    <xf numFmtId="0" fontId="58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vertical="top"/>
    </xf>
    <xf numFmtId="0" fontId="58" fillId="9" borderId="1" xfId="0" applyFont="1" applyFill="1" applyBorder="1" applyAlignment="1">
      <alignment vertical="top" wrapText="1"/>
    </xf>
    <xf numFmtId="0" fontId="158" fillId="0" borderId="1" xfId="0" applyFont="1" applyBorder="1" applyAlignment="1">
      <alignment vertical="top" wrapText="1"/>
    </xf>
    <xf numFmtId="0" fontId="11" fillId="3" borderId="0" xfId="0" applyFont="1" applyFill="1" applyAlignment="1">
      <alignment horizontal="center" vertical="center"/>
    </xf>
    <xf numFmtId="0" fontId="49" fillId="3" borderId="4" xfId="0" applyFont="1" applyFill="1" applyBorder="1" applyAlignment="1">
      <alignment horizontal="center" vertical="center" wrapText="1"/>
    </xf>
    <xf numFmtId="0" fontId="49" fillId="3" borderId="0" xfId="0" applyFont="1" applyFill="1" applyAlignment="1">
      <alignment horizontal="center" wrapText="1"/>
    </xf>
    <xf numFmtId="0" fontId="159" fillId="3" borderId="1" xfId="0" applyFont="1" applyFill="1" applyBorder="1" applyAlignment="1">
      <alignment vertical="top" wrapText="1"/>
    </xf>
    <xf numFmtId="0" fontId="49" fillId="9" borderId="6" xfId="0" applyFont="1" applyFill="1" applyBorder="1" applyAlignment="1">
      <alignment horizontal="center" wrapText="1"/>
    </xf>
    <xf numFmtId="0" fontId="49" fillId="9" borderId="12" xfId="0" applyFont="1" applyFill="1" applyBorder="1" applyAlignment="1">
      <alignment horizontal="center" wrapText="1"/>
    </xf>
    <xf numFmtId="0" fontId="0" fillId="3" borderId="0" xfId="0" applyFont="1" applyFill="1" applyAlignment="1">
      <alignment horizontal="center" wrapText="1"/>
    </xf>
    <xf numFmtId="0" fontId="0" fillId="9" borderId="12" xfId="0" applyFont="1" applyFill="1" applyBorder="1" applyAlignment="1">
      <alignment horizontal="left" vertical="top" wrapText="1"/>
    </xf>
    <xf numFmtId="0" fontId="49" fillId="0" borderId="12" xfId="0" applyFont="1" applyBorder="1" applyAlignment="1">
      <alignment horizontal="center" vertical="center" wrapText="1"/>
    </xf>
    <xf numFmtId="0" fontId="30" fillId="3" borderId="12" xfId="0" applyFont="1" applyFill="1" applyBorder="1" applyAlignment="1">
      <alignment horizontal="left" vertical="top" wrapText="1"/>
    </xf>
    <xf numFmtId="0" fontId="12" fillId="3" borderId="0" xfId="0" applyFont="1" applyFill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left" vertical="top" wrapText="1"/>
    </xf>
    <xf numFmtId="0" fontId="160" fillId="0" borderId="1" xfId="0" applyFont="1" applyBorder="1" applyAlignment="1">
      <alignment horizontal="left" vertical="top" wrapText="1"/>
    </xf>
    <xf numFmtId="0" fontId="21" fillId="0" borderId="4" xfId="0" applyFont="1" applyBorder="1" applyAlignment="1">
      <alignment horizontal="left" vertical="top"/>
    </xf>
    <xf numFmtId="0" fontId="12" fillId="3" borderId="4" xfId="0" applyFont="1" applyFill="1" applyBorder="1" applyAlignment="1">
      <alignment vertical="top" wrapText="1"/>
    </xf>
    <xf numFmtId="0" fontId="12" fillId="0" borderId="0" xfId="0" applyFont="1" applyAlignment="1">
      <alignment horizontal="center" vertical="center" wrapText="1"/>
    </xf>
    <xf numFmtId="0" fontId="161" fillId="0" borderId="0" xfId="0" applyFont="1" applyAlignment="1">
      <alignment vertical="top" wrapText="1"/>
    </xf>
    <xf numFmtId="0" fontId="12" fillId="9" borderId="12" xfId="0" applyFont="1" applyFill="1" applyBorder="1" applyAlignment="1">
      <alignment vertical="top" wrapText="1"/>
    </xf>
    <xf numFmtId="0" fontId="12" fillId="0" borderId="12" xfId="0" applyFont="1" applyBorder="1" applyAlignment="1">
      <alignment horizontal="left" vertical="top" wrapText="1"/>
    </xf>
    <xf numFmtId="0" fontId="14" fillId="0" borderId="12" xfId="0" applyFont="1" applyBorder="1" applyAlignment="1">
      <alignment vertical="top" wrapText="1"/>
    </xf>
    <xf numFmtId="0" fontId="21" fillId="0" borderId="12" xfId="0" applyFont="1" applyBorder="1" applyAlignment="1">
      <alignment vertical="top" wrapText="1"/>
    </xf>
    <xf numFmtId="0" fontId="29" fillId="0" borderId="12" xfId="0" applyFont="1" applyBorder="1" applyAlignment="1">
      <alignment vertical="top" wrapText="1"/>
    </xf>
    <xf numFmtId="0" fontId="14" fillId="0" borderId="12" xfId="0" applyFont="1" applyBorder="1" applyAlignment="1">
      <alignment vertical="top" wrapText="1"/>
    </xf>
    <xf numFmtId="0" fontId="162" fillId="0" borderId="12" xfId="0" applyFont="1" applyBorder="1" applyAlignment="1">
      <alignment vertical="top" wrapText="1"/>
    </xf>
    <xf numFmtId="0" fontId="29" fillId="3" borderId="12" xfId="0" applyFont="1" applyFill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0" fillId="3" borderId="0" xfId="0" applyFont="1" applyFill="1" applyAlignment="1">
      <alignment vertical="top" wrapText="1"/>
    </xf>
    <xf numFmtId="0" fontId="21" fillId="0" borderId="1" xfId="0" applyFont="1" applyBorder="1" applyAlignment="1">
      <alignment vertical="top" wrapText="1"/>
    </xf>
    <xf numFmtId="0" fontId="50" fillId="12" borderId="0" xfId="0" applyFont="1" applyFill="1" applyAlignment="1">
      <alignment horizontal="center" vertical="top" wrapText="1"/>
    </xf>
    <xf numFmtId="0" fontId="22" fillId="0" borderId="0" xfId="0" applyFont="1" applyAlignment="1">
      <alignment horizontal="left" vertical="top" wrapText="1"/>
    </xf>
    <xf numFmtId="0" fontId="14" fillId="0" borderId="12" xfId="0" applyFont="1" applyBorder="1" applyAlignment="1">
      <alignment vertical="top" wrapText="1"/>
    </xf>
    <xf numFmtId="0" fontId="21" fillId="3" borderId="0" xfId="0" applyFont="1" applyFill="1" applyAlignment="1">
      <alignment vertical="top"/>
    </xf>
    <xf numFmtId="0" fontId="98" fillId="0" borderId="1" xfId="0" applyFont="1" applyBorder="1" applyAlignment="1">
      <alignment vertical="top" wrapText="1"/>
    </xf>
    <xf numFmtId="0" fontId="14" fillId="7" borderId="1" xfId="0" applyFont="1" applyFill="1" applyBorder="1" applyAlignment="1">
      <alignment horizontal="left" vertical="top" wrapText="1"/>
    </xf>
    <xf numFmtId="0" fontId="163" fillId="0" borderId="1" xfId="0" applyFont="1" applyBorder="1" applyAlignment="1">
      <alignment horizontal="left" vertical="top" wrapText="1"/>
    </xf>
    <xf numFmtId="0" fontId="164" fillId="0" borderId="1" xfId="0" applyFont="1" applyBorder="1" applyAlignment="1">
      <alignment vertical="top" wrapText="1"/>
    </xf>
    <xf numFmtId="0" fontId="21" fillId="3" borderId="1" xfId="0" applyFont="1" applyFill="1" applyBorder="1" applyAlignment="1">
      <alignment vertical="top" wrapText="1"/>
    </xf>
    <xf numFmtId="0" fontId="165" fillId="0" borderId="1" xfId="0" applyFont="1" applyBorder="1" applyAlignment="1">
      <alignment horizontal="left" vertical="top" wrapText="1"/>
    </xf>
    <xf numFmtId="0" fontId="21" fillId="3" borderId="1" xfId="0" applyFont="1" applyFill="1" applyBorder="1" applyAlignment="1">
      <alignment vertical="top" wrapText="1"/>
    </xf>
    <xf numFmtId="0" fontId="166" fillId="3" borderId="1" xfId="0" applyFont="1" applyFill="1" applyBorder="1" applyAlignment="1">
      <alignment vertical="top" wrapText="1"/>
    </xf>
    <xf numFmtId="0" fontId="29" fillId="3" borderId="1" xfId="0" applyFont="1" applyFill="1" applyBorder="1" applyAlignment="1">
      <alignment vertical="top"/>
    </xf>
    <xf numFmtId="0" fontId="14" fillId="3" borderId="1" xfId="0" applyFont="1" applyFill="1" applyBorder="1" applyAlignment="1">
      <alignment vertical="top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top" wrapText="1"/>
    </xf>
    <xf numFmtId="0" fontId="14" fillId="9" borderId="1" xfId="0" applyFont="1" applyFill="1" applyBorder="1" applyAlignment="1">
      <alignment vertical="top" wrapText="1"/>
    </xf>
    <xf numFmtId="0" fontId="14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center" vertical="center" wrapText="1"/>
    </xf>
    <xf numFmtId="0" fontId="14" fillId="0" borderId="1" xfId="0" applyFont="1" applyBorder="1" applyAlignment="1"/>
    <xf numFmtId="0" fontId="16" fillId="0" borderId="1" xfId="0" applyFont="1" applyBorder="1" applyAlignment="1">
      <alignment horizontal="center" vertical="center" wrapText="1"/>
    </xf>
    <xf numFmtId="0" fontId="167" fillId="3" borderId="1" xfId="0" applyFont="1" applyFill="1" applyBorder="1" applyAlignment="1">
      <alignment vertical="top" wrapText="1"/>
    </xf>
    <xf numFmtId="0" fontId="14" fillId="0" borderId="1" xfId="0" applyFont="1" applyBorder="1" applyAlignment="1">
      <alignment wrapText="1"/>
    </xf>
    <xf numFmtId="0" fontId="168" fillId="0" borderId="1" xfId="0" applyFont="1" applyBorder="1" applyAlignment="1">
      <alignment vertical="top" wrapText="1"/>
    </xf>
    <xf numFmtId="0" fontId="169" fillId="3" borderId="1" xfId="0" applyFont="1" applyFill="1" applyBorder="1" applyAlignment="1">
      <alignment horizontal="left" vertical="top" wrapText="1"/>
    </xf>
    <xf numFmtId="0" fontId="170" fillId="3" borderId="0" xfId="0" applyFont="1" applyFill="1" applyAlignment="1">
      <alignment wrapText="1"/>
    </xf>
    <xf numFmtId="0" fontId="14" fillId="0" borderId="1" xfId="0" applyFont="1" applyBorder="1" applyAlignment="1">
      <alignment wrapText="1"/>
    </xf>
    <xf numFmtId="0" fontId="12" fillId="3" borderId="0" xfId="0" applyFont="1" applyFill="1" applyAlignment="1">
      <alignment horizontal="center" wrapText="1"/>
    </xf>
    <xf numFmtId="0" fontId="14" fillId="0" borderId="1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wrapText="1"/>
    </xf>
    <xf numFmtId="0" fontId="0" fillId="9" borderId="1" xfId="0" applyFont="1" applyFill="1" applyBorder="1" applyAlignment="1">
      <alignment wrapText="1"/>
    </xf>
    <xf numFmtId="0" fontId="172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50" fillId="5" borderId="0" xfId="0" applyFont="1" applyFill="1" applyAlignment="1">
      <alignment horizontal="center" vertical="top" wrapText="1"/>
    </xf>
    <xf numFmtId="0" fontId="21" fillId="3" borderId="1" xfId="0" applyFont="1" applyFill="1" applyBorder="1" applyAlignment="1">
      <alignment horizontal="left" vertical="top" wrapText="1"/>
    </xf>
    <xf numFmtId="0" fontId="11" fillId="8" borderId="0" xfId="0" applyFont="1" applyFill="1" applyAlignment="1">
      <alignment horizontal="center" vertical="top" wrapText="1"/>
    </xf>
    <xf numFmtId="0" fontId="21" fillId="0" borderId="1" xfId="0" applyFont="1" applyBorder="1" applyAlignment="1">
      <alignment vertical="top" wrapText="1"/>
    </xf>
    <xf numFmtId="0" fontId="173" fillId="0" borderId="1" xfId="0" applyFont="1" applyBorder="1" applyAlignment="1">
      <alignment horizontal="left" vertical="top" wrapText="1"/>
    </xf>
    <xf numFmtId="0" fontId="21" fillId="0" borderId="0" xfId="0" applyFont="1" applyAlignment="1">
      <alignment horizontal="left" vertical="top"/>
    </xf>
    <xf numFmtId="0" fontId="29" fillId="0" borderId="1" xfId="0" applyFont="1" applyBorder="1" applyAlignment="1">
      <alignment vertical="top"/>
    </xf>
    <xf numFmtId="0" fontId="174" fillId="3" borderId="1" xfId="0" applyFont="1" applyFill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77" fillId="3" borderId="1" xfId="0" applyFont="1" applyFill="1" applyBorder="1" applyAlignment="1">
      <alignment horizontal="left" vertical="top" wrapText="1"/>
    </xf>
    <xf numFmtId="0" fontId="14" fillId="7" borderId="0" xfId="0" applyFont="1" applyFill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78" fillId="0" borderId="1" xfId="0" applyFont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68" fillId="0" borderId="0" xfId="0" applyFont="1" applyAlignment="1">
      <alignment vertical="top"/>
    </xf>
    <xf numFmtId="0" fontId="14" fillId="3" borderId="1" xfId="0" applyFont="1" applyFill="1" applyBorder="1" applyAlignment="1">
      <alignment horizontal="left" vertical="top" wrapText="1"/>
    </xf>
    <xf numFmtId="0" fontId="14" fillId="3" borderId="1" xfId="0" applyFont="1" applyFill="1" applyBorder="1" applyAlignment="1">
      <alignment horizontal="left" vertical="top" wrapText="1"/>
    </xf>
    <xf numFmtId="0" fontId="11" fillId="3" borderId="0" xfId="0" applyFont="1" applyFill="1" applyAlignment="1">
      <alignment horizontal="center" wrapText="1"/>
    </xf>
    <xf numFmtId="0" fontId="58" fillId="3" borderId="1" xfId="0" applyFont="1" applyFill="1" applyBorder="1" applyAlignment="1">
      <alignment horizontal="left" vertical="top" wrapText="1"/>
    </xf>
    <xf numFmtId="0" fontId="175" fillId="3" borderId="1" xfId="0" applyFont="1" applyFill="1" applyBorder="1" applyAlignment="1">
      <alignment vertical="top" wrapText="1"/>
    </xf>
    <xf numFmtId="0" fontId="179" fillId="3" borderId="1" xfId="0" applyFont="1" applyFill="1" applyBorder="1" applyAlignment="1">
      <alignment vertical="top" wrapText="1"/>
    </xf>
    <xf numFmtId="0" fontId="180" fillId="3" borderId="1" xfId="0" applyFont="1" applyFill="1" applyBorder="1" applyAlignment="1">
      <alignment vertical="top" wrapText="1"/>
    </xf>
    <xf numFmtId="0" fontId="14" fillId="3" borderId="1" xfId="0" applyFont="1" applyFill="1" applyBorder="1" applyAlignment="1">
      <alignment vertical="top" wrapText="1"/>
    </xf>
    <xf numFmtId="0" fontId="30" fillId="3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vertical="top" wrapText="1"/>
    </xf>
    <xf numFmtId="0" fontId="181" fillId="3" borderId="1" xfId="0" applyFont="1" applyFill="1" applyBorder="1" applyAlignment="1">
      <alignment vertical="top" wrapText="1"/>
    </xf>
    <xf numFmtId="0" fontId="182" fillId="0" borderId="1" xfId="0" applyFont="1" applyBorder="1" applyAlignment="1">
      <alignment horizontal="left" vertical="top" wrapText="1"/>
    </xf>
    <xf numFmtId="0" fontId="183" fillId="3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vertical="top" wrapText="1"/>
    </xf>
    <xf numFmtId="0" fontId="14" fillId="3" borderId="1" xfId="0" applyFont="1" applyFill="1" applyBorder="1" applyAlignment="1">
      <alignment vertical="top" wrapText="1"/>
    </xf>
    <xf numFmtId="0" fontId="184" fillId="0" borderId="1" xfId="0" applyFont="1" applyBorder="1" applyAlignment="1">
      <alignment vertical="top"/>
    </xf>
    <xf numFmtId="0" fontId="148" fillId="3" borderId="1" xfId="0" applyFont="1" applyFill="1" applyBorder="1" applyAlignment="1">
      <alignment vertical="top" wrapText="1"/>
    </xf>
    <xf numFmtId="0" fontId="49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vertical="top"/>
    </xf>
    <xf numFmtId="0" fontId="185" fillId="3" borderId="1" xfId="0" applyFont="1" applyFill="1" applyBorder="1" applyAlignment="1">
      <alignment vertical="top"/>
    </xf>
    <xf numFmtId="0" fontId="1" fillId="3" borderId="0" xfId="0" applyFont="1" applyFill="1" applyAlignment="1">
      <alignment horizontal="center" vertical="top" wrapText="1"/>
    </xf>
    <xf numFmtId="0" fontId="186" fillId="3" borderId="1" xfId="0" applyFont="1" applyFill="1" applyBorder="1" applyAlignment="1">
      <alignment vertical="top"/>
    </xf>
    <xf numFmtId="0" fontId="68" fillId="0" borderId="1" xfId="0" applyFont="1" applyBorder="1" applyAlignment="1">
      <alignment vertical="top"/>
    </xf>
    <xf numFmtId="0" fontId="187" fillId="0" borderId="1" xfId="0" applyFont="1" applyBorder="1" applyAlignment="1"/>
    <xf numFmtId="49" fontId="21" fillId="3" borderId="1" xfId="0" applyNumberFormat="1" applyFont="1" applyFill="1" applyBorder="1" applyAlignment="1">
      <alignment vertical="top" wrapText="1"/>
    </xf>
    <xf numFmtId="49" fontId="188" fillId="3" borderId="1" xfId="0" applyNumberFormat="1" applyFont="1" applyFill="1" applyBorder="1" applyAlignment="1">
      <alignment vertical="top" wrapText="1"/>
    </xf>
    <xf numFmtId="0" fontId="189" fillId="3" borderId="4" xfId="0" applyFont="1" applyFill="1" applyBorder="1" applyAlignment="1">
      <alignment vertical="top" wrapText="1"/>
    </xf>
    <xf numFmtId="49" fontId="190" fillId="3" borderId="1" xfId="0" applyNumberFormat="1" applyFont="1" applyFill="1" applyBorder="1" applyAlignment="1">
      <alignment vertical="top" wrapText="1"/>
    </xf>
    <xf numFmtId="0" fontId="191" fillId="3" borderId="1" xfId="0" applyFont="1" applyFill="1" applyBorder="1" applyAlignment="1">
      <alignment vertical="top" wrapText="1"/>
    </xf>
    <xf numFmtId="0" fontId="5" fillId="3" borderId="1" xfId="0" applyFont="1" applyFill="1" applyBorder="1" applyAlignment="1">
      <alignment vertical="top" wrapText="1"/>
    </xf>
    <xf numFmtId="49" fontId="192" fillId="3" borderId="1" xfId="0" applyNumberFormat="1" applyFont="1" applyFill="1" applyBorder="1" applyAlignment="1">
      <alignment vertical="top" wrapText="1"/>
    </xf>
    <xf numFmtId="0" fontId="193" fillId="3" borderId="4" xfId="0" applyFont="1" applyFill="1" applyBorder="1" applyAlignment="1">
      <alignment vertical="top" wrapText="1"/>
    </xf>
    <xf numFmtId="0" fontId="194" fillId="0" borderId="1" xfId="0" applyFont="1" applyBorder="1" applyAlignment="1"/>
    <xf numFmtId="0" fontId="21" fillId="9" borderId="0" xfId="0" applyFont="1" applyFill="1" applyAlignment="1">
      <alignment vertical="top" wrapText="1"/>
    </xf>
    <xf numFmtId="0" fontId="14" fillId="7" borderId="1" xfId="0" applyFont="1" applyFill="1" applyBorder="1" applyAlignment="1">
      <alignment vertical="top" wrapText="1"/>
    </xf>
    <xf numFmtId="0" fontId="195" fillId="0" borderId="1" xfId="0" applyFont="1" applyBorder="1" applyAlignment="1">
      <alignment horizontal="left" vertical="top" wrapText="1"/>
    </xf>
    <xf numFmtId="0" fontId="21" fillId="0" borderId="1" xfId="0" applyFont="1" applyBorder="1" applyAlignment="1">
      <alignment vertical="top" wrapText="1"/>
    </xf>
    <xf numFmtId="0" fontId="12" fillId="9" borderId="1" xfId="0" applyFont="1" applyFill="1" applyBorder="1" applyAlignment="1">
      <alignment vertical="top" wrapText="1"/>
    </xf>
    <xf numFmtId="0" fontId="21" fillId="9" borderId="0" xfId="0" applyFont="1" applyFill="1" applyAlignment="1">
      <alignment horizontal="left" vertical="top" wrapText="1"/>
    </xf>
    <xf numFmtId="0" fontId="58" fillId="0" borderId="1" xfId="0" applyFont="1" applyBorder="1" applyAlignment="1">
      <alignment horizontal="center" vertical="center"/>
    </xf>
    <xf numFmtId="0" fontId="2" fillId="3" borderId="0" xfId="0" applyFont="1" applyFill="1" applyAlignment="1">
      <alignment horizontal="center" wrapText="1"/>
    </xf>
    <xf numFmtId="0" fontId="12" fillId="0" borderId="6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29" fillId="0" borderId="12" xfId="0" applyFont="1" applyBorder="1" applyAlignment="1">
      <alignment vertical="top" wrapText="1"/>
    </xf>
    <xf numFmtId="0" fontId="12" fillId="3" borderId="12" xfId="0" applyFont="1" applyFill="1" applyBorder="1" applyAlignment="1">
      <alignment vertical="top" wrapText="1"/>
    </xf>
    <xf numFmtId="0" fontId="12" fillId="3" borderId="1" xfId="0" applyFont="1" applyFill="1" applyBorder="1" applyAlignment="1">
      <alignment vertical="top" wrapText="1"/>
    </xf>
    <xf numFmtId="0" fontId="196" fillId="0" borderId="12" xfId="0" applyFont="1" applyBorder="1" applyAlignment="1">
      <alignment vertical="top" wrapText="1"/>
    </xf>
    <xf numFmtId="0" fontId="197" fillId="3" borderId="0" xfId="0" applyFont="1" applyFill="1" applyAlignment="1">
      <alignment vertical="top" wrapText="1"/>
    </xf>
    <xf numFmtId="0" fontId="14" fillId="3" borderId="12" xfId="0" applyFont="1" applyFill="1" applyBorder="1" applyAlignment="1">
      <alignment vertical="top" wrapText="1"/>
    </xf>
    <xf numFmtId="0" fontId="198" fillId="3" borderId="1" xfId="0" applyFont="1" applyFill="1" applyBorder="1" applyAlignment="1">
      <alignment vertical="top" wrapText="1"/>
    </xf>
    <xf numFmtId="0" fontId="12" fillId="9" borderId="1" xfId="0" applyFont="1" applyFill="1" applyBorder="1" applyAlignment="1">
      <alignment horizontal="center" vertical="center" wrapText="1"/>
    </xf>
    <xf numFmtId="0" fontId="199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center" wrapText="1"/>
    </xf>
    <xf numFmtId="0" fontId="21" fillId="0" borderId="12" xfId="0" applyFont="1" applyBorder="1" applyAlignment="1">
      <alignment vertical="top" wrapText="1"/>
    </xf>
    <xf numFmtId="0" fontId="14" fillId="0" borderId="1" xfId="0" applyFont="1" applyBorder="1" applyAlignment="1">
      <alignment horizontal="left" vertical="top" wrapText="1"/>
    </xf>
    <xf numFmtId="0" fontId="1" fillId="3" borderId="0" xfId="0" applyFont="1" applyFill="1" applyAlignment="1">
      <alignment horizontal="center" vertical="top" wrapText="1"/>
    </xf>
    <xf numFmtId="0" fontId="200" fillId="0" borderId="12" xfId="0" applyFont="1" applyBorder="1" applyAlignment="1">
      <alignment vertical="top" wrapText="1"/>
    </xf>
    <xf numFmtId="0" fontId="14" fillId="0" borderId="1" xfId="0" applyFont="1" applyBorder="1" applyAlignment="1">
      <alignment wrapText="1"/>
    </xf>
    <xf numFmtId="0" fontId="1" fillId="3" borderId="0" xfId="0" applyFont="1" applyFill="1" applyAlignment="1">
      <alignment horizontal="center" vertical="center" wrapText="1"/>
    </xf>
    <xf numFmtId="0" fontId="14" fillId="0" borderId="0" xfId="0" applyFont="1" applyAlignment="1">
      <alignment wrapText="1"/>
    </xf>
    <xf numFmtId="0" fontId="12" fillId="9" borderId="12" xfId="0" applyFont="1" applyFill="1" applyBorder="1" applyAlignment="1">
      <alignment vertical="top" wrapText="1"/>
    </xf>
    <xf numFmtId="0" fontId="14" fillId="2" borderId="1" xfId="0" applyFont="1" applyFill="1" applyBorder="1" applyAlignment="1">
      <alignment horizontal="left" vertical="top" wrapText="1"/>
    </xf>
    <xf numFmtId="0" fontId="29" fillId="3" borderId="12" xfId="0" applyFont="1" applyFill="1" applyBorder="1" applyAlignment="1">
      <alignment vertical="top" wrapText="1"/>
    </xf>
    <xf numFmtId="0" fontId="29" fillId="9" borderId="12" xfId="0" applyFont="1" applyFill="1" applyBorder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29" fillId="3" borderId="1" xfId="0" applyFont="1" applyFill="1" applyBorder="1" applyAlignment="1">
      <alignment vertical="top" wrapText="1"/>
    </xf>
    <xf numFmtId="0" fontId="201" fillId="3" borderId="12" xfId="0" applyFont="1" applyFill="1" applyBorder="1" applyAlignment="1">
      <alignment vertical="top" wrapText="1"/>
    </xf>
    <xf numFmtId="0" fontId="29" fillId="9" borderId="1" xfId="0" applyFont="1" applyFill="1" applyBorder="1" applyAlignment="1">
      <alignment vertical="top" wrapText="1"/>
    </xf>
    <xf numFmtId="0" fontId="202" fillId="3" borderId="1" xfId="0" applyFont="1" applyFill="1" applyBorder="1" applyAlignment="1">
      <alignment vertical="top" wrapText="1"/>
    </xf>
    <xf numFmtId="0" fontId="29" fillId="9" borderId="1" xfId="0" applyFont="1" applyFill="1" applyBorder="1" applyAlignment="1">
      <alignment horizontal="left" vertical="top" wrapText="1"/>
    </xf>
    <xf numFmtId="0" fontId="21" fillId="0" borderId="12" xfId="0" applyFont="1" applyBorder="1" applyAlignment="1">
      <alignment vertical="top"/>
    </xf>
    <xf numFmtId="0" fontId="21" fillId="3" borderId="0" xfId="0" applyFont="1" applyFill="1" applyAlignment="1">
      <alignment vertical="top"/>
    </xf>
    <xf numFmtId="0" fontId="21" fillId="3" borderId="12" xfId="0" applyFont="1" applyFill="1" applyBorder="1" applyAlignment="1">
      <alignment vertical="top" wrapText="1"/>
    </xf>
    <xf numFmtId="0" fontId="203" fillId="0" borderId="12" xfId="0" applyFont="1" applyBorder="1" applyAlignment="1">
      <alignment vertical="top" wrapText="1"/>
    </xf>
    <xf numFmtId="0" fontId="16" fillId="0" borderId="6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204" fillId="0" borderId="1" xfId="0" applyFont="1" applyBorder="1" applyAlignment="1">
      <alignment vertical="center"/>
    </xf>
    <xf numFmtId="0" fontId="21" fillId="3" borderId="12" xfId="0" applyFont="1" applyFill="1" applyBorder="1" applyAlignment="1">
      <alignment vertical="top" wrapText="1"/>
    </xf>
    <xf numFmtId="0" fontId="50" fillId="3" borderId="0" xfId="0" applyFont="1" applyFill="1" applyAlignment="1">
      <alignment horizontal="center" wrapText="1"/>
    </xf>
    <xf numFmtId="0" fontId="205" fillId="3" borderId="12" xfId="0" applyFont="1" applyFill="1" applyBorder="1" applyAlignment="1">
      <alignment vertical="top" wrapText="1"/>
    </xf>
    <xf numFmtId="0" fontId="12" fillId="9" borderId="1" xfId="0" applyFont="1" applyFill="1" applyBorder="1" applyAlignment="1">
      <alignment horizontal="left" vertical="top" wrapText="1"/>
    </xf>
    <xf numFmtId="0" fontId="11" fillId="3" borderId="0" xfId="0" applyFont="1" applyFill="1" applyAlignment="1">
      <alignment horizontal="center"/>
    </xf>
    <xf numFmtId="0" fontId="14" fillId="0" borderId="9" xfId="0" applyFont="1" applyBorder="1" applyAlignment="1">
      <alignment vertical="top" wrapText="1"/>
    </xf>
    <xf numFmtId="0" fontId="206" fillId="3" borderId="12" xfId="0" applyFont="1" applyFill="1" applyBorder="1" applyAlignment="1">
      <alignment vertical="top" wrapText="1"/>
    </xf>
    <xf numFmtId="0" fontId="12" fillId="0" borderId="12" xfId="0" applyFont="1" applyBorder="1" applyAlignment="1">
      <alignment vertical="top" wrapText="1"/>
    </xf>
    <xf numFmtId="0" fontId="32" fillId="9" borderId="1" xfId="0" applyFont="1" applyFill="1" applyBorder="1" applyAlignment="1">
      <alignment horizontal="left" vertical="top" wrapText="1"/>
    </xf>
    <xf numFmtId="0" fontId="29" fillId="2" borderId="1" xfId="0" applyFont="1" applyFill="1" applyBorder="1" applyAlignment="1">
      <alignment horizontal="left" vertical="top" wrapText="1"/>
    </xf>
    <xf numFmtId="0" fontId="0" fillId="9" borderId="1" xfId="0" applyFont="1" applyFill="1" applyBorder="1" applyAlignment="1">
      <alignment horizontal="left"/>
    </xf>
    <xf numFmtId="0" fontId="176" fillId="3" borderId="1" xfId="0" applyFont="1" applyFill="1" applyBorder="1" applyAlignment="1">
      <alignment vertical="top" wrapText="1"/>
    </xf>
    <xf numFmtId="0" fontId="14" fillId="3" borderId="0" xfId="0" applyFont="1" applyFill="1" applyAlignment="1">
      <alignment horizontal="left" vertical="top" wrapText="1"/>
    </xf>
    <xf numFmtId="0" fontId="14" fillId="9" borderId="0" xfId="0" applyFont="1" applyFill="1" applyAlignment="1">
      <alignment vertical="top" wrapText="1"/>
    </xf>
    <xf numFmtId="0" fontId="12" fillId="0" borderId="6" xfId="0" applyFont="1" applyBorder="1" applyAlignment="1">
      <alignment horizontal="center" wrapText="1"/>
    </xf>
    <xf numFmtId="0" fontId="0" fillId="9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vertical="top" wrapText="1"/>
    </xf>
    <xf numFmtId="0" fontId="207" fillId="0" borderId="1" xfId="0" applyFont="1" applyBorder="1" applyAlignment="1">
      <alignment vertical="top" wrapText="1"/>
    </xf>
    <xf numFmtId="0" fontId="21" fillId="3" borderId="0" xfId="0" applyFont="1" applyFill="1" applyAlignment="1">
      <alignment vertical="top" wrapText="1"/>
    </xf>
    <xf numFmtId="0" fontId="0" fillId="3" borderId="0" xfId="0" applyFont="1" applyFill="1" applyAlignment="1">
      <alignment horizontal="center"/>
    </xf>
    <xf numFmtId="0" fontId="21" fillId="0" borderId="1" xfId="0" applyFont="1" applyBorder="1" applyAlignment="1">
      <alignment horizontal="left" vertical="top" wrapText="1"/>
    </xf>
    <xf numFmtId="0" fontId="12" fillId="3" borderId="1" xfId="0" applyFont="1" applyFill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/>
    </xf>
    <xf numFmtId="0" fontId="21" fillId="3" borderId="0" xfId="0" applyFont="1" applyFill="1" applyAlignment="1">
      <alignment horizontal="left" vertical="top" wrapText="1"/>
    </xf>
    <xf numFmtId="0" fontId="29" fillId="9" borderId="1" xfId="0" applyFont="1" applyFill="1" applyBorder="1" applyAlignment="1">
      <alignment vertical="top" wrapText="1"/>
    </xf>
    <xf numFmtId="0" fontId="12" fillId="0" borderId="1" xfId="0" applyFont="1" applyBorder="1" applyAlignment="1">
      <alignment horizontal="center" wrapText="1"/>
    </xf>
    <xf numFmtId="0" fontId="50" fillId="3" borderId="0" xfId="0" applyFont="1" applyFill="1" applyAlignment="1">
      <alignment horizontal="center" vertical="top" wrapText="1"/>
    </xf>
    <xf numFmtId="0" fontId="14" fillId="3" borderId="12" xfId="0" applyFont="1" applyFill="1" applyBorder="1" applyAlignment="1">
      <alignment vertical="top"/>
    </xf>
    <xf numFmtId="0" fontId="29" fillId="3" borderId="1" xfId="0" applyFont="1" applyFill="1" applyBorder="1" applyAlignment="1">
      <alignment horizontal="left" vertical="center" wrapText="1"/>
    </xf>
    <xf numFmtId="0" fontId="125" fillId="0" borderId="12" xfId="0" applyFont="1" applyBorder="1" applyAlignment="1">
      <alignment vertical="top" wrapText="1"/>
    </xf>
    <xf numFmtId="0" fontId="12" fillId="2" borderId="5" xfId="0" applyFont="1" applyFill="1" applyBorder="1" applyAlignment="1">
      <alignment horizontal="left" vertical="top" wrapText="1"/>
    </xf>
    <xf numFmtId="0" fontId="14" fillId="3" borderId="0" xfId="0" applyFont="1" applyFill="1" applyAlignment="1">
      <alignment vertical="top"/>
    </xf>
    <xf numFmtId="0" fontId="0" fillId="9" borderId="6" xfId="0" applyFont="1" applyFill="1" applyBorder="1" applyAlignment="1">
      <alignment horizontal="center" vertical="top" wrapText="1"/>
    </xf>
    <xf numFmtId="0" fontId="0" fillId="9" borderId="12" xfId="0" applyFont="1" applyFill="1" applyBorder="1" applyAlignment="1">
      <alignment horizontal="center" vertical="top" wrapText="1"/>
    </xf>
    <xf numFmtId="0" fontId="16" fillId="3" borderId="12" xfId="0" applyFont="1" applyFill="1" applyBorder="1" applyAlignment="1">
      <alignment vertical="top" wrapText="1"/>
    </xf>
    <xf numFmtId="0" fontId="0" fillId="9" borderId="1" xfId="0" applyFont="1" applyFill="1" applyBorder="1" applyAlignment="1">
      <alignment horizontal="center" vertical="top" wrapText="1"/>
    </xf>
    <xf numFmtId="0" fontId="16" fillId="0" borderId="6" xfId="0" applyFont="1" applyBorder="1" applyAlignment="1">
      <alignment horizontal="center" wrapText="1"/>
    </xf>
    <xf numFmtId="0" fontId="29" fillId="2" borderId="1" xfId="0" applyFont="1" applyFill="1" applyBorder="1" applyAlignment="1">
      <alignment vertical="top" wrapText="1"/>
    </xf>
    <xf numFmtId="0" fontId="16" fillId="0" borderId="12" xfId="0" applyFont="1" applyBorder="1" applyAlignment="1">
      <alignment horizontal="center" wrapText="1"/>
    </xf>
    <xf numFmtId="0" fontId="21" fillId="3" borderId="1" xfId="0" applyFont="1" applyFill="1" applyBorder="1" applyAlignment="1">
      <alignment horizontal="left" vertical="top" wrapText="1"/>
    </xf>
    <xf numFmtId="0" fontId="16" fillId="0" borderId="12" xfId="0" applyFont="1" applyBorder="1" applyAlignment="1">
      <alignment vertical="top" wrapText="1"/>
    </xf>
    <xf numFmtId="0" fontId="21" fillId="3" borderId="0" xfId="0" applyFont="1" applyFill="1" applyAlignment="1">
      <alignment vertical="top" wrapText="1"/>
    </xf>
    <xf numFmtId="0" fontId="0" fillId="3" borderId="0" xfId="0" applyFont="1" applyFill="1" applyAlignment="1">
      <alignment horizontal="center" vertical="top" wrapText="1"/>
    </xf>
    <xf numFmtId="0" fontId="16" fillId="3" borderId="6" xfId="0" applyFont="1" applyFill="1" applyBorder="1" applyAlignment="1">
      <alignment horizontal="center" wrapText="1"/>
    </xf>
    <xf numFmtId="0" fontId="16" fillId="3" borderId="12" xfId="0" applyFont="1" applyFill="1" applyBorder="1" applyAlignment="1">
      <alignment horizontal="center" wrapText="1"/>
    </xf>
    <xf numFmtId="0" fontId="21" fillId="3" borderId="1" xfId="0" applyFont="1" applyFill="1" applyBorder="1" applyAlignment="1">
      <alignment wrapText="1"/>
    </xf>
    <xf numFmtId="0" fontId="21" fillId="9" borderId="12" xfId="0" applyFont="1" applyFill="1" applyBorder="1" applyAlignment="1">
      <alignment vertical="top" wrapText="1"/>
    </xf>
    <xf numFmtId="0" fontId="16" fillId="3" borderId="6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vertical="top" wrapText="1"/>
    </xf>
    <xf numFmtId="0" fontId="16" fillId="3" borderId="6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vertical="top" wrapText="1"/>
    </xf>
    <xf numFmtId="0" fontId="209" fillId="3" borderId="12" xfId="0" applyFont="1" applyFill="1" applyBorder="1" applyAlignment="1">
      <alignment vertical="top"/>
    </xf>
    <xf numFmtId="0" fontId="14" fillId="0" borderId="1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left" vertical="top" wrapText="1"/>
    </xf>
    <xf numFmtId="0" fontId="210" fillId="3" borderId="12" xfId="0" applyFont="1" applyFill="1" applyBorder="1" applyAlignment="1">
      <alignment vertical="top"/>
    </xf>
    <xf numFmtId="0" fontId="16" fillId="0" borderId="1" xfId="0" applyFont="1" applyBorder="1" applyAlignment="1">
      <alignment vertical="top" wrapText="1"/>
    </xf>
    <xf numFmtId="0" fontId="16" fillId="3" borderId="6" xfId="0" applyFont="1" applyFill="1" applyBorder="1" applyAlignment="1">
      <alignment horizontal="center" vertical="center" wrapText="1"/>
    </xf>
    <xf numFmtId="0" fontId="50" fillId="3" borderId="0" xfId="0" applyFont="1" applyFill="1" applyAlignment="1">
      <alignment horizontal="center" vertical="top" wrapText="1"/>
    </xf>
    <xf numFmtId="0" fontId="50" fillId="5" borderId="12" xfId="0" applyFont="1" applyFill="1" applyBorder="1" applyAlignment="1">
      <alignment horizontal="center" vertical="top" wrapText="1"/>
    </xf>
    <xf numFmtId="0" fontId="32" fillId="2" borderId="1" xfId="0" applyFont="1" applyFill="1" applyBorder="1" applyAlignment="1">
      <alignment horizontal="left" vertical="top" wrapText="1"/>
    </xf>
    <xf numFmtId="0" fontId="14" fillId="0" borderId="5" xfId="0" applyFont="1" applyBorder="1" applyAlignment="1">
      <alignment horizontal="center" vertical="center" wrapText="1"/>
    </xf>
    <xf numFmtId="0" fontId="14" fillId="0" borderId="9" xfId="0" applyFont="1" applyBorder="1" applyAlignment="1">
      <alignment vertical="top"/>
    </xf>
    <xf numFmtId="0" fontId="12" fillId="0" borderId="1" xfId="0" applyFont="1" applyBorder="1" applyAlignment="1">
      <alignment horizontal="center" vertical="center"/>
    </xf>
    <xf numFmtId="0" fontId="29" fillId="4" borderId="1" xfId="0" applyFont="1" applyFill="1" applyBorder="1" applyAlignment="1">
      <alignment vertical="top" wrapText="1"/>
    </xf>
    <xf numFmtId="0" fontId="16" fillId="0" borderId="1" xfId="0" applyFont="1" applyBorder="1" applyAlignment="1">
      <alignment horizontal="center" vertical="center" wrapText="1"/>
    </xf>
    <xf numFmtId="0" fontId="70" fillId="9" borderId="1" xfId="0" applyFont="1" applyFill="1" applyBorder="1" applyAlignment="1">
      <alignment horizontal="center" vertical="center"/>
    </xf>
    <xf numFmtId="0" fontId="70" fillId="9" borderId="1" xfId="0" applyFont="1" applyFill="1" applyBorder="1" applyAlignment="1">
      <alignment vertical="top" wrapText="1"/>
    </xf>
    <xf numFmtId="0" fontId="0" fillId="9" borderId="1" xfId="0" applyFont="1" applyFill="1" applyBorder="1" applyAlignment="1">
      <alignment horizontal="center" vertical="center"/>
    </xf>
    <xf numFmtId="0" fontId="21" fillId="3" borderId="0" xfId="0" applyFont="1" applyFill="1" applyAlignment="1">
      <alignment wrapText="1"/>
    </xf>
    <xf numFmtId="0" fontId="29" fillId="3" borderId="1" xfId="0" applyFont="1" applyFill="1" applyBorder="1" applyAlignment="1">
      <alignment horizontal="left" vertical="center" wrapText="1"/>
    </xf>
    <xf numFmtId="0" fontId="14" fillId="0" borderId="0" xfId="0" applyFont="1" applyAlignment="1">
      <alignment vertical="top"/>
    </xf>
    <xf numFmtId="0" fontId="29" fillId="15" borderId="12" xfId="0" applyFont="1" applyFill="1" applyBorder="1" applyAlignment="1">
      <alignment vertical="top" wrapText="1"/>
    </xf>
    <xf numFmtId="0" fontId="14" fillId="0" borderId="1" xfId="0" applyFont="1" applyBorder="1" applyAlignment="1">
      <alignment horizontal="left" wrapText="1"/>
    </xf>
    <xf numFmtId="0" fontId="211" fillId="3" borderId="0" xfId="0" applyFont="1" applyFill="1" applyAlignment="1">
      <alignment vertical="top" wrapText="1"/>
    </xf>
    <xf numFmtId="0" fontId="11" fillId="9" borderId="1" xfId="0" applyFont="1" applyFill="1" applyBorder="1" applyAlignment="1">
      <alignment horizontal="center"/>
    </xf>
    <xf numFmtId="0" fontId="14" fillId="3" borderId="1" xfId="0" applyFont="1" applyFill="1" applyBorder="1" applyAlignment="1"/>
    <xf numFmtId="0" fontId="14" fillId="0" borderId="1" xfId="0" applyFont="1" applyBorder="1" applyAlignment="1">
      <alignment vertical="top"/>
    </xf>
    <xf numFmtId="0" fontId="12" fillId="2" borderId="1" xfId="0" applyFont="1" applyFill="1" applyBorder="1" applyAlignment="1">
      <alignment vertical="top" wrapText="1"/>
    </xf>
    <xf numFmtId="0" fontId="12" fillId="3" borderId="1" xfId="0" applyFont="1" applyFill="1" applyBorder="1" applyAlignment="1">
      <alignment horizontal="center" vertical="center"/>
    </xf>
    <xf numFmtId="0" fontId="29" fillId="3" borderId="0" xfId="0" applyFont="1" applyFill="1" applyAlignment="1">
      <alignment vertical="top" wrapText="1"/>
    </xf>
    <xf numFmtId="0" fontId="14" fillId="3" borderId="4" xfId="0" applyFont="1" applyFill="1" applyBorder="1" applyAlignment="1">
      <alignment vertical="top" wrapText="1"/>
    </xf>
    <xf numFmtId="0" fontId="12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/>
    </xf>
    <xf numFmtId="0" fontId="0" fillId="9" borderId="1" xfId="0" applyFont="1" applyFill="1" applyBorder="1" applyAlignment="1">
      <alignment horizontal="center" vertical="center"/>
    </xf>
    <xf numFmtId="0" fontId="212" fillId="0" borderId="0" xfId="0" applyFont="1" applyAlignment="1">
      <alignment wrapText="1"/>
    </xf>
    <xf numFmtId="0" fontId="12" fillId="2" borderId="4" xfId="0" applyFont="1" applyFill="1" applyBorder="1" applyAlignment="1">
      <alignment vertical="top" wrapText="1"/>
    </xf>
    <xf numFmtId="0" fontId="213" fillId="3" borderId="1" xfId="0" applyFont="1" applyFill="1" applyBorder="1" applyAlignment="1"/>
    <xf numFmtId="0" fontId="14" fillId="9" borderId="0" xfId="0" applyFont="1" applyFill="1" applyAlignment="1">
      <alignment horizontal="left" vertical="top" wrapText="1"/>
    </xf>
    <xf numFmtId="0" fontId="12" fillId="9" borderId="0" xfId="0" applyFont="1" applyFill="1" applyAlignment="1">
      <alignment vertical="top" wrapText="1"/>
    </xf>
    <xf numFmtId="0" fontId="50" fillId="9" borderId="0" xfId="0" applyFont="1" applyFill="1" applyAlignment="1">
      <alignment horizontal="center" vertical="top" wrapText="1"/>
    </xf>
    <xf numFmtId="0" fontId="14" fillId="9" borderId="0" xfId="0" applyFont="1" applyFill="1" applyAlignment="1">
      <alignment horizontal="left" vertical="top" wrapText="1"/>
    </xf>
    <xf numFmtId="0" fontId="21" fillId="9" borderId="0" xfId="0" applyFont="1" applyFill="1" applyAlignment="1">
      <alignment horizontal="left" vertical="top" wrapText="1"/>
    </xf>
    <xf numFmtId="0" fontId="14" fillId="9" borderId="0" xfId="0" applyFont="1" applyFill="1" applyAlignment="1">
      <alignment vertical="top"/>
    </xf>
    <xf numFmtId="0" fontId="11" fillId="9" borderId="0" xfId="0" applyFont="1" applyFill="1" applyAlignment="1">
      <alignment horizontal="center"/>
    </xf>
    <xf numFmtId="0" fontId="14" fillId="9" borderId="0" xfId="0" applyFont="1" applyFill="1" applyAlignment="1">
      <alignment vertical="top" wrapText="1"/>
    </xf>
    <xf numFmtId="0" fontId="21" fillId="9" borderId="0" xfId="0" applyFont="1" applyFill="1" applyAlignment="1">
      <alignment horizontal="left" vertical="top" wrapText="1"/>
    </xf>
    <xf numFmtId="0" fontId="14" fillId="9" borderId="0" xfId="0" applyFont="1" applyFill="1" applyAlignment="1">
      <alignment vertical="top" wrapText="1"/>
    </xf>
    <xf numFmtId="0" fontId="22" fillId="9" borderId="0" xfId="0" applyFont="1" applyFill="1" applyAlignment="1">
      <alignment vertical="top" wrapText="1"/>
    </xf>
    <xf numFmtId="0" fontId="22" fillId="9" borderId="0" xfId="0" applyFont="1" applyFill="1" applyAlignment="1">
      <alignment vertical="top" wrapText="1"/>
    </xf>
    <xf numFmtId="0" fontId="49" fillId="3" borderId="0" xfId="0" applyFont="1" applyFill="1" applyAlignment="1">
      <alignment horizontal="center"/>
    </xf>
    <xf numFmtId="0" fontId="2" fillId="9" borderId="0" xfId="0" applyFont="1" applyFill="1" applyAlignment="1">
      <alignment horizontal="center" vertical="center" wrapText="1"/>
    </xf>
    <xf numFmtId="0" fontId="11" fillId="9" borderId="0" xfId="0" applyFont="1" applyFill="1" applyAlignment="1">
      <alignment horizontal="center" wrapText="1"/>
    </xf>
    <xf numFmtId="0" fontId="12" fillId="9" borderId="0" xfId="0" applyFont="1" applyFill="1" applyAlignment="1">
      <alignment horizontal="center" vertical="center" wrapText="1"/>
    </xf>
    <xf numFmtId="0" fontId="14" fillId="0" borderId="1" xfId="0" applyFont="1" applyBorder="1" applyAlignment="1">
      <alignment horizontal="left" vertical="top"/>
    </xf>
    <xf numFmtId="0" fontId="21" fillId="9" borderId="0" xfId="0" applyFont="1" applyFill="1" applyAlignment="1">
      <alignment horizontal="left" vertical="top"/>
    </xf>
    <xf numFmtId="0" fontId="1" fillId="9" borderId="0" xfId="0" applyFont="1" applyFill="1" applyAlignment="1">
      <alignment horizontal="center" vertical="center" wrapText="1"/>
    </xf>
    <xf numFmtId="0" fontId="11" fillId="9" borderId="0" xfId="0" applyFont="1" applyFill="1" applyAlignment="1">
      <alignment horizontal="center" vertical="center"/>
    </xf>
    <xf numFmtId="0" fontId="0" fillId="9" borderId="0" xfId="0" applyFont="1" applyFill="1" applyAlignment="1">
      <alignment vertical="top" wrapText="1"/>
    </xf>
    <xf numFmtId="0" fontId="214" fillId="9" borderId="0" xfId="0" applyFont="1" applyFill="1" applyAlignment="1">
      <alignment vertical="top" wrapText="1"/>
    </xf>
    <xf numFmtId="0" fontId="14" fillId="9" borderId="1" xfId="0" applyFont="1" applyFill="1" applyBorder="1" applyAlignment="1">
      <alignment vertical="top"/>
    </xf>
    <xf numFmtId="0" fontId="215" fillId="3" borderId="1" xfId="0" applyFont="1" applyFill="1" applyBorder="1" applyAlignment="1">
      <alignment vertical="top"/>
    </xf>
    <xf numFmtId="0" fontId="58" fillId="7" borderId="1" xfId="0" applyFont="1" applyFill="1" applyBorder="1" applyAlignment="1">
      <alignment horizontal="left" vertical="top" wrapText="1"/>
    </xf>
    <xf numFmtId="0" fontId="16" fillId="2" borderId="1" xfId="0" applyFont="1" applyFill="1" applyBorder="1" applyAlignment="1">
      <alignment vertical="top" wrapText="1"/>
    </xf>
    <xf numFmtId="0" fontId="21" fillId="0" borderId="4" xfId="0" applyFont="1" applyBorder="1" applyAlignment="1">
      <alignment horizontal="left" vertical="top" wrapText="1"/>
    </xf>
    <xf numFmtId="0" fontId="12" fillId="9" borderId="1" xfId="0" applyFont="1" applyFill="1" applyBorder="1" applyAlignment="1">
      <alignment horizontal="center" vertical="top" wrapText="1"/>
    </xf>
    <xf numFmtId="0" fontId="58" fillId="9" borderId="0" xfId="0" applyFont="1" applyFill="1" applyAlignment="1">
      <alignment vertical="top" wrapText="1"/>
    </xf>
    <xf numFmtId="0" fontId="146" fillId="9" borderId="1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top"/>
    </xf>
    <xf numFmtId="0" fontId="12" fillId="2" borderId="1" xfId="0" applyFont="1" applyFill="1" applyBorder="1" applyAlignment="1">
      <alignment horizontal="left" vertical="top" wrapText="1"/>
    </xf>
    <xf numFmtId="0" fontId="30" fillId="9" borderId="1" xfId="0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left" vertical="top" wrapText="1"/>
    </xf>
    <xf numFmtId="0" fontId="216" fillId="9" borderId="1" xfId="0" applyFont="1" applyFill="1" applyBorder="1" applyAlignment="1">
      <alignment horizontal="left" vertical="top" wrapText="1"/>
    </xf>
    <xf numFmtId="0" fontId="14" fillId="3" borderId="0" xfId="0" applyFont="1" applyFill="1" applyAlignment="1">
      <alignment wrapText="1"/>
    </xf>
    <xf numFmtId="0" fontId="12" fillId="4" borderId="1" xfId="0" applyFont="1" applyFill="1" applyBorder="1" applyAlignment="1">
      <alignment vertical="top" wrapText="1"/>
    </xf>
    <xf numFmtId="0" fontId="21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0" fontId="16" fillId="0" borderId="1" xfId="0" applyFont="1" applyBorder="1" applyAlignment="1"/>
    <xf numFmtId="0" fontId="49" fillId="0" borderId="1" xfId="0" applyFont="1" applyBorder="1" applyAlignment="1">
      <alignment horizontal="center" vertical="top" wrapText="1"/>
    </xf>
    <xf numFmtId="0" fontId="217" fillId="9" borderId="1" xfId="0" applyFont="1" applyFill="1" applyBorder="1" applyAlignment="1">
      <alignment horizontal="left" vertical="top" wrapText="1"/>
    </xf>
    <xf numFmtId="0" fontId="14" fillId="9" borderId="0" xfId="0" applyFont="1" applyFill="1" applyAlignment="1">
      <alignment wrapText="1"/>
    </xf>
    <xf numFmtId="0" fontId="218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21" fillId="3" borderId="4" xfId="0" applyFont="1" applyFill="1" applyBorder="1" applyAlignment="1">
      <alignment vertical="top" wrapText="1"/>
    </xf>
    <xf numFmtId="0" fontId="14" fillId="0" borderId="1" xfId="0" applyFont="1" applyBorder="1" applyAlignment="1">
      <alignment horizontal="left" vertical="center" wrapText="1"/>
    </xf>
    <xf numFmtId="0" fontId="12" fillId="9" borderId="1" xfId="0" applyFont="1" applyFill="1" applyBorder="1" applyAlignment="1">
      <alignment horizontal="left" vertical="center" wrapText="1"/>
    </xf>
    <xf numFmtId="0" fontId="146" fillId="0" borderId="1" xfId="0" applyFont="1" applyBorder="1" applyAlignment="1">
      <alignment vertical="top" wrapText="1"/>
    </xf>
    <xf numFmtId="0" fontId="58" fillId="9" borderId="1" xfId="0" applyFont="1" applyFill="1" applyBorder="1" applyAlignment="1">
      <alignment wrapText="1"/>
    </xf>
    <xf numFmtId="0" fontId="16" fillId="9" borderId="1" xfId="0" applyFont="1" applyFill="1" applyBorder="1" applyAlignment="1">
      <alignment horizontal="left" vertical="top" wrapText="1"/>
    </xf>
    <xf numFmtId="0" fontId="58" fillId="9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58" fillId="3" borderId="1" xfId="0" applyFont="1" applyFill="1" applyBorder="1" applyAlignment="1">
      <alignment horizontal="left" vertical="center" wrapText="1"/>
    </xf>
    <xf numFmtId="0" fontId="58" fillId="7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top" wrapText="1"/>
    </xf>
    <xf numFmtId="0" fontId="29" fillId="9" borderId="1" xfId="0" applyFont="1" applyFill="1" applyBorder="1" applyAlignment="1">
      <alignment horizontal="left" vertical="center" wrapText="1"/>
    </xf>
    <xf numFmtId="0" fontId="219" fillId="0" borderId="1" xfId="0" applyFont="1" applyBorder="1" applyAlignment="1">
      <alignment horizontal="left" vertical="top" wrapText="1"/>
    </xf>
    <xf numFmtId="0" fontId="220" fillId="3" borderId="1" xfId="0" applyFont="1" applyFill="1" applyBorder="1" applyAlignment="1">
      <alignment horizontal="left" vertical="top" wrapText="1"/>
    </xf>
    <xf numFmtId="0" fontId="14" fillId="9" borderId="1" xfId="0" applyFont="1" applyFill="1" applyBorder="1" applyAlignment="1">
      <alignment horizontal="left" vertical="center" wrapText="1"/>
    </xf>
    <xf numFmtId="0" fontId="58" fillId="0" borderId="1" xfId="0" applyFont="1" applyBorder="1" applyAlignment="1">
      <alignment horizontal="left" vertical="center" wrapText="1"/>
    </xf>
    <xf numFmtId="0" fontId="68" fillId="0" borderId="0" xfId="0" applyFont="1" applyAlignment="1">
      <alignment horizontal="left" vertical="top" wrapText="1"/>
    </xf>
    <xf numFmtId="0" fontId="22" fillId="0" borderId="5" xfId="0" applyFont="1" applyBorder="1" applyAlignment="1">
      <alignment horizontal="left" vertical="top" wrapText="1"/>
    </xf>
    <xf numFmtId="0" fontId="0" fillId="9" borderId="1" xfId="0" applyFont="1" applyFill="1" applyBorder="1" applyAlignment="1">
      <alignment horizontal="left" vertical="center" wrapText="1"/>
    </xf>
    <xf numFmtId="0" fontId="221" fillId="9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0" fontId="0" fillId="0" borderId="1" xfId="0" applyFont="1" applyBorder="1" applyAlignment="1">
      <alignment vertical="top"/>
    </xf>
    <xf numFmtId="0" fontId="146" fillId="9" borderId="1" xfId="0" applyFont="1" applyFill="1" applyBorder="1" applyAlignment="1">
      <alignment vertical="center" wrapText="1"/>
    </xf>
    <xf numFmtId="0" fontId="21" fillId="0" borderId="0" xfId="0" applyFont="1" applyAlignment="1">
      <alignment vertical="top" wrapText="1"/>
    </xf>
    <xf numFmtId="0" fontId="29" fillId="9" borderId="1" xfId="0" applyFont="1" applyFill="1" applyBorder="1" applyAlignment="1">
      <alignment vertical="center" wrapText="1"/>
    </xf>
    <xf numFmtId="0" fontId="21" fillId="0" borderId="1" xfId="0" applyFont="1" applyBorder="1" applyAlignment="1">
      <alignment horizontal="left" vertical="center"/>
    </xf>
    <xf numFmtId="0" fontId="12" fillId="9" borderId="1" xfId="0" applyFont="1" applyFill="1" applyBorder="1" applyAlignment="1">
      <alignment vertical="center" wrapText="1"/>
    </xf>
    <xf numFmtId="0" fontId="222" fillId="3" borderId="4" xfId="0" applyFont="1" applyFill="1" applyBorder="1" applyAlignment="1">
      <alignment vertical="top" wrapText="1"/>
    </xf>
    <xf numFmtId="0" fontId="49" fillId="12" borderId="0" xfId="0" applyFont="1" applyFill="1" applyAlignment="1">
      <alignment horizontal="center" vertical="top" wrapText="1"/>
    </xf>
    <xf numFmtId="0" fontId="14" fillId="0" borderId="1" xfId="0" applyFont="1" applyBorder="1" applyAlignment="1">
      <alignment horizontal="left" vertical="center" wrapText="1"/>
    </xf>
    <xf numFmtId="0" fontId="11" fillId="8" borderId="0" xfId="0" applyFont="1" applyFill="1" applyAlignment="1">
      <alignment horizontal="center" wrapText="1"/>
    </xf>
    <xf numFmtId="0" fontId="14" fillId="0" borderId="1" xfId="0" applyFont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vertical="center" wrapText="1"/>
    </xf>
    <xf numFmtId="0" fontId="21" fillId="0" borderId="0" xfId="0" applyFont="1" applyAlignment="1">
      <alignment horizontal="left" vertical="top" wrapText="1"/>
    </xf>
    <xf numFmtId="0" fontId="21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0" fontId="11" fillId="8" borderId="0" xfId="0" applyFont="1" applyFill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6" fillId="6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left" vertical="center" wrapText="1"/>
    </xf>
    <xf numFmtId="0" fontId="4" fillId="0" borderId="6" xfId="0" applyFont="1" applyBorder="1"/>
    <xf numFmtId="0" fontId="6" fillId="6" borderId="2" xfId="0" applyFont="1" applyFill="1" applyBorder="1" applyAlignment="1">
      <alignment horizontal="center" wrapText="1"/>
    </xf>
    <xf numFmtId="0" fontId="37" fillId="0" borderId="7" xfId="0" applyFont="1" applyBorder="1" applyAlignment="1">
      <alignment horizontal="center" wrapText="1"/>
    </xf>
    <xf numFmtId="0" fontId="4" fillId="0" borderId="7" xfId="0" applyFont="1" applyBorder="1"/>
    <xf numFmtId="0" fontId="42" fillId="10" borderId="3" xfId="0" applyFont="1" applyFill="1" applyBorder="1" applyAlignment="1">
      <alignment horizontal="center" vertical="center" wrapText="1"/>
    </xf>
    <xf numFmtId="0" fontId="47" fillId="10" borderId="2" xfId="0" applyFont="1" applyFill="1" applyBorder="1" applyAlignment="1">
      <alignment horizontal="center" vertical="center" wrapText="1"/>
    </xf>
    <xf numFmtId="0" fontId="34" fillId="7" borderId="0" xfId="0" applyFont="1" applyFill="1" applyAlignment="1">
      <alignment horizontal="center" wrapText="1"/>
    </xf>
    <xf numFmtId="0" fontId="0" fillId="0" borderId="0" xfId="0" applyFont="1" applyAlignment="1"/>
    <xf numFmtId="0" fontId="2" fillId="7" borderId="2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center" wrapText="1"/>
    </xf>
    <xf numFmtId="0" fontId="12" fillId="5" borderId="2" xfId="0" applyFont="1" applyFill="1" applyBorder="1" applyAlignment="1">
      <alignment horizontal="center" vertical="top" wrapText="1"/>
    </xf>
    <xf numFmtId="0" fontId="12" fillId="0" borderId="5" xfId="0" applyFont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center" vertical="center" wrapText="1"/>
    </xf>
    <xf numFmtId="0" fontId="57" fillId="3" borderId="5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0" fontId="58" fillId="3" borderId="5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horizontal="center" vertical="center" wrapText="1"/>
    </xf>
    <xf numFmtId="0" fontId="4" fillId="0" borderId="10" xfId="0" applyFont="1" applyBorder="1"/>
    <xf numFmtId="0" fontId="12" fillId="0" borderId="5" xfId="0" applyFont="1" applyBorder="1" applyAlignment="1">
      <alignment horizontal="center" vertical="top" wrapText="1"/>
    </xf>
    <xf numFmtId="0" fontId="16" fillId="3" borderId="5" xfId="0" applyFont="1" applyFill="1" applyBorder="1" applyAlignment="1">
      <alignment horizontal="center" vertical="center"/>
    </xf>
    <xf numFmtId="0" fontId="49" fillId="9" borderId="5" xfId="0" applyFont="1" applyFill="1" applyBorder="1" applyAlignment="1">
      <alignment horizontal="center" vertical="center" wrapText="1"/>
    </xf>
    <xf numFmtId="0" fontId="49" fillId="5" borderId="2" xfId="0" applyFont="1" applyFill="1" applyBorder="1" applyAlignment="1">
      <alignment horizontal="center" vertical="top" wrapText="1"/>
    </xf>
    <xf numFmtId="0" fontId="16" fillId="5" borderId="2" xfId="0" applyFont="1" applyFill="1" applyBorder="1" applyAlignment="1">
      <alignment horizontal="center" vertical="top" wrapText="1"/>
    </xf>
    <xf numFmtId="0" fontId="14" fillId="0" borderId="5" xfId="0" applyFont="1" applyBorder="1" applyAlignment="1">
      <alignment vertical="top" wrapText="1"/>
    </xf>
    <xf numFmtId="0" fontId="12" fillId="3" borderId="5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/>
    </xf>
    <xf numFmtId="0" fontId="11" fillId="8" borderId="2" xfId="0" applyFont="1" applyFill="1" applyBorder="1" applyAlignment="1">
      <alignment horizontal="center"/>
    </xf>
    <xf numFmtId="0" fontId="16" fillId="5" borderId="2" xfId="0" applyFont="1" applyFill="1" applyBorder="1" applyAlignment="1">
      <alignment horizontal="center" vertical="top"/>
    </xf>
    <xf numFmtId="0" fontId="11" fillId="8" borderId="2" xfId="0" applyFont="1" applyFill="1" applyBorder="1" applyAlignment="1">
      <alignment horizontal="center" vertical="top" wrapText="1"/>
    </xf>
    <xf numFmtId="0" fontId="12" fillId="0" borderId="1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4" fillId="0" borderId="12" xfId="0" applyFont="1" applyBorder="1"/>
    <xf numFmtId="0" fontId="11" fillId="8" borderId="3" xfId="0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 vertical="center" wrapText="1"/>
    </xf>
    <xf numFmtId="0" fontId="11" fillId="8" borderId="13" xfId="0" applyFont="1" applyFill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4" fillId="0" borderId="9" xfId="0" applyFont="1" applyBorder="1" applyAlignment="1">
      <alignment vertical="top" wrapText="1"/>
    </xf>
    <xf numFmtId="0" fontId="12" fillId="3" borderId="5" xfId="0" applyFont="1" applyFill="1" applyBorder="1" applyAlignment="1">
      <alignment vertical="top" wrapText="1"/>
    </xf>
    <xf numFmtId="0" fontId="14" fillId="3" borderId="5" xfId="0" applyFont="1" applyFill="1" applyBorder="1" applyAlignment="1">
      <alignment vertical="top" wrapText="1"/>
    </xf>
    <xf numFmtId="0" fontId="4" fillId="0" borderId="9" xfId="0" applyFont="1" applyBorder="1"/>
    <xf numFmtId="0" fontId="128" fillId="3" borderId="5" xfId="0" applyFont="1" applyFill="1" applyBorder="1" applyAlignment="1">
      <alignment vertical="top" wrapText="1"/>
    </xf>
    <xf numFmtId="0" fontId="16" fillId="0" borderId="9" xfId="0" applyFont="1" applyBorder="1" applyAlignment="1">
      <alignment horizontal="center" vertical="center"/>
    </xf>
    <xf numFmtId="0" fontId="14" fillId="7" borderId="0" xfId="0" applyFont="1" applyFill="1" applyAlignment="1">
      <alignment vertical="top" wrapText="1"/>
    </xf>
    <xf numFmtId="0" fontId="126" fillId="0" borderId="5" xfId="0" applyFont="1" applyBorder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0" fontId="12" fillId="5" borderId="13" xfId="0" applyFont="1" applyFill="1" applyBorder="1" applyAlignment="1">
      <alignment horizontal="center" vertical="top"/>
    </xf>
    <xf numFmtId="0" fontId="2" fillId="7" borderId="2" xfId="0" applyFont="1" applyFill="1" applyBorder="1" applyAlignment="1">
      <alignment horizontal="center" wrapText="1"/>
    </xf>
    <xf numFmtId="0" fontId="1" fillId="5" borderId="2" xfId="0" applyFont="1" applyFill="1" applyBorder="1" applyAlignment="1">
      <alignment horizontal="center" vertical="top" wrapText="1"/>
    </xf>
    <xf numFmtId="0" fontId="49" fillId="3" borderId="5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1" fillId="8" borderId="13" xfId="0" applyFont="1" applyFill="1" applyBorder="1" applyAlignment="1">
      <alignment horizontal="center" wrapText="1"/>
    </xf>
    <xf numFmtId="0" fontId="50" fillId="5" borderId="2" xfId="0" applyFont="1" applyFill="1" applyBorder="1" applyAlignment="1">
      <alignment horizontal="center" vertical="top"/>
    </xf>
    <xf numFmtId="0" fontId="50" fillId="12" borderId="2" xfId="0" applyFont="1" applyFill="1" applyBorder="1" applyAlignment="1">
      <alignment horizontal="center" vertical="top"/>
    </xf>
    <xf numFmtId="0" fontId="11" fillId="8" borderId="2" xfId="0" applyFont="1" applyFill="1" applyBorder="1" applyAlignment="1">
      <alignment horizontal="center" vertical="top"/>
    </xf>
    <xf numFmtId="0" fontId="58" fillId="5" borderId="2" xfId="0" applyFont="1" applyFill="1" applyBorder="1" applyAlignment="1">
      <alignment horizontal="center" vertical="top" wrapText="1"/>
    </xf>
    <xf numFmtId="0" fontId="58" fillId="0" borderId="10" xfId="0" applyFont="1" applyBorder="1" applyAlignment="1">
      <alignment horizontal="center" vertical="center" wrapText="1"/>
    </xf>
    <xf numFmtId="0" fontId="58" fillId="0" borderId="9" xfId="0" applyFont="1" applyBorder="1" applyAlignment="1">
      <alignment horizontal="center" vertical="center" wrapText="1"/>
    </xf>
    <xf numFmtId="0" fontId="49" fillId="9" borderId="10" xfId="0" applyFont="1" applyFill="1" applyBorder="1" applyAlignment="1">
      <alignment horizontal="center" vertical="center" wrapText="1"/>
    </xf>
    <xf numFmtId="0" fontId="49" fillId="9" borderId="9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vertical="top" wrapText="1"/>
    </xf>
    <xf numFmtId="0" fontId="11" fillId="8" borderId="13" xfId="0" applyFont="1" applyFill="1" applyBorder="1" applyAlignment="1">
      <alignment horizontal="center" vertical="top" wrapText="1"/>
    </xf>
    <xf numFmtId="0" fontId="49" fillId="5" borderId="2" xfId="0" applyFont="1" applyFill="1" applyBorder="1" applyAlignment="1">
      <alignment horizontal="center" wrapText="1"/>
    </xf>
    <xf numFmtId="0" fontId="124" fillId="3" borderId="5" xfId="0" applyFont="1" applyFill="1" applyBorder="1" applyAlignment="1">
      <alignment horizontal="center" vertical="center" wrapText="1"/>
    </xf>
    <xf numFmtId="0" fontId="11" fillId="8" borderId="15" xfId="0" applyFont="1" applyFill="1" applyBorder="1" applyAlignment="1">
      <alignment horizontal="center" vertical="center" wrapText="1"/>
    </xf>
    <xf numFmtId="0" fontId="4" fillId="0" borderId="11" xfId="0" applyFont="1" applyBorder="1"/>
    <xf numFmtId="0" fontId="4" fillId="0" borderId="14" xfId="0" applyFont="1" applyBorder="1"/>
    <xf numFmtId="0" fontId="4" fillId="0" borderId="13" xfId="0" applyFont="1" applyBorder="1"/>
    <xf numFmtId="0" fontId="50" fillId="5" borderId="2" xfId="0" applyFont="1" applyFill="1" applyBorder="1" applyAlignment="1">
      <alignment horizontal="center" vertical="top" wrapText="1"/>
    </xf>
    <xf numFmtId="0" fontId="11" fillId="8" borderId="2" xfId="0" applyFont="1" applyFill="1" applyBorder="1" applyAlignment="1">
      <alignment horizontal="center" vertical="center"/>
    </xf>
    <xf numFmtId="0" fontId="11" fillId="8" borderId="7" xfId="0" applyFont="1" applyFill="1" applyBorder="1" applyAlignment="1">
      <alignment horizontal="center" wrapText="1"/>
    </xf>
    <xf numFmtId="0" fontId="16" fillId="0" borderId="9" xfId="0" applyFont="1" applyBorder="1" applyAlignment="1">
      <alignment horizontal="center" vertical="center" wrapText="1"/>
    </xf>
    <xf numFmtId="0" fontId="50" fillId="12" borderId="2" xfId="0" applyFont="1" applyFill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center"/>
    </xf>
    <xf numFmtId="0" fontId="29" fillId="0" borderId="5" xfId="0" applyFont="1" applyBorder="1" applyAlignment="1">
      <alignment horizontal="left" vertical="top" wrapText="1"/>
    </xf>
    <xf numFmtId="0" fontId="1" fillId="12" borderId="2" xfId="0" applyFont="1" applyFill="1" applyBorder="1" applyAlignment="1">
      <alignment horizontal="center" vertical="top" wrapText="1"/>
    </xf>
    <xf numFmtId="0" fontId="58" fillId="0" borderId="5" xfId="0" applyFont="1" applyBorder="1" applyAlignment="1">
      <alignment horizontal="center" vertical="center"/>
    </xf>
    <xf numFmtId="0" fontId="11" fillId="8" borderId="8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top" wrapText="1"/>
    </xf>
    <xf numFmtId="0" fontId="12" fillId="0" borderId="10" xfId="0" applyFont="1" applyBorder="1" applyAlignment="1">
      <alignment horizontal="center" wrapText="1"/>
    </xf>
    <xf numFmtId="0" fontId="12" fillId="0" borderId="9" xfId="0" applyFont="1" applyBorder="1" applyAlignment="1">
      <alignment horizontal="center" wrapText="1"/>
    </xf>
    <xf numFmtId="0" fontId="50" fillId="5" borderId="7" xfId="0" applyFont="1" applyFill="1" applyBorder="1" applyAlignment="1">
      <alignment horizontal="center" wrapText="1"/>
    </xf>
    <xf numFmtId="0" fontId="11" fillId="8" borderId="7" xfId="0" applyFont="1" applyFill="1" applyBorder="1" applyAlignment="1">
      <alignment horizontal="center" vertical="top" wrapText="1"/>
    </xf>
    <xf numFmtId="0" fontId="50" fillId="5" borderId="13" xfId="0" applyFont="1" applyFill="1" applyBorder="1" applyAlignment="1">
      <alignment horizontal="center" vertical="top" wrapTex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9" xfId="0" applyFont="1" applyFill="1" applyBorder="1" applyAlignment="1">
      <alignment horizontal="center" vertical="center" wrapText="1"/>
    </xf>
    <xf numFmtId="0" fontId="0" fillId="9" borderId="5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left" vertical="top" wrapText="1"/>
    </xf>
    <xf numFmtId="0" fontId="21" fillId="9" borderId="5" xfId="0" applyFont="1" applyFill="1" applyBorder="1" applyAlignment="1">
      <alignment horizontal="left" vertical="top" wrapText="1"/>
    </xf>
    <xf numFmtId="0" fontId="208" fillId="0" borderId="5" xfId="0" applyFont="1" applyBorder="1" applyAlignment="1">
      <alignment vertical="top" wrapText="1"/>
    </xf>
    <xf numFmtId="0" fontId="14" fillId="9" borderId="5" xfId="0" applyFont="1" applyFill="1" applyBorder="1" applyAlignment="1">
      <alignment vertical="top" wrapText="1"/>
    </xf>
    <xf numFmtId="0" fontId="14" fillId="0" borderId="0" xfId="0" applyFont="1" applyAlignment="1">
      <alignment horizontal="center" vertical="center"/>
    </xf>
    <xf numFmtId="0" fontId="16" fillId="0" borderId="5" xfId="0" applyFont="1" applyBorder="1" applyAlignment="1">
      <alignment vertical="center"/>
    </xf>
    <xf numFmtId="0" fontId="16" fillId="0" borderId="5" xfId="0" applyFont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top" wrapText="1"/>
    </xf>
    <xf numFmtId="0" fontId="58" fillId="0" borderId="5" xfId="0" applyFont="1" applyBorder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0" fontId="16" fillId="5" borderId="2" xfId="0" applyFont="1" applyFill="1" applyBorder="1" applyAlignment="1">
      <alignment horizontal="center" vertical="center" wrapText="1"/>
    </xf>
    <xf numFmtId="0" fontId="50" fillId="5" borderId="2" xfId="0" applyFont="1" applyFill="1" applyBorder="1" applyAlignment="1">
      <alignment horizontal="center" vertical="center" wrapText="1"/>
    </xf>
    <xf numFmtId="0" fontId="2" fillId="16" borderId="0" xfId="0" applyFont="1" applyFill="1" applyAlignment="1">
      <alignment horizontal="center" vertical="center" wrapText="1"/>
    </xf>
    <xf numFmtId="0" fontId="11" fillId="17" borderId="0" xfId="0" applyFont="1" applyFill="1" applyAlignment="1">
      <alignment horizontal="center" vertical="center" wrapText="1"/>
    </xf>
    <xf numFmtId="0" fontId="12" fillId="18" borderId="0" xfId="0" applyFont="1" applyFill="1" applyAlignment="1">
      <alignment horizontal="center" wrapText="1"/>
    </xf>
    <xf numFmtId="0" fontId="22" fillId="19" borderId="0" xfId="0" applyFont="1" applyFill="1" applyAlignment="1">
      <alignment horizontal="left" vertical="top" wrapText="1"/>
    </xf>
    <xf numFmtId="0" fontId="171" fillId="19" borderId="0" xfId="0" applyFont="1" applyFill="1" applyAlignment="1">
      <alignment horizontal="left" vertical="top" wrapText="1"/>
    </xf>
    <xf numFmtId="0" fontId="50" fillId="20" borderId="0" xfId="0" applyFont="1" applyFill="1" applyAlignment="1">
      <alignment horizontal="center" vertical="top" wrapText="1"/>
    </xf>
    <xf numFmtId="0" fontId="14" fillId="19" borderId="0" xfId="0" applyFont="1" applyFill="1" applyAlignment="1">
      <alignment horizontal="left" vertical="top" wrapText="1"/>
    </xf>
    <xf numFmtId="0" fontId="14" fillId="19" borderId="0" xfId="0" applyFont="1" applyFill="1" applyAlignment="1">
      <alignment vertical="top" wrapText="1"/>
    </xf>
    <xf numFmtId="0" fontId="11" fillId="17" borderId="0" xfId="0" applyFont="1" applyFill="1" applyAlignment="1">
      <alignment horizontal="center" vertical="top" wrapText="1"/>
    </xf>
    <xf numFmtId="0" fontId="14" fillId="19" borderId="0" xfId="0" applyFont="1" applyFill="1" applyAlignment="1">
      <alignment vertical="top"/>
    </xf>
    <xf numFmtId="0" fontId="50" fillId="21" borderId="0" xfId="0" applyFont="1" applyFill="1" applyAlignment="1">
      <alignment horizontal="center" vertical="top" wrapText="1"/>
    </xf>
    <xf numFmtId="0" fontId="11" fillId="17" borderId="0" xfId="0" applyFont="1" applyFill="1" applyAlignment="1">
      <alignment horizontal="center"/>
    </xf>
    <xf numFmtId="0" fontId="14" fillId="18" borderId="0" xfId="0" applyFont="1" applyFill="1" applyAlignment="1">
      <alignment vertical="top" wrapText="1"/>
    </xf>
    <xf numFmtId="0" fontId="21" fillId="19" borderId="0" xfId="0" applyFont="1" applyFill="1" applyAlignment="1">
      <alignment horizontal="left" vertical="top"/>
    </xf>
    <xf numFmtId="0" fontId="22" fillId="19" borderId="0" xfId="0" applyFont="1" applyFill="1" applyAlignment="1">
      <alignment vertical="top" wrapText="1"/>
    </xf>
    <xf numFmtId="0" fontId="11" fillId="17" borderId="0" xfId="0" applyFont="1" applyFill="1" applyAlignment="1">
      <alignment horizontal="center" wrapText="1"/>
    </xf>
    <xf numFmtId="0" fontId="14" fillId="19" borderId="0" xfId="0" applyFont="1" applyFill="1" applyAlignment="1">
      <alignment wrapText="1"/>
    </xf>
    <xf numFmtId="0" fontId="0" fillId="19" borderId="0" xfId="0" applyFont="1" applyFill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gxT7km0Daew&amp;t=4s" TargetMode="External"/><Relationship Id="rId3" Type="http://schemas.openxmlformats.org/officeDocument/2006/relationships/hyperlink" Target="https://onlinetestpad.com/ru/testview/259152-test-po-anglijskomu-yazyku" TargetMode="External"/><Relationship Id="rId7" Type="http://schemas.openxmlformats.org/officeDocument/2006/relationships/hyperlink" Target="https://youtu.be/CDT0PkrW-Xc" TargetMode="External"/><Relationship Id="rId2" Type="http://schemas.openxmlformats.org/officeDocument/2006/relationships/hyperlink" Target="https://onlinetestpad.com/ru/testview/221752-chitatelskaya-gramotnost-3-klass-chast-2" TargetMode="External"/><Relationship Id="rId1" Type="http://schemas.openxmlformats.org/officeDocument/2006/relationships/hyperlink" Target="https://onlinetestpad.com/ru/test/212149-test-po-russkomu-yazyku-pristavki-i-predlogi-3-klass" TargetMode="External"/><Relationship Id="rId6" Type="http://schemas.openxmlformats.org/officeDocument/2006/relationships/hyperlink" Target="https://youtu.be/T8_OD74wBwk" TargetMode="External"/><Relationship Id="rId5" Type="http://schemas.openxmlformats.org/officeDocument/2006/relationships/hyperlink" Target="https://www.youtube.com/watch?v=gxT7km0Daew&amp;t=4s" TargetMode="External"/><Relationship Id="rId4" Type="http://schemas.openxmlformats.org/officeDocument/2006/relationships/hyperlink" Target="https://yandex.ru/video/preview/?filmId=11264975745325887137&amp;text=%D0%BF%D0%BE%D0%BC%D0%BE%D1%89%D1%8C%20%D1%80%D0%BE%D0%B4%D0%B8%D1%82%D0%B5%D0%BB%D1%8F%D0%BC%2C%20%D0%B1%D0%BE%D0%BB%D1%8C%D0%BD%D1%8B%D0%BC%20%D0%B8%20%D0%B1%D0%B5%D1%81%D0%BF%D0%BE%D0%BC%D0%BE%D1%89%D0%BD%D1%8B%D0%BC%20%D0%BC%D1%83%D0%BB%D1%8C%D1%82%D1%84%D0%B8%D0%BB%D1%8C%D0%BC&amp;path=wizard&amp;parent-reqid=1589731009086515-1414452157789886564700295-prestable-app-host-sas-web-yp-150&amp;redircnt=1589731028.1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vk.com/club191811037" TargetMode="External"/><Relationship Id="rId13" Type="http://schemas.openxmlformats.org/officeDocument/2006/relationships/hyperlink" Target="https://www.youtube.com/watch?v=F_RRaqInWCQ" TargetMode="External"/><Relationship Id="rId18" Type="http://schemas.openxmlformats.org/officeDocument/2006/relationships/hyperlink" Target="https://testedu.ru/test/muzyika/3-klass/itogovyij-test.html" TargetMode="External"/><Relationship Id="rId3" Type="http://schemas.openxmlformats.org/officeDocument/2006/relationships/hyperlink" Target="https://yandex.ru/video/preview/?filmId=6023132254039925244&amp;text=%D0%B4%D0%B6%D0%B0%D0%B7%203%20%D0%BA%D0%BB%D0%B0%D1%81%D1%81%20%D0%B2%D0%B8%D0%B4%D0%B5%D0%BE%D1%83%D1%80%D0%BE%D0%BA&amp;path=wizard&amp;parent-reqid=1589730461607528-1585809646598802996200125-prestable-app-host-sas-web-yp-89&amp;redircnt=1589730486.1" TargetMode="External"/><Relationship Id="rId7" Type="http://schemas.openxmlformats.org/officeDocument/2006/relationships/hyperlink" Target="https://yandex.ru/video/preview/?filmId=11264975745325887137&amp;text=%D0%BF%D0%BE%D0%BC%D0%BE%D1%89%D1%8C%20%D1%80%D0%BE%D0%B4%D0%B8%D1%82%D0%B5%D0%BB%D1%8F%D0%BC%2C%20%D0%B1%D0%BE%D0%BB%D1%8C%D0%BD%D1%8B%D0%BC%20%D0%B8%20%D0%B1%D0%B5%D1%81%D0%BF%D0%BE%D0%BC%D0%BE%D1%89%D0%BD%D1%8B%D0%BC%20%D0%BC%D1%83%D0%BB%D1%8C%D1%82%D1%84%D0%B8%D0%BB%D1%8C%D0%BC&amp;path=wizard&amp;parent-reqid=1589731009086515-1414452157789886564700295-prestable-app-host-sas-web-yp-150&amp;redircnt=1589731028.1" TargetMode="External"/><Relationship Id="rId12" Type="http://schemas.openxmlformats.org/officeDocument/2006/relationships/hyperlink" Target="http://www.filipoc.ru/guess/rebus" TargetMode="External"/><Relationship Id="rId17" Type="http://schemas.openxmlformats.org/officeDocument/2006/relationships/hyperlink" Target="https://www.youtube.com/watch?v=gxT7km0Daew&amp;t=4s" TargetMode="External"/><Relationship Id="rId2" Type="http://schemas.openxmlformats.org/officeDocument/2006/relationships/hyperlink" Target="https://www.youtube.com/watch?time_continue=11&amp;v=ScI1hdTdtLY&amp;feature=emb_logo" TargetMode="External"/><Relationship Id="rId16" Type="http://schemas.openxmlformats.org/officeDocument/2006/relationships/hyperlink" Target="http://kinoerudit.ru/quiz.html?test=K054" TargetMode="External"/><Relationship Id="rId1" Type="http://schemas.openxmlformats.org/officeDocument/2006/relationships/hyperlink" Target="https://yandex.ru/video/preview/?filmId=1743493500163169781&amp;text=%D1%80%20%D1%81%D0%B5%D1%84%20%D0%B2%D0%B5%D1%81%D0%B5%D0%BB%D1%8B%D0%B5%20%D1%81%D1%82%D0%B8%D1%85%D0%B8%203%20%D0%BA%D0%BB%D0%B0%D1%81%D1%81%20%D0%B2%D0%B8%D0%B4%D0%B5%D0%BE%D1%83%D1%80%D0%BE%D0%BA&amp;path=wizard&amp;parent-reqid=1589723676831593-1209508988547099214800129-production-app-host-man-web-yp-280&amp;redircnt=1589723724.1" TargetMode="External"/><Relationship Id="rId6" Type="http://schemas.openxmlformats.org/officeDocument/2006/relationships/hyperlink" Target="https://onlinetestpad.com/ru/test/312190-okruzhayushhij-mir-3-klass-itogovyj-kontrol-1-variant" TargetMode="External"/><Relationship Id="rId11" Type="http://schemas.openxmlformats.org/officeDocument/2006/relationships/hyperlink" Target="https://www.youtube.com/watch?v=ZfyEQqzFaEQ" TargetMode="External"/><Relationship Id="rId5" Type="http://schemas.openxmlformats.org/officeDocument/2006/relationships/hyperlink" Target="https://yandex.ru/video/preview/?filmId=17174122339993082639&amp;text=%D0%BF%D1%80%D0%B0%D0%B2%D0%BE%D0%BF%D0%B8%D1%81%D0%B0%D0%BD%D0%B8%D0%B5%20%D0%BF%D1%80%D0%B8%D1%81%D1%82%D0%B0%D0%B2%D0%BE%D0%BA%20%D0%B8%20%D0%BF%D1%80%D0%B5%D0%B4%D0%BB%D0%BE%D0%B3%D0%BE%D0%B2%203%20%D0%BA%D0%BB%D0%B0%D1%81%D1%81%20%D0%B2%D0%B8%D0%B4%D0%B5%D0%BE%D1%83%D1%80%D0%BE%D0%BA&amp;path=wizard&amp;parent-reqid=1589729303243104-1581668480724493699200295-production-app-host-vla-web-yp-200&amp;redircnt=1589729311.1" TargetMode="External"/><Relationship Id="rId15" Type="http://schemas.openxmlformats.org/officeDocument/2006/relationships/hyperlink" Target="https://www.youtube.com/watch?v=gxT7km0Daew&amp;t=4s" TargetMode="External"/><Relationship Id="rId10" Type="http://schemas.openxmlformats.org/officeDocument/2006/relationships/hyperlink" Target="https://onlinetestpad.com/ru/testview/259152-test-po-anglijskomu-yazyku" TargetMode="External"/><Relationship Id="rId19" Type="http://schemas.openxmlformats.org/officeDocument/2006/relationships/hyperlink" Target="https://www.youtube.com/watch?v=gxT7km0Daew&amp;t=4s" TargetMode="External"/><Relationship Id="rId4" Type="http://schemas.openxmlformats.org/officeDocument/2006/relationships/hyperlink" Target="https://testedu.ru/test/literatura/3-klass/po-straniczam-detskix-zhurnalov.html" TargetMode="External"/><Relationship Id="rId9" Type="http://schemas.openxmlformats.org/officeDocument/2006/relationships/hyperlink" Target="https://yandex.ru/video/preview/?filmId=5615125032152032163&amp;text=%D0%BC%D0%B8%D1%84%D1%8B%20%D0%B4%D1%80%D0%B5%D0%B2%D0%BD%D0%B5%D0%B9%20%D0%B3%D1%80%D0%B5%D1%86%D0%B8%D0%B8%203%20%D0%BA%D0%BB%D0%B0%D1%81%D1%81%20%D0%B2%D0%B8%D0%B4%D0%B5%D0%BE%D1%83%D1%80%D0%BE%D0%BA&amp;path=wizard&amp;parent-reqid=1589728301178013-1000767706268200158900303-production-app-host-vla-web-yp-292&amp;redircnt=1589728754.1" TargetMode="External"/><Relationship Id="rId14" Type="http://schemas.openxmlformats.org/officeDocument/2006/relationships/hyperlink" Target="https://youtu.be/T8_OD74wBwk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5303/start/128173/" TargetMode="External"/><Relationship Id="rId13" Type="http://schemas.openxmlformats.org/officeDocument/2006/relationships/hyperlink" Target="https://yandex.ru/video/preview/?filmId=11445535022825592924&amp;text=%D1%81%D0%BA%D0%B0%D1%87%D0%B0%D1%82%D1%8C%20%D0%B2%D0%B8%D0%B4%D0%B5%D0%BE%D1%83%D1%80%D0%BE%D0%BA%20%D0%BC%D0%B8%D1%84%D1%8B%20%D0%B4%D1%80%D0%B5%D0%B2%D0%BD%D0%B5%D0%B9%20%D0%B3%D1%80%D0%B5%D1%86%D0%B8%D0%B8%203%20%D0%BA%D0%BB%D0%B0%D1%81%D1%81&amp;path=wizard&amp;parent-reqid=1589727728276744-475862356998751576900295-production-app-host-vla-web-yp-188&amp;redircnt=1589727868.1" TargetMode="External"/><Relationship Id="rId18" Type="http://schemas.openxmlformats.org/officeDocument/2006/relationships/hyperlink" Target="https://www.youtube.com/watch?v=VMpCajHczsU" TargetMode="External"/><Relationship Id="rId3" Type="http://schemas.openxmlformats.org/officeDocument/2006/relationships/hyperlink" Target="https://youtu.be/CSM0kDpo6eA" TargetMode="External"/><Relationship Id="rId7" Type="http://schemas.openxmlformats.org/officeDocument/2006/relationships/hyperlink" Target="https://yandex.ru/video/preview/?filmId=18216156786303202658&amp;parent-reqid=1589737663110628-1435698287877917081300291-production-app-host-sas-web-yp-75&amp;path=wizard&amp;text=%D0%BA%D0%B0%D1%80%D0%B0%D0%BE%D0%BA%D0%B5+%D0%B4%D0%B5%D1%82%D1%81%D0%BA%D0%B8%D1%85+%D0%BF%D0%B5%D1%81%D0%B5%D0%BD+%D1%81%D0%BE+%D1%81%D0%BB%D0%BE%D0%B2%D0%B0%D0%BC%D0%B8" TargetMode="External"/><Relationship Id="rId12" Type="http://schemas.openxmlformats.org/officeDocument/2006/relationships/hyperlink" Target="https://www.youtube.com/watch?v=kKCCs32Z0jQ" TargetMode="External"/><Relationship Id="rId17" Type="http://schemas.openxmlformats.org/officeDocument/2006/relationships/hyperlink" Target="https://onlinetestpad.com/ru/test/312190-okruzhayushhij-mir-3-klass-itogovyj-kontrol-1-variant" TargetMode="External"/><Relationship Id="rId2" Type="http://schemas.openxmlformats.org/officeDocument/2006/relationships/hyperlink" Target="https://yandex.ru/video/preview/?filmId=16252574814352852698&amp;text=%D1%81%D0%BA%D0%B0%D1%87%D0%B0%D1%82%D1%8C%20%D0%B2%D0%B8%D0%B4%D0%B5%D0%BE%D1%83%D1%80%D0%BE%D0%BA%20%D0%BD%D0%B0%20%D1%8E%D0%B3%D0%B5%20%D0%B5%D0%B2%D1%80%D0%BE%D0%BF%D1%8B%203%20%D0%BA%D0%BB%D0%B0%D1%81%D1%81&amp;path=wizard&amp;parent-reqid=1589773703395202-458798233147288083900125-production-app-host-man-web-yp-18&amp;redircnt=1589773724.1" TargetMode="External"/><Relationship Id="rId16" Type="http://schemas.openxmlformats.org/officeDocument/2006/relationships/hyperlink" Target="https://www.youtube.com/watch?v=gxT7km0Daew&amp;t=4s" TargetMode="External"/><Relationship Id="rId1" Type="http://schemas.openxmlformats.org/officeDocument/2006/relationships/hyperlink" Target="https://ok.ru/schoolsad/topic/66018490135924" TargetMode="External"/><Relationship Id="rId6" Type="http://schemas.openxmlformats.org/officeDocument/2006/relationships/hyperlink" Target="https://testedu.ru/test/literatura/3-klass/po-straniczam-detskix-zhurnalov.html" TargetMode="External"/><Relationship Id="rId11" Type="http://schemas.openxmlformats.org/officeDocument/2006/relationships/hyperlink" Target="http://veravverav.blogspot.com/2015/03/blog-post_50.html" TargetMode="External"/><Relationship Id="rId5" Type="http://schemas.openxmlformats.org/officeDocument/2006/relationships/hyperlink" Target="https://yandex.ru/video/preview/?filmId=17174122339993082639&amp;text=%D0%BF%D1%80%D0%B0%D0%B2%D0%BE%D0%BF%D0%B8%D1%81%D0%B0%D0%BD%D0%B8%D0%B5%20%D0%BF%D1%80%D0%B8%D1%81%D1%82%D0%B0%D0%B2%D0%BE%D0%BA%20%D0%B8%20%D0%BF%D1%80%D0%B5%D0%B4%D0%BB%D0%BE%D0%B3%D0%BE%D0%B2%203%20%D0%BA%D0%BB%D0%B0%D1%81%D1%81%20%D0%B2%D0%B8%D0%B4%D0%B5%D0%BE%D1%83%D1%80%D0%BE%D0%BA&amp;path=wizard&amp;parent-reqid=1589729303243104-1581668480724493699200295-production-app-host-vla-web-yp-200&amp;redircnt=1589729311.1" TargetMode="External"/><Relationship Id="rId15" Type="http://schemas.openxmlformats.org/officeDocument/2006/relationships/hyperlink" Target="https://www.b17.ru/blog/konzentrazija/" TargetMode="External"/><Relationship Id="rId10" Type="http://schemas.openxmlformats.org/officeDocument/2006/relationships/hyperlink" Target="https://youtu.be/uZ5HaaPFJZI" TargetMode="External"/><Relationship Id="rId19" Type="http://schemas.openxmlformats.org/officeDocument/2006/relationships/hyperlink" Target="https://www.youtube.com/watch?v=gxT7km0Daew&amp;t=4s" TargetMode="External"/><Relationship Id="rId4" Type="http://schemas.openxmlformats.org/officeDocument/2006/relationships/hyperlink" Target="https://yandex.ru/video/preview/?filmId=1743493500163169781&amp;text=%D1%80%20%D1%81%D0%B5%D1%84%20%D0%B2%D0%B5%D1%81%D0%B5%D0%BB%D1%8B%D0%B5%20%D1%81%D1%82%D0%B8%D1%85%D0%B8%203%20%D0%BA%D0%BB%D0%B0%D1%81%D1%81%20%D0%B2%D0%B8%D0%B4%D0%B5%D0%BE%D1%83%D1%80%D0%BE%D0%BA&amp;path=wizard&amp;parent-reqid=1589723676831593-1209508988547099214800129-production-app-host-man-web-yp-280&amp;redircnt=1589723724.1" TargetMode="External"/><Relationship Id="rId9" Type="http://schemas.openxmlformats.org/officeDocument/2006/relationships/hyperlink" Target="https://youtu.be/T8_OD74wBwk" TargetMode="External"/><Relationship Id="rId14" Type="http://schemas.openxmlformats.org/officeDocument/2006/relationships/hyperlink" Target="https://onlinetestpad.com/ru/testview/259152-test-po-anglijskomu-yazyk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cFVOzgrpKJk" TargetMode="External"/><Relationship Id="rId3" Type="http://schemas.openxmlformats.org/officeDocument/2006/relationships/hyperlink" Target="https://yandex.ru/video/preview/?filmId=1686410669213132445&amp;text=%D0%BF%D0%BE%D0%B3%D0%BE%D0%B4%D0%B0%20%D0%B2%D0%B5%D1%81%D0%BD%D0%BE%D0%B9%20%D0%BD%D0%B0%20%D0%BD%D0%B5%D0%BC.%D1%8F%D0%B7.%20%D0%B4%D0%BB%D1%8F%20%D0%B4%D0%B5%D1%82%D0%B5%D0%B9&amp;path=wizard&amp;parent-reqid=1589692708153514-501750517812472159200255-prestable-app-host-sas-web-yp-94&amp;redircnt=1589692722.1" TargetMode="External"/><Relationship Id="rId7" Type="http://schemas.openxmlformats.org/officeDocument/2006/relationships/hyperlink" Target="https://azbukank.ru/for_teachers/65/" TargetMode="External"/><Relationship Id="rId2" Type="http://schemas.openxmlformats.org/officeDocument/2006/relationships/hyperlink" Target="https://yandex.ru/video/search?text=%D0%B8%D0%BD%D1%84%D0%BE%D1%83%D1%80%D0%BE%D0%BA%20%D0%BE%D1%80%D0%BA%D1%81%D1%8D%204%20%D0%BA%D0%BB%D0%B0%D1%81%D1%81%20%D0%BF%D1%80%D0%B0%D0%B7%D0%B4%D0%BD%D0%B8%D0%BA%D0%B8%20%D0%BD%D0%B0%D1%80%D0%BE%D0%B4%D0%BE%D0%B2%20%D1%80%D0%BE%D1%81%D1%81%D0%B8%D0%B8&amp;path=wizard&amp;parent-reqid=1589705536970919-343708164315850741400125-production-app-host-man-web-yp-105&amp;filmId=2152322731628499657" TargetMode="External"/><Relationship Id="rId1" Type="http://schemas.openxmlformats.org/officeDocument/2006/relationships/hyperlink" Target="https://www.youtube.com/watch?time_continue=18&amp;v=ADu-LAzViAs&amp;feature=emb_logo" TargetMode="External"/><Relationship Id="rId6" Type="http://schemas.openxmlformats.org/officeDocument/2006/relationships/hyperlink" Target="https://www.youtube.com/watch?v=cFVOzgrpKJk" TargetMode="External"/><Relationship Id="rId5" Type="http://schemas.openxmlformats.org/officeDocument/2006/relationships/hyperlink" Target="https://yandex.ru/video/preview/?filmId=17730609649573301995&amp;text=%D0%92%D0%B8%D0%BA%D1%82%D0%BE%D1%80%D0%B8%D0%BD%D0%B0+%22%D0%A7%D1%82%D0%BE+%D0%BC%D1%8B+%D0%B7%D0%BD%D0%B0%D0%B5%D0%BC+%D0%BE%D0%B1+%D0%B8%D1%81%D1%82%D0%BE%D1%80%D0%B8%D0%B8+%D0%A1%D0%B0%D0%BC%D0%B0%D1%80%D1%81%D0%BA%D0%BE%D0%B3%D0%BE+%D0%BA%D1%80%D0%B0%D1%8F%22&amp;path=wizard&amp;parent-reqid=1589826170634264-1310327156127874553300134-prestable-app-host-sas-web-yp-143&amp;redircnt=1589826229.1" TargetMode="External"/><Relationship Id="rId10" Type="http://schemas.openxmlformats.org/officeDocument/2006/relationships/hyperlink" Target="https://yandex.ru/video/preview/?filmId=10788841773332839170&amp;text=%D0%B2%D0%BE%D0%BB%D0%BA+%D0%B8+%D1%81%D0%B5%D0%BC%D0%B5%D1%80%D0%BE+%D0%BA%D0%BE%D0%B7%D0%BB%D1%8F%D1%82+%D0%BD%D0%B0+%D0%BD%D0%B5%D0%BC.%D1%8F%D0%B7.%D0%B0%D1%83%D0%B4%D0%B8%D0%BE+%D0%BD%D0%B5+%D0%BD%D0%B5%D0%BC%D0%B5%D1%86%D0%BA%D0%BE%D0%BC" TargetMode="External"/><Relationship Id="rId4" Type="http://schemas.openxmlformats.org/officeDocument/2006/relationships/hyperlink" Target="https://yandex.ru/video/search?text=%D0%B8%D0%BD%D1%84%D0%BE%D1%83%D1%80%D0%BE%D0%BA%20%D0%BE%D1%80%D0%BA%D1%81%D1%8D%204%20%D0%BA%D0%BB%D0%B0%D1%81%D1%81%20%D0%B7%D0%B0%D1%89%D0%B8%D1%82%D0%BD%D0%B8%D0%BA%D0%B8%20%D0%BE%D1%82%D0%B5%D1%87%D0%B5%D1%81%D1%82%D0%B2%D0%B0&amp;path=wizard&amp;parent-reqid=1589799936445223-1200926753389288480100125-production-app-host-sas-web-yp-93&amp;filmId=5484947776653545153" TargetMode="External"/><Relationship Id="rId9" Type="http://schemas.openxmlformats.org/officeDocument/2006/relationships/hyperlink" Target="https://www.youtube.com/watch?v=cFVOzgrpKJk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video/preview/?filmId=10788841773332839170&amp;text=%D0%B2%D0%BE%D0%BB%D0%BA+%D0%B8+%D1%81%D0%B5%D0%BC%D0%B5%D1%80%D0%BE+%D0%BA%D0%BE%D0%B7%D0%BB%D1%8F%D1%82+%D0%BD%D0%B0+%D0%BD%D0%B5%D0%BC.%D1%8F%D0%B7.%D0%B0%D1%83%D0%B4%D0%B8%D0%BE+%D0%BD%D0%B5+%D0%BD%D0%B5%D0%BC%D0%B5%D1%86%D0%BA%D0%BE%D0%BC" TargetMode="External"/><Relationship Id="rId13" Type="http://schemas.openxmlformats.org/officeDocument/2006/relationships/hyperlink" Target="https://www.youtube.com/watch?v=cFVOzgrpKJk" TargetMode="External"/><Relationship Id="rId3" Type="http://schemas.openxmlformats.org/officeDocument/2006/relationships/hyperlink" Target="https://yandex.ru/video/preview/?filmId=10788841773332839170&amp;text=%D0%B2%D0%BE%D0%BB%D0%BA+%D0%B8+%D1%81%D0%B5%D0%BC%D0%B5%D1%80%D0%BE+%D0%BA%D0%BE%D0%B7%D0%BB%D1%8F%D1%82+%D0%BD%D0%B0+%D0%BD%D0%B5%D0%BC.%D1%8F%D0%B7.%D0%B0%D1%83%D0%B4%D0%B8%D0%BE+%D0%BD%D0%B5+%D0%BD%D0%B5%D0%BC%D0%B5%D1%86%D0%BA%D0%BE%D0%BC" TargetMode="External"/><Relationship Id="rId7" Type="http://schemas.openxmlformats.org/officeDocument/2006/relationships/hyperlink" Target="https://azbukank.ru/for_teachers/65/" TargetMode="External"/><Relationship Id="rId12" Type="http://schemas.openxmlformats.org/officeDocument/2006/relationships/hyperlink" Target="https://yandex.ru/video/preview/?filmId=18017289948746205413&amp;text=%D1%81%D0%BA%D0%B0%D1%87%D0%B0%D1%82%D1%8C%20%D0%B2%D0%B8%D0%B4%D0%B5%D0%BE%D1%83%D1%80%D0%BE%D0%BA%20%D0%B2%20%D0%BD%D0%B0%D0%B7%D0%B0%D1%80%D0%B5%D1%82%D0%B5%20%D0%B8%D0%B8%D1%81%D1%83%D1%81%20%D0%B8%20%D0%B8%D1%83%D0%B4%D0%B0&amp;path=wizard&amp;parent-reqid=1589725185687036-1000318919456436677100243-production-app-host-vla-web-yp-14&amp;redircnt=1589725207.1" TargetMode="External"/><Relationship Id="rId2" Type="http://schemas.openxmlformats.org/officeDocument/2006/relationships/hyperlink" Target="https://museum.samgd.ru/region/pamjatnye_daty/god_istorii_2012/101937/" TargetMode="External"/><Relationship Id="rId1" Type="http://schemas.openxmlformats.org/officeDocument/2006/relationships/hyperlink" Target="https://videouroki.net/video/53-puteshestvie-po-rossii-zapadnaya-sibir-i-ural.html" TargetMode="External"/><Relationship Id="rId6" Type="http://schemas.openxmlformats.org/officeDocument/2006/relationships/hyperlink" Target="https://www.youtube.com/watch?v=gxT7km0Daew" TargetMode="External"/><Relationship Id="rId11" Type="http://schemas.openxmlformats.org/officeDocument/2006/relationships/hyperlink" Target="https://www.youtube.com/watch?v=cFVOzgrpKJk" TargetMode="External"/><Relationship Id="rId5" Type="http://schemas.openxmlformats.org/officeDocument/2006/relationships/hyperlink" Target="https://yandex.ru/video/preview/?filmId=14698613842771818019&amp;text=%D1%81%D0%BA%D0%B0%D1%87%D0%B0%D1%82%D1%8C%20%D0%B2%D0%B8%D0%B4%D0%B5%D0%BE%D1%83%D1%80%D0%BE%D0%BA%20%D0%BB%D0%B0%D0%B3%D0%B5%D1%80%D0%BB%D0%B5%D1%84%20%D1%81%D0%B2%D1%8F%D1%82%D0%B0%D1%8F%20%D0%BD%D0%BE%D1%87%D1%8C&amp;path=wizard&amp;parent-reqid=1589724244785094-1265478100741728135100303-production-app-host-sas-web-yp-17&amp;redircnt=1589724384.1" TargetMode="External"/><Relationship Id="rId10" Type="http://schemas.openxmlformats.org/officeDocument/2006/relationships/hyperlink" Target="https://my.mail.ru/mail/bvp.52/video/3/141.html" TargetMode="External"/><Relationship Id="rId4" Type="http://schemas.openxmlformats.org/officeDocument/2006/relationships/hyperlink" Target="https://onlinetestpad.com/ru/test/152465-itogovyj-test-po-okruzhayushhemu-miru-za-uchebnyj-god-4-klass" TargetMode="External"/><Relationship Id="rId9" Type="http://schemas.openxmlformats.org/officeDocument/2006/relationships/hyperlink" Target="https://resh.edu.ru/subject/lesson/4788/main/194848/" TargetMode="External"/><Relationship Id="rId14" Type="http://schemas.openxmlformats.org/officeDocument/2006/relationships/hyperlink" Target="https://onlinetestpad.com/ru/testview/379113-test-po-liternomu-chteniyu-po-razdelu-zarubezhnaya-literatura-4-klass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azbukank.ru/for_teachers/65/" TargetMode="External"/><Relationship Id="rId13" Type="http://schemas.openxmlformats.org/officeDocument/2006/relationships/hyperlink" Target="https://www.youtube.com/watch?v=cFVOzgrpKJk" TargetMode="External"/><Relationship Id="rId3" Type="http://schemas.openxmlformats.org/officeDocument/2006/relationships/hyperlink" Target="https://yandex.ru/video/search?text=%D0%BE%D1%80%D0%BA%D1%81%D1%8D%20%D0%B7%D0%B0%D1%89%D0%B8%D1%82%D0%BD%D0%B8%D0%BA%D0%B8%20%D0%BE%D1%82%D0%B5%D1%87%D0%B5%D1%81%D1%82%D0%B2%D0%B0%20%D0%BF%D1%80%D0%B5%D0%B7%D0%B5%D0%BD%D1%82%D0%B0%D1%86%D0%B8%D1%8F&amp;path=wizard&amp;parent-reqid=1589796852978558-120968597057575619000291-production-app-host-sas-web-yp-47&amp;filmId=5801480977948358535" TargetMode="External"/><Relationship Id="rId7" Type="http://schemas.openxmlformats.org/officeDocument/2006/relationships/hyperlink" Target="https://www.youtube.com/watch?v=cFVOzgrpKJk" TargetMode="External"/><Relationship Id="rId12" Type="http://schemas.openxmlformats.org/officeDocument/2006/relationships/hyperlink" Target="https://yandex.ru/video/search?text=%D0%B8%D0%BD%D1%84%D0%BE%D1%83%D1%80%D0%BE%D0%BA%20%D1%80%D0%B0%D1%81%D1%81%D0%BA%D0%B0%D0%B7%20%D0%BE%20%D0%B1%D0%BE%D0%B3%D0%B0%D1%82%D1%81%D1%82%D0%B2%D0%B5%20%D1%80%D1%83%D1%81%D1%81%D0%BA%D0%BE%D0%B3%D0%BE%20%D1%8F%D0%B7%D1%8B%D0%BA%D0%B0&amp;path=wizard&amp;parent-reqid=1589797552261920-631001993342090936400291-production-app-host-man-web-yp-115&amp;filmId=17556658497435795356" TargetMode="External"/><Relationship Id="rId2" Type="http://schemas.openxmlformats.org/officeDocument/2006/relationships/hyperlink" Target="https://yandex.ru/video/preview/?filmId=10788841773332839170&amp;text=%D0%B2%D0%BE%D0%BB%D0%BA+%D0%B8+%D1%81%D0%B5%D0%BC%D0%B5%D1%80%D0%BE+%D0%BA%D0%BE%D0%B7%D0%BB%D1%8F%D1%82+%D0%BD%D0%B0+%D0%BD%D0%B5%D0%BC.%D1%8F%D0%B7.%D0%B0%D1%83%D0%B4%D0%B8%D0%BE+%D0%BD%D0%B5+%D0%BD%D0%B5%D0%BC%D0%B5%D1%86%D0%BA%D0%BE%D0%BC" TargetMode="External"/><Relationship Id="rId1" Type="http://schemas.openxmlformats.org/officeDocument/2006/relationships/hyperlink" Target="https://yandex.ru/video/search?text=%D0%B8%D0%BD%D1%84%D0%BE%D1%83%D1%80%D0%BE%D0%BA%20%D0%BE%D1%80%D0%BA%D1%81%D1%8D%204%20%D0%BA%D0%BB%D0%B0%D1%81%D1%81%20%D0%B7%D0%B0%D1%89%D0%B8%D1%82%D0%BD%D0%B8%D0%BA%D0%B8%20%D0%BE%D1%82%D0%B5%D1%87%D0%B5%D1%81%D1%82%D0%B2%D0%B0&amp;path=wizard&amp;parent-reqid=1589705000159029-242942660626491107200291-production-app-host-sas-web-yp-63&amp;filmId=13590301122600833233" TargetMode="External"/><Relationship Id="rId6" Type="http://schemas.openxmlformats.org/officeDocument/2006/relationships/hyperlink" Target="https://yandex.ru/video/preview/?filmId=14698613842771818019&amp;text=%D1%81%D0%BA%D0%B0%D1%87%D0%B0%D1%82%D1%8C%20%D0%B2%D0%B8%D0%B4%D0%B5%D0%BE%D1%83%D1%80%D0%BE%D0%BA%20%D0%BB%D0%B0%D0%B3%D0%B5%D1%80%D0%BB%D0%B5%D1%84%20%D1%81%D0%B2%D1%8F%D1%82%D0%B0%D1%8F%20%D0%BD%D0%BE%D1%87%D1%8C&amp;path=wizard&amp;parent-reqid=1589724244785094-1265478100741728135100303-production-app-host-sas-web-yp-17&amp;redircnt=1589724384.1" TargetMode="External"/><Relationship Id="rId11" Type="http://schemas.openxmlformats.org/officeDocument/2006/relationships/hyperlink" Target="https://www.youtube.com/watch?v=cFVOzgrpKJk" TargetMode="External"/><Relationship Id="rId5" Type="http://schemas.openxmlformats.org/officeDocument/2006/relationships/hyperlink" Target="https://yandex.ru/video/search?text=%D0%B8%D0%BD%D1%84%D0%BE%D1%83%D1%80%D0%BE%D0%BA%20%D1%80%D0%B0%D1%81%D1%81%D0%BA%D0%B0%D0%B7%20%D0%BE%20%D0%B1%D0%BE%D0%B3%D0%B0%D1%82%D1%81%D1%82%D0%B2%D0%B5%20%D1%80%D1%83%D1%81%D1%81%D0%BA%D0%BE%D0%B3%D0%BE%20%D1%8F%D0%B7%D1%8B%D0%BA%D0%B0&amp;path=wizard&amp;parent-reqid=1589797552261920-631001993342090936400291-production-app-host-man-web-yp-115&amp;filmId=17556658497435795356" TargetMode="External"/><Relationship Id="rId15" Type="http://schemas.openxmlformats.org/officeDocument/2006/relationships/hyperlink" Target="https://ppt-online.org/442175" TargetMode="External"/><Relationship Id="rId10" Type="http://schemas.openxmlformats.org/officeDocument/2006/relationships/hyperlink" Target="https://yandex.ru/video/preview/?filmId=10788841773332839170&amp;text=%D0%B2%D0%BE%D0%BB%D0%BA+%D0%B8+%D1%81%D0%B5%D0%BC%D0%B5%D1%80%D0%BE+%D0%BA%D0%BE%D0%B7%D0%BB%D1%8F%D1%82+%D0%BD%D0%B0+%D0%BD%D0%B5%D0%BC.%D1%8F%D0%B7.%D0%B0%D1%83%D0%B4%D0%B8%D0%BE+%D0%BD%D0%B5+%D0%BD%D0%B5%D0%BC%D0%B5%D1%86%D0%BA%D0%BE%D0%BC" TargetMode="External"/><Relationship Id="rId4" Type="http://schemas.openxmlformats.org/officeDocument/2006/relationships/hyperlink" Target="https://www.samara.kp.ru/daily/26780/3814271/" TargetMode="External"/><Relationship Id="rId9" Type="http://schemas.openxmlformats.org/officeDocument/2006/relationships/hyperlink" Target="https://yandex.ru/video/search?text=%D0%B8%D0%BD%D1%84%D0%BE%D1%83%D1%80%D0%BE%D0%BA%20%D0%BC%D1%83%D0%B7%D1%8B%D0%BA%D0%B0%204%20%D0%BA%D0%BB%D0%B0%D1%81%D1%81%20%D0%BF%D1%83%D1%82%D0%B5%D1%88%D0%B5%D1%81%D1%82%D0%B2%D0%B8%D0%B5%20%D0%BF%D0%BE%20%D0%BC%D0%BE%D1%81%D0%BA%D0%B2%D0%B5%20%D1%80%D0%B5%D0%BA%D0%B5&amp;path=wizard&amp;parent-reqid=1590124624847604-511861977838861898900240-production-app-host-vla-web-yp-169&amp;filmId=15773188670869168143" TargetMode="External"/><Relationship Id="rId14" Type="http://schemas.openxmlformats.org/officeDocument/2006/relationships/hyperlink" Target="https://ppt4web.ru/nachalnaja-shkola/svoja-igra-po-matematike-klass0.html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multiurok.ru/files/uchiebnik-tiekhnologhii-viedieniia-doma-5-klass-fgos-sinitsa-simonienko.html" TargetMode="External"/><Relationship Id="rId13" Type="http://schemas.openxmlformats.org/officeDocument/2006/relationships/hyperlink" Target="https://youtu.be/JzZOAyH9U0M" TargetMode="External"/><Relationship Id="rId18" Type="http://schemas.openxmlformats.org/officeDocument/2006/relationships/hyperlink" Target="https://www.pinterest.ru/pin/568298046710510098/" TargetMode="External"/><Relationship Id="rId3" Type="http://schemas.openxmlformats.org/officeDocument/2006/relationships/hyperlink" Target="https://spacegid.com/earth.html" TargetMode="External"/><Relationship Id="rId7" Type="http://schemas.openxmlformats.org/officeDocument/2006/relationships/hyperlink" Target="https://youtu.be/bRS_ERavyE8" TargetMode="External"/><Relationship Id="rId12" Type="http://schemas.openxmlformats.org/officeDocument/2006/relationships/hyperlink" Target="https://www.pinterest.ru/pin/568298046710510098/" TargetMode="External"/><Relationship Id="rId17" Type="http://schemas.openxmlformats.org/officeDocument/2006/relationships/hyperlink" Target="https://youtu.be/_nt5Q79CkKY" TargetMode="External"/><Relationship Id="rId2" Type="http://schemas.openxmlformats.org/officeDocument/2006/relationships/hyperlink" Target="https://yandex.ru/video/preview/?filmId=12753325617234315295&amp;text=%D0%B8%D1%81%D1%82%D0%BE%D1%80%D0%B8%D1%8F%20%D1%81%D0%B0%D0%BC%D0%B0%D1%80%D1%81%D0%BA%D0%BE%D0%B3%D0%BE%20%D0%B7%D0%BD%D0%B0%D0%BC%D0%B5%D0%BD%D0%B8%20%D0%B2%D0%B8%D0%B4%D0%B5%D0%BE&amp;path=wizard&amp;parent-reqid=1589782641857225-187696612887565086100295-production-app-host-vla-web-yp-191&amp;redircnt=1589782663.1" TargetMode="External"/><Relationship Id="rId16" Type="http://schemas.openxmlformats.org/officeDocument/2006/relationships/hyperlink" Target="https://www.pinterest.ru/pin/568298046710510098/" TargetMode="External"/><Relationship Id="rId1" Type="http://schemas.openxmlformats.org/officeDocument/2006/relationships/hyperlink" Target="https://www.youtube.com/watch?v=5kZs5Rvfph0" TargetMode="External"/><Relationship Id="rId6" Type="http://schemas.openxmlformats.org/officeDocument/2006/relationships/hyperlink" Target="https://www.youtube.com/watch?v=w1-Sogrgv2c" TargetMode="External"/><Relationship Id="rId11" Type="http://schemas.openxmlformats.org/officeDocument/2006/relationships/hyperlink" Target="http://tepka.ru/tehnologiya_5m/36.html" TargetMode="External"/><Relationship Id="rId5" Type="http://schemas.openxmlformats.org/officeDocument/2006/relationships/hyperlink" Target="https://yandex.ru/video/preview/?filmId=5979542825887249074&amp;text=%D0%B2%20%D0%BA%D0%B0%D0%B6%D0%B4%D0%BE%D0%B9%20%D0%BC%D0%B8%D0%BC%D0%BE%D0%BB%D1%91%D1%82%D0%BD%D0%BE%D1%81%D1%82%D0%B8%20%D0%B2%D0%B8%D0%B6%D1%83%20%D1%8F%20%D0%BC%D0%B8%D1%80%D1%8B%205%20%D0%BA%D0%BB%D0%B0%D1%81%D1%81%20%D0%B2%D0%B8%D0%B4%D0%B5%D0%BE%D1%83%D1%80%D0%BE%D0%BA&amp;path=wizard&amp;parent-reqid=1589631495597524-158328212932227315800295-production-app-host-man-web-yp-104&amp;redircnt=1589631591.1" TargetMode="External"/><Relationship Id="rId15" Type="http://schemas.openxmlformats.org/officeDocument/2006/relationships/hyperlink" Target="https://www.pinterest.ru/pin/568298046710510098/" TargetMode="External"/><Relationship Id="rId10" Type="http://schemas.openxmlformats.org/officeDocument/2006/relationships/hyperlink" Target="https://multiurok.ru/files/uchiebnik-tiekhnologhii-viedieniia-doma-5-klass-fgos-sinitsa-simonienko.html" TargetMode="External"/><Relationship Id="rId4" Type="http://schemas.openxmlformats.org/officeDocument/2006/relationships/hyperlink" Target="https://edu.skysmart.ru/student/huzusulato" TargetMode="External"/><Relationship Id="rId9" Type="http://schemas.openxmlformats.org/officeDocument/2006/relationships/hyperlink" Target="http://tepka.ru/tehnologiya_5m/36.html" TargetMode="External"/><Relationship Id="rId14" Type="http://schemas.openxmlformats.org/officeDocument/2006/relationships/hyperlink" Target="https://youtu.be/Z1Q27onr17Y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multiurok.ru/files/uchiebnik-tiekhnologhii-viedieniia-doma-5-klass-fgos-sinitsa-simonienko.html" TargetMode="External"/><Relationship Id="rId13" Type="http://schemas.openxmlformats.org/officeDocument/2006/relationships/hyperlink" Target="https://www.pinterest.ru/pin/568298046710510098/" TargetMode="External"/><Relationship Id="rId18" Type="http://schemas.openxmlformats.org/officeDocument/2006/relationships/hyperlink" Target="https://yandex.ru/video/preview/?filmId=15882797732511138986&amp;text=%D0%BB%D0%B0%D1%82%D0%B8%D0%BD%D0%BE%D0%B0%D0%BC%D0%B5%D1%80%D0%B8%D0%BA%D0%B0%D0%BD%D1%81%D0%BA%D0%B8%D0%B5%20%D1%82%D0%B0%D0%BD%D1%86%D1%8B%20%D0%B8%D1%81%D1%82%D0%BE%D1%80%D0%B8%D1%8F%20%D0%B2%D0%BE%D0%B7%D0%BD%D0%B8%D0%BA%D0%BD%D0%BE%D0%B2%D0%B5%D0%BD%D0%B8%D1%8F%20%D0%B4%D0%BB%D1%8F%20%D0%B4%D0%B5%D1%82%D0%B5%D0%B9&amp;text=%D1%82%D0%B0%D0%BD%D1%86%D1%8B%20&amp;path=wizard&amp;parent-reqid=1589826059177546-1452692670954900105200248-production-app-host-sas-web-yp-139&amp;redircnt=1589826222.1" TargetMode="External"/><Relationship Id="rId3" Type="http://schemas.openxmlformats.org/officeDocument/2006/relationships/hyperlink" Target="https://edu.skysmart.ru/student/huzusulato" TargetMode="External"/><Relationship Id="rId21" Type="http://schemas.openxmlformats.org/officeDocument/2006/relationships/hyperlink" Target="https://youtu.be/Z1Q27onr17Y" TargetMode="External"/><Relationship Id="rId7" Type="http://schemas.openxmlformats.org/officeDocument/2006/relationships/hyperlink" Target="http://tepka.ru/tehnologiya_5m/36.html" TargetMode="External"/><Relationship Id="rId12" Type="http://schemas.openxmlformats.org/officeDocument/2006/relationships/hyperlink" Target="https://www.youtube.com/watch?v=ybJJ_cs2WUU" TargetMode="External"/><Relationship Id="rId17" Type="http://schemas.openxmlformats.org/officeDocument/2006/relationships/hyperlink" Target="https://www.pinterest.ru/pin/568298046710510098/" TargetMode="External"/><Relationship Id="rId2" Type="http://schemas.openxmlformats.org/officeDocument/2006/relationships/hyperlink" Target="https://yandex.ru/video/preview/?filmId=12753325617234315295&amp;text=%D0%B8%D1%81%D1%82%D0%BE%D1%80%D0%B8%D1%8F%20%D1%81%D0%B0%D0%BC%D0%B0%D1%80%D1%81%D0%BA%D0%BE%D0%B3%D0%BE%20%D0%B7%D0%BD%D0%B0%D0%BC%D0%B5%D0%BD%D0%B8%20%D0%B2%D0%B8%D0%B4%D0%B5%D0%BE&amp;path=wizard&amp;parent-reqid=1589782641857225-187696612887565086100295-production-app-host-vla-web-yp-191&amp;redircnt=1589782663.1" TargetMode="External"/><Relationship Id="rId16" Type="http://schemas.openxmlformats.org/officeDocument/2006/relationships/hyperlink" Target="https://dance-for-you.ru/articles/istoriya-poyavleniya-latinoamerikanskih-tancev/" TargetMode="External"/><Relationship Id="rId20" Type="http://schemas.openxmlformats.org/officeDocument/2006/relationships/hyperlink" Target="https://youtu.be/JzZOAyH9U0M" TargetMode="External"/><Relationship Id="rId1" Type="http://schemas.openxmlformats.org/officeDocument/2006/relationships/hyperlink" Target="https://www.youtube.com/watch?v=5kZs5Rvfph0" TargetMode="External"/><Relationship Id="rId6" Type="http://schemas.openxmlformats.org/officeDocument/2006/relationships/hyperlink" Target="https://multiurok.ru/files/uchiebnik-tiekhnologhii-viedieniia-doma-5-klass-fgos-sinitsa-simonienko.html" TargetMode="External"/><Relationship Id="rId11" Type="http://schemas.openxmlformats.org/officeDocument/2006/relationships/hyperlink" Target="https://www.pinterest.ru/pin/568298046710510098/" TargetMode="External"/><Relationship Id="rId5" Type="http://schemas.openxmlformats.org/officeDocument/2006/relationships/hyperlink" Target="https://spacegid.com/earth.html" TargetMode="External"/><Relationship Id="rId15" Type="http://schemas.openxmlformats.org/officeDocument/2006/relationships/hyperlink" Target="https://youtu.be/nTCxmJW6kAk" TargetMode="External"/><Relationship Id="rId10" Type="http://schemas.openxmlformats.org/officeDocument/2006/relationships/hyperlink" Target="http://pohv-school-3.minobr63.ru/wp-content/uploads/2016/01/%D1%83%D1%81%D1%82%D0%B0%D0%B2-%D0%BA%D0%B0%D0%B4%D0%B5%D1%82%D1%81%D0%BA%D0%BE%D0%B3%D0%BE-%D0%BA%D0%BB%D1%83%D0%B1%D0%B0-%D0%AE%D0%BD%D1%8B%D0%B9-%D0%BF%D0%BE%D0%B3%D1%80%D0%B0%D0%BD%D0%B8%D1%87%D0%BD%D0%B8%D0%BA-%D0%93%D0%91%D0%9E%D0%A3-%D0%A1%D0%9E%D0%A8-%E2%84%963-%D0%B3%D0%BE%D1%82%D0%BE%D0%B2%D1%8B%D0%B9.pdf" TargetMode="External"/><Relationship Id="rId19" Type="http://schemas.openxmlformats.org/officeDocument/2006/relationships/hyperlink" Target="https://www.pinterest.ru/pin/568298046710510098/" TargetMode="External"/><Relationship Id="rId4" Type="http://schemas.openxmlformats.org/officeDocument/2006/relationships/hyperlink" Target="https://yandex.ru/video/preview/?filmId=5979542825887249074&amp;text=%D0%B2%20%D0%BA%D0%B0%D0%B6%D0%B4%D0%BE%D0%B9%20%D0%BC%D0%B8%D0%BC%D0%BE%D0%BB%D1%91%D1%82%D0%BD%D0%BE%D1%81%D1%82%D0%B8%20%D0%B2%D0%B8%D0%B6%D1%83%20%D1%8F%20%D0%BC%D0%B8%D1%80%D1%8B%205%20%D0%BA%D0%BB%D0%B0%D1%81%D1%81%20%D0%B2%D0%B8%D0%B4%D0%B5%D0%BE%D1%83%D1%80%D0%BE%D0%BA&amp;path=wizard&amp;parent-reqid=1589631495597524-158328212932227315800295-production-app-host-man-web-yp-104&amp;redircnt=1589631591.1" TargetMode="External"/><Relationship Id="rId9" Type="http://schemas.openxmlformats.org/officeDocument/2006/relationships/hyperlink" Target="http://tepka.ru/tehnologiya_5m/36.html" TargetMode="External"/><Relationship Id="rId14" Type="http://schemas.openxmlformats.org/officeDocument/2006/relationships/hyperlink" Target="https://youtu.be/v0OpfcmWcLM" TargetMode="External"/><Relationship Id="rId22" Type="http://schemas.openxmlformats.org/officeDocument/2006/relationships/hyperlink" Target="https://www.pinterest.ru/pin/568298046710510098/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multiurok.ru/files/uchiebnik-tiekhnologhii-viedieniia-doma-5-klass-fgos-sinitsa-simonienko.html" TargetMode="External"/><Relationship Id="rId13" Type="http://schemas.openxmlformats.org/officeDocument/2006/relationships/hyperlink" Target="https://youtu.be/_nt5Q79CkKY" TargetMode="External"/><Relationship Id="rId3" Type="http://schemas.openxmlformats.org/officeDocument/2006/relationships/hyperlink" Target="https://yandex.ru/video/preview/?filmId=12753325617234315295&amp;text=%D0%B8%D1%81%D1%82%D0%BE%D1%80%D0%B8%D1%8F%20%D1%81%D0%B0%D0%BC%D0%B0%D1%80%D1%81%D0%BA%D0%BE%D0%B3%D0%BE%20%D0%B7%D0%BD%D0%B0%D0%BC%D0%B5%D0%BD%D0%B8%20%D0%B2%D0%B8%D0%B4%D0%B5%D0%BE&amp;path=wizard&amp;parent-reqid=1589782641857225-187696612887565086100295-production-app-host-vla-web-yp-191&amp;redircnt=1589782663.1" TargetMode="External"/><Relationship Id="rId7" Type="http://schemas.openxmlformats.org/officeDocument/2006/relationships/hyperlink" Target="https://spacegid.com/earth.html" TargetMode="External"/><Relationship Id="rId12" Type="http://schemas.openxmlformats.org/officeDocument/2006/relationships/hyperlink" Target="https://www.pinterest.ru/pin/568298046710510098/" TargetMode="External"/><Relationship Id="rId2" Type="http://schemas.openxmlformats.org/officeDocument/2006/relationships/hyperlink" Target="https://www.youtube.com/watch?v=iZfeDd2ju4%20Y&amp;feature=emb_logo" TargetMode="External"/><Relationship Id="rId16" Type="http://schemas.openxmlformats.org/officeDocument/2006/relationships/hyperlink" Target="https://youtu.be/tRqcZnstOKA" TargetMode="External"/><Relationship Id="rId1" Type="http://schemas.openxmlformats.org/officeDocument/2006/relationships/hyperlink" Target="https://www.youtube.com/watch?v=5kZs5Rvfph0" TargetMode="External"/><Relationship Id="rId6" Type="http://schemas.openxmlformats.org/officeDocument/2006/relationships/hyperlink" Target="https://edu.skysmart.ru/student/huzusulato" TargetMode="External"/><Relationship Id="rId11" Type="http://schemas.openxmlformats.org/officeDocument/2006/relationships/hyperlink" Target="https://www.pinterest.ru/pin/568298046710510098/" TargetMode="External"/><Relationship Id="rId5" Type="http://schemas.openxmlformats.org/officeDocument/2006/relationships/hyperlink" Target="https://www.youtube.com/watch?v=Uvsighr89kw" TargetMode="External"/><Relationship Id="rId15" Type="http://schemas.openxmlformats.org/officeDocument/2006/relationships/hyperlink" Target="https://www.pinterest.ru/pin/568298046710510098/" TargetMode="External"/><Relationship Id="rId10" Type="http://schemas.openxmlformats.org/officeDocument/2006/relationships/hyperlink" Target="https://azbukank.ru/for_teachers/65/" TargetMode="External"/><Relationship Id="rId4" Type="http://schemas.openxmlformats.org/officeDocument/2006/relationships/hyperlink" Target="https://yandex.ru/video/preview/?filmId=5979542825887249074&amp;text=%D0%B2%20%D0%BA%D0%B0%D0%B6%D0%B4%D0%BE%D0%B9%20%D0%BC%D0%B8%D0%BC%D0%BE%D0%BB%D1%91%D1%82%D0%BD%D0%BE%D1%81%D1%82%D0%B8%20%D0%B2%D0%B8%D0%B6%D1%83%20%D1%8F%20%D0%BC%D0%B8%D1%80%D1%8B%205%20%D0%BA%D0%BB%D0%B0%D1%81%D1%81%20%D0%B2%D0%B8%D0%B4%D0%B5%D0%BE%D1%83%D1%80%D0%BE%D0%BA&amp;path=wizard&amp;parent-reqid=1589631495597524-158328212932227315800295-production-app-host-man-web-yp-104&amp;redircnt=1589631591.1" TargetMode="External"/><Relationship Id="rId9" Type="http://schemas.openxmlformats.org/officeDocument/2006/relationships/hyperlink" Target="https://multiurok.ru/files/uchiebnik-tiekhnologhii-viedieniia-doma-5-klass-fgos-sinitsa-simonienko.html" TargetMode="External"/><Relationship Id="rId14" Type="http://schemas.openxmlformats.org/officeDocument/2006/relationships/hyperlink" Target="https://www.pinterest.ru/pin/568298046710510098/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video/preview/?filmId=17722254406134606011&amp;text=%D1%80%D0%BE%D0%BA-%D0%BE%D0%BF%D0%B5%D1%80%D0%B0%20%D0%BE%D1%80%D1%84%D0%B5%D0%B9%20%D0%B8%20%D1%8D%D0%B2%D1%80%D0%B8%D0%B4%D0%B8%D0%BA%D0%B0%20%D1%83%D1%80%D0%BE%D0%BA%20%D0%BC%D1%83%D0%B7%D1%8B%D0%BA%D0%B8%206%20%D0%BA%D0%BB%D0%B0%D1%81%D1%81&amp;path=wizard&amp;parent-reqid=1589800409359772-1829141251436332822100247-production-app-host-sas-web-yp-196&amp;redircnt=1589800435.1" TargetMode="External"/><Relationship Id="rId13" Type="http://schemas.openxmlformats.org/officeDocument/2006/relationships/hyperlink" Target="https://edu.skysmart.ru/student/molamomuva" TargetMode="External"/><Relationship Id="rId18" Type="http://schemas.openxmlformats.org/officeDocument/2006/relationships/hyperlink" Target="https://www.youtube.com/watch?v=-HTiyPMaD30" TargetMode="External"/><Relationship Id="rId26" Type="http://schemas.openxmlformats.org/officeDocument/2006/relationships/hyperlink" Target="http://tepka.ru/tehnologiya_6m/28.html" TargetMode="External"/><Relationship Id="rId3" Type="http://schemas.openxmlformats.org/officeDocument/2006/relationships/hyperlink" Target="https://resh.edu.ru/subject/lesson/2256/control/1/" TargetMode="External"/><Relationship Id="rId21" Type="http://schemas.openxmlformats.org/officeDocument/2006/relationships/hyperlink" Target="https://www.memorysecrets.ru/german-crosswords/nemetskij-krossvord-odezhda-die-kleidung-chast-1.html" TargetMode="External"/><Relationship Id="rId7" Type="http://schemas.openxmlformats.org/officeDocument/2006/relationships/hyperlink" Target="https://videouroki.net/video/24-tsierkov-i-ghosudarstvo-v-kontsie-xv-nachalie-xvi-vieka.html" TargetMode="External"/><Relationship Id="rId12" Type="http://schemas.openxmlformats.org/officeDocument/2006/relationships/hyperlink" Target="https://www.youtube.com/watch?v=-HTiyPMaD30" TargetMode="External"/><Relationship Id="rId17" Type="http://schemas.openxmlformats.org/officeDocument/2006/relationships/hyperlink" Target="http://yandex.ru/" TargetMode="External"/><Relationship Id="rId25" Type="http://schemas.openxmlformats.org/officeDocument/2006/relationships/hyperlink" Target="https://resh.edu.ru/subject/lesson/7076/start/246418/" TargetMode="External"/><Relationship Id="rId2" Type="http://schemas.openxmlformats.org/officeDocument/2006/relationships/hyperlink" Target="https://resh.edu.ru/subject/lesson/2256/main/" TargetMode="External"/><Relationship Id="rId16" Type="http://schemas.openxmlformats.org/officeDocument/2006/relationships/hyperlink" Target="https://infourok.ru/prezentaciya-na-temu-dengi-klass-487512.html" TargetMode="External"/><Relationship Id="rId20" Type="http://schemas.openxmlformats.org/officeDocument/2006/relationships/hyperlink" Target="https://resh.edu.ru/subject/lesson/7074/control/1/290866/" TargetMode="External"/><Relationship Id="rId29" Type="http://schemas.openxmlformats.org/officeDocument/2006/relationships/hyperlink" Target="https://yandex.ru/video/preview/?filmId=7900638094144381487&amp;text=%D0%BE%D0%B1%D1%80%D0%B0%D0%B7%D1%8B%20%D0%BA%D0%B8%D0%BD%D0%BE%D0%BC%D1%83%D0%B7%D1%8B%D0%BA%D0%B8%20%D1%80%D0%BE%D0%BC%D0%B5%D0%BE%20%D0%B8%20%D0%B4%D0%B6%D1%83%D0%BB%D1%8C%D0%B5%D1%82%D1%82%D0%B0%20%D0%B2%20%D0%BA%D0%B8%D0%BD%D0%BE%2020%20%D0%B2%D0%B5%D0%BA%D0%B0&amp;path=wizard&amp;parent-reqid=1589898912216081-436274208252311599500246-production-app-host-sas-web-yp-184&amp;redircnt=1589898922.1" TargetMode="External"/><Relationship Id="rId1" Type="http://schemas.openxmlformats.org/officeDocument/2006/relationships/hyperlink" Target="https://yandex.ru/video/preview/?filmId=8900646529164686164&amp;text=%D0%BC%D1%8E%D0%B7%D0%B8%D0%BA%D0%BB%20%D0%B2%D0%B5%D1%81%D1%82%D1%81%D0%B0%D0%B9%D0%B4%D1%81%D0%BA%D0%B0%D1%8F%20%D0%B8%D1%81%D1%82%D0%BE%D1%80%D0%B8%D1%8F%206%20%D0%BA%D0%BB%D0%B0%D1%81%D1%81%20%D0%B2%D0%B8%D0%B4%D0%B5%D0%BE%D1%83%D1%80%D0%BE%D0%BA&amp;path=wizard&amp;parent-reqid=1589630361453965-1673739477193799888800303-production-app-host-sas-web-yp-37&amp;redircnt=1589630364.1" TargetMode="External"/><Relationship Id="rId6" Type="http://schemas.openxmlformats.org/officeDocument/2006/relationships/hyperlink" Target="https://resh.edu.ru/subject/lesson/7022/main/258436/" TargetMode="External"/><Relationship Id="rId11" Type="http://schemas.openxmlformats.org/officeDocument/2006/relationships/hyperlink" Target="http://vyazat-prosto.ru/salfetka-podsolnuh-krjuchkom-shema-opisanie-videourok-7-variantov/" TargetMode="External"/><Relationship Id="rId24" Type="http://schemas.openxmlformats.org/officeDocument/2006/relationships/hyperlink" Target="https://resh.edu.ru/subject/lesson/2279/main/" TargetMode="External"/><Relationship Id="rId5" Type="http://schemas.openxmlformats.org/officeDocument/2006/relationships/hyperlink" Target="https://yandex.ru/video/preview/?filmId=12753325617234315295&amp;text=%D0%B8%D1%81%D1%82%D0%BE%D1%80%D0%B8%D1%8F%20%D1%81%D0%B0%D0%BC%D0%B0%D1%80%D1%81%D0%BA%D0%BE%D0%B3%D0%BE%20%D0%B7%D0%BD%D0%B0%D0%BC%D0%B5%D0%BD%D0%B8%20%D0%B2%D0%B8%D0%B4%D0%B5%D0%BE&amp;path=wizard&amp;parent-reqid=1589782641857225-187696612887565086100295-production-app-host-vla-web-yp-191&amp;redircnt=1589782663.1" TargetMode="External"/><Relationship Id="rId15" Type="http://schemas.openxmlformats.org/officeDocument/2006/relationships/hyperlink" Target="https://onlinetestpad.com/ru/testview/338606-itogovaya-rabota-po-obshhestvoznaniyu-6-klass" TargetMode="External"/><Relationship Id="rId23" Type="http://schemas.openxmlformats.org/officeDocument/2006/relationships/hyperlink" Target="https://go.mail.ru/search_video?fm=1&amp;rf=956636&amp;q=%D0%B4%D0%B5%D0%BD%D1%8C%20%D1%82%D0%B5%D0%B0%D1%82%D1%80%D0%B0%20%D0%B2%D0%B8%D0%B4%D0%B5%D0%BE%D1%83%D1%80%D0%BE%D0%BA&amp;d=4056841625920583466&amp;sig=2c9d868652&amp;s=vk.com" TargetMode="External"/><Relationship Id="rId28" Type="http://schemas.openxmlformats.org/officeDocument/2006/relationships/hyperlink" Target="https://go.mail.ru/search_video?fm=1&amp;rf=https%253A%252F%252Fe.mail.ru%252F&amp;q=%D0%BC%D0%B0%D0%BB%D0%B5%D0%BD%D1%8C%D0%BA%D0%B8%D0%B9%20%D0%BF%D1%80%D0%B8%D0%BD%D1%86%20%D1%84%D0%B8%D0%BB%D1%8C%D0%BC%20%D1%81%D0%BC%D0%BE%D1%82%D1%80%D0%B5%D1%82%D1%8C&amp;frm=ws_p&amp;d=6882925003241211028&amp;s=%D0%BE%D0%B4%D0%BD%D0%BE%D0%BA%D0%BB%D0%B0%D1%81%D1%81%D0%BD%D0%B8%D0%BA%D0%B8&amp;sig=9b70b637bc" TargetMode="External"/><Relationship Id="rId10" Type="http://schemas.openxmlformats.org/officeDocument/2006/relationships/hyperlink" Target="https://youtu.be/Ds2mnE6xFrQ" TargetMode="External"/><Relationship Id="rId19" Type="http://schemas.openxmlformats.org/officeDocument/2006/relationships/hyperlink" Target="https://resh.edu.ru/subject/lesson/7074/main/290857/" TargetMode="External"/><Relationship Id="rId4" Type="http://schemas.openxmlformats.org/officeDocument/2006/relationships/hyperlink" Target="https://go.mail.ru/search_video?fm=1&amp;rf=956636&amp;q=%C2%AB%D0%94%D0%BE%D0%BD%20%D0%9A%D0%B8%D1%85%D0%BE%D1%82%C2%BB%3A%20%C2%AB%D0%B2%D0%B5%D1%87%D0%BD%D1%8B%D0%B5%20%D0%BE%D0%B1%D1%80%D0%B0%D0%B7%D1%8B%C2%BB%20%D0%B2%20%D0%B8%D1%81%D0%BA%D1%83%D1%81%D1%81%D1%82%D0%B2%D0%B5" TargetMode="External"/><Relationship Id="rId9" Type="http://schemas.openxmlformats.org/officeDocument/2006/relationships/hyperlink" Target="https://youtu.be/Ds2mnE6xFrQ" TargetMode="External"/><Relationship Id="rId14" Type="http://schemas.openxmlformats.org/officeDocument/2006/relationships/hyperlink" Target="https://resh.edu.ru/subject/lesson/7024/main/261195/" TargetMode="External"/><Relationship Id="rId22" Type="http://schemas.openxmlformats.org/officeDocument/2006/relationships/hyperlink" Target="https://resh.edu.ru/subject/lesson/7073/main/246518/" TargetMode="External"/><Relationship Id="rId27" Type="http://schemas.openxmlformats.org/officeDocument/2006/relationships/hyperlink" Target="http://tepka.ru/tehnologiya_6m/28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club191811037" TargetMode="External"/><Relationship Id="rId2" Type="http://schemas.openxmlformats.org/officeDocument/2006/relationships/hyperlink" Target="https://edu.gov.ru/distance" TargetMode="External"/><Relationship Id="rId1" Type="http://schemas.openxmlformats.org/officeDocument/2006/relationships/hyperlink" Target="https://edu.gov.ru/distance" TargetMode="External"/><Relationship Id="rId6" Type="http://schemas.openxmlformats.org/officeDocument/2006/relationships/hyperlink" Target="https://vk.com/club191811037" TargetMode="External"/><Relationship Id="rId5" Type="http://schemas.openxmlformats.org/officeDocument/2006/relationships/hyperlink" Target="https://vk.com/skm_rus" TargetMode="External"/><Relationship Id="rId4" Type="http://schemas.openxmlformats.org/officeDocument/2006/relationships/hyperlink" Target="https://vk.com/skm_rus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emorysecrets.ru/german-crosswords/nemetskij-krossvord-odezhda-die-kleidung-chast-1.html" TargetMode="External"/><Relationship Id="rId13" Type="http://schemas.openxmlformats.org/officeDocument/2006/relationships/hyperlink" Target="https://yandex.ru/video/preview/?filmId=10599124554062204165&amp;text=%D0%BC%D0%BE%D1%81%D0%BA%D0%BE%D0%B2%D1%81%D0%BA%D0%BE%D0%B5+%D0%B3%D0%BE%D1%81%D1%83%D0%B4%D0%B0%D1%80%D1%81%D1%82%D0%B2%D0%BE+%D0%B8+%D0%B5%D0%B3%D0%BE+%D1%81%D0%BE%D1%81%D0%B5%D0%B4%D0%B8+%D0%B2%D0%BE+%D0%B2%D1%82%D0%BE%D1%80%D0%BE%D0%B9+%D0%BF%D0%BE%D0%BB%D0%BE%D0%B2%D0%B8%D0%BD%D0%B5+xv+%D0%B2" TargetMode="External"/><Relationship Id="rId18" Type="http://schemas.openxmlformats.org/officeDocument/2006/relationships/hyperlink" Target="https://videouroki.net/video/24-tsierkov-i-ghosudarstvo-v-kontsie-xv-nachalie-xvi-vieka.html" TargetMode="External"/><Relationship Id="rId3" Type="http://schemas.openxmlformats.org/officeDocument/2006/relationships/hyperlink" Target="https://yandex.ru/video/preview/?filmId=12753325617234315295&amp;text=%D0%B8%D1%81%D1%82%D0%BE%D1%80%D0%B8%D1%8F%20%D1%81%D0%B0%D0%BC%D0%B0%D1%80%D1%81%D0%BA%D0%BE%D0%B3%D0%BE%20%D0%B7%D0%BD%D0%B0%D0%BC%D0%B5%D0%BD%D0%B8%20%D0%B2%D0%B8%D0%B4%D0%B5%D0%BE&amp;path=wizard&amp;parent-reqid=1589782641857225-187696612887565086100295-production-app-host-vla-web-yp-191&amp;redircnt=1589782663.1" TargetMode="External"/><Relationship Id="rId7" Type="http://schemas.openxmlformats.org/officeDocument/2006/relationships/hyperlink" Target="https://rusmuseumvrm.ru/online_resources/virtual_tours/virtualniy_tur_david_burlyuk/index.php" TargetMode="External"/><Relationship Id="rId12" Type="http://schemas.openxmlformats.org/officeDocument/2006/relationships/hyperlink" Target="https://resh.edu.ru/subject/lesson/7073/start/246514/" TargetMode="External"/><Relationship Id="rId17" Type="http://schemas.openxmlformats.org/officeDocument/2006/relationships/hyperlink" Target="https://yandex.ru/video/preview/?filmId=8759298014635733967&amp;text=%D0%B2%D0%B8%D0%B4%D0%B5%D0%BE%D1%83%D1%80%D0%BE%D0%BA%20%D0%B1%D0%B0%D0%BB%D0%B5%D1%82%20%D1%89%D0%B5%D0%BB%D0%BA%D1%83%D0%BD%D1%87%D0%B8%D0%BA&amp;path=wizard&amp;parent-reqid=1589898696984648-1099819944125679555200288-production-app-host-vla-web-yp-104&amp;redircnt=1589898706.1" TargetMode="External"/><Relationship Id="rId2" Type="http://schemas.openxmlformats.org/officeDocument/2006/relationships/hyperlink" Target="https://resh.edu.ru/subject/lesson/7022/start/258432/" TargetMode="External"/><Relationship Id="rId16" Type="http://schemas.openxmlformats.org/officeDocument/2006/relationships/hyperlink" Target="https://yandex.ru/video/preview/?filmId=6221098922584176120&amp;text=%D1%8E%D1%82%D1%83%D0%B1%20%D1%8D%D0%BA%D1%81%D0%BA%D1%83%D1%80%D1%81%D0%B8%D1%8F%20%D0%BF%D0%BE%20%D1%82%D1%80%D0%B5%D1%82%D1%8C%D1%8F%D0%BA%D0%BE%D0%B2%D1%81%D0%BA%D0%BE%D0%B9%20%D0%B3%D0%B0%D0%BB%D0%B5%D1%80%D0%B5%D0%B5&amp;path=wizard&amp;parent-reqid=1589783834005751-177911749202445045000303-production-app-host-sas-web-yp-239&amp;redircnt=1589783862.1" TargetMode="External"/><Relationship Id="rId1" Type="http://schemas.openxmlformats.org/officeDocument/2006/relationships/hyperlink" Target="https://yandex.ru/video/preview/?filmId=8900646529164686164&amp;text=%D0%BC%D1%8E%D0%B7%D0%B8%D0%BA%D0%BB%20%D0%B2%D0%B5%D1%81%D1%82%D1%81%D0%B0%D0%B9%D0%B4%D1%81%D0%BA%D0%B0%D1%8F%20%D0%B8%D1%81%D1%82%D0%BE%D1%80%D0%B8%D1%8F%206%20%D0%BA%D0%BB%D0%B0%D1%81%D1%81%20%D0%B2%D0%B8%D0%B4%D0%B5%D0%BE%D1%83%D1%80%D0%BE%D0%BA&amp;path=wizard&amp;parent-reqid=1589630361453965-1673739477193799888800303-production-app-host-sas-web-yp-37&amp;redircnt=1589630364.1" TargetMode="External"/><Relationship Id="rId6" Type="http://schemas.openxmlformats.org/officeDocument/2006/relationships/hyperlink" Target="https://resh.edu.ru/subject/lesson/7024/start/261191/" TargetMode="External"/><Relationship Id="rId11" Type="http://schemas.openxmlformats.org/officeDocument/2006/relationships/hyperlink" Target="http://tepka.ru/tehnologiya_6m/28.html" TargetMode="External"/><Relationship Id="rId5" Type="http://schemas.openxmlformats.org/officeDocument/2006/relationships/hyperlink" Target="https://resh.edu.ru/subject/lesson/7024/start/261191/" TargetMode="External"/><Relationship Id="rId15" Type="http://schemas.openxmlformats.org/officeDocument/2006/relationships/hyperlink" Target="https://x-minus.me/track/129962/%D1%82%D1%80%D0%B8-%D1%82%D0%B0%D0%BD%D0%BA%D0%B8%D1%81%D1%82%D0%B0-4" TargetMode="External"/><Relationship Id="rId10" Type="http://schemas.openxmlformats.org/officeDocument/2006/relationships/hyperlink" Target="https://www.youtube.com/watch?v=aDo8TGtEyF0" TargetMode="External"/><Relationship Id="rId4" Type="http://schemas.openxmlformats.org/officeDocument/2006/relationships/hyperlink" Target="https://yandex.ru/video/preview/?filmId=17722254406134606011&amp;text=%D1%80%D0%BE%D0%BA-%D0%BE%D0%BF%D0%B5%D1%80%D0%B0%20%D0%BE%D1%80%D1%84%D0%B5%D0%B9%20%D0%B8%20%D1%8D%D0%B2%D1%80%D0%B8%D0%B4%D0%B8%D0%BA%D0%B0%20%D1%83%D1%80%D0%BE%D0%BA%20%D0%BC%D1%83%D0%B7%D1%8B%D0%BA%D0%B8%206%20%D0%BA%D0%BB%D0%B0%D1%81%D1%81&amp;path=wizard&amp;parent-reqid=1589800409359772-1829141251436332822100247-production-app-host-sas-web-yp-196&amp;redircnt=1589802883.1" TargetMode="External"/><Relationship Id="rId9" Type="http://schemas.openxmlformats.org/officeDocument/2006/relationships/hyperlink" Target="https://www.youtube.com/watch?v=NNxJFK0apiY" TargetMode="External"/><Relationship Id="rId14" Type="http://schemas.openxmlformats.org/officeDocument/2006/relationships/hyperlink" Target="https://youtu.be/Dxt25R00X_o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7074/main/290857/" TargetMode="External"/><Relationship Id="rId13" Type="http://schemas.openxmlformats.org/officeDocument/2006/relationships/hyperlink" Target="https://go.mail.ru/search_video?fm=1&amp;rf=956636&amp;q=%D0%B4%D0%B5%D0%BD%D1%8C%20%D1%82%D0%B5%D0%B0%D1%82%D1%80%D0%B0%20%D0%B2%D0%B8%D0%B4%D0%B5%D0%BE%D1%83%D1%80%D0%BE%D0%BA&amp;d=4056841625920583466&amp;sig=2c9d868652&amp;s=vk.com" TargetMode="External"/><Relationship Id="rId18" Type="http://schemas.openxmlformats.org/officeDocument/2006/relationships/hyperlink" Target="https://yandex.ru/video/preview/?filmId=4809540003795902674&amp;text=%D0%B2%D0%B8%D0%B4%D0%B5%D0%BE+%D1%83%D1%80%D0%BE%D0%BA+%D0%BA%D0%B0%D0%BA+%D1%81%D0%BE%D0%B7%D0%B4%D0%B0%D1%82%D1%8C+%D1%81%D0%B2%D0%BE%D1%8E+%D1%81%D0%BA%D0%B0%D0%B7%D0%BA%D1%83+%D0%BC%D0%B0%D1%81%D1%82%D0%B5%D1%80-%D0%BA%D0%BB%D0%B0%D1%81%D1%81+%D0%B8%D1%80%D0%B8%D0%BD%D1%8B+%D0%B3%D1%80%D0%BE%D0%BC%D0%BE%D0%B2%D0%BE%D0%B9" TargetMode="External"/><Relationship Id="rId26" Type="http://schemas.openxmlformats.org/officeDocument/2006/relationships/hyperlink" Target="https://go.mail.ru/search_video?fm=1&amp;rf=https%253A%252F%252Fe.mail.ru%252F&amp;q=%D0%BC%D0%B0%D0%BB%D0%B5%D0%BD%D1%8C%D0%BA%D0%B8%D0%B9%20%D0%BF%D1%80%D0%B8%D0%BD%D1%86%20%D1%84%D0%B8%D0%BB%D1%8C%D0%BC%20%D1%81%D0%BC%D0%BE%D1%82%D1%80%D0%B5%D1%82%D1%8C&amp;frm=ws_p&amp;d=6882925003241211028&amp;s=%D0%BE%D0%B4%D0%BD%D0%BE%D0%BA%D0%BB%D0%B0%D1%81%D1%81%D0%BD%D0%B8%D0%BA%D0%B8&amp;sig=9b70b637bc" TargetMode="External"/><Relationship Id="rId3" Type="http://schemas.openxmlformats.org/officeDocument/2006/relationships/hyperlink" Target="https://resh.edu.ru/subject/lesson/2256/control/1/" TargetMode="External"/><Relationship Id="rId21" Type="http://schemas.openxmlformats.org/officeDocument/2006/relationships/hyperlink" Target="https://edu.skysmart.ru/student/molamomuva" TargetMode="External"/><Relationship Id="rId7" Type="http://schemas.openxmlformats.org/officeDocument/2006/relationships/hyperlink" Target="https://videouroki.net/video/24-tsierkov-i-ghosudarstvo-v-kontsie-xv-nachalie-xvi-vieka.html" TargetMode="External"/><Relationship Id="rId12" Type="http://schemas.openxmlformats.org/officeDocument/2006/relationships/hyperlink" Target="https://resh.edu.ru/subject/lesson/7024/main/261195/" TargetMode="External"/><Relationship Id="rId17" Type="http://schemas.openxmlformats.org/officeDocument/2006/relationships/hyperlink" Target="https://resh.edu.ru/subject/lesson/7073/main/246518/" TargetMode="External"/><Relationship Id="rId25" Type="http://schemas.openxmlformats.org/officeDocument/2006/relationships/hyperlink" Target="https://yandex.ru/video/preview/?filmId=8759298014635733967&amp;text=%D0%B2%D0%B8%D0%B4%D0%B5%D0%BE%D1%83%D1%80%D0%BE%D0%BA%20%D0%B1%D0%B0%D0%BB%D0%B5%D1%82%20%D1%89%D0%B5%D0%BB%D0%BA%D1%83%D0%BD%D1%87%D0%B8%D0%BA&amp;path=wizard&amp;parent-reqid=1589898696984648-1099819944125679555200288-production-app-host-vla-web-yp-104&amp;redircnt=1589898706.1" TargetMode="External"/><Relationship Id="rId2" Type="http://schemas.openxmlformats.org/officeDocument/2006/relationships/hyperlink" Target="https://resh.edu.ru/subject/lesson/2256/main/" TargetMode="External"/><Relationship Id="rId16" Type="http://schemas.openxmlformats.org/officeDocument/2006/relationships/hyperlink" Target="https://resh.edu.ru/subject/lesson/2279/main/" TargetMode="External"/><Relationship Id="rId20" Type="http://schemas.openxmlformats.org/officeDocument/2006/relationships/hyperlink" Target="https://infourok.ru/prezentaciya-na-temu-dengi-klass-487512.html" TargetMode="External"/><Relationship Id="rId1" Type="http://schemas.openxmlformats.org/officeDocument/2006/relationships/hyperlink" Target="https://yandex.ru/video/preview/?filmId=8900646529164686164&amp;text=%D0%BC%D1%8E%D0%B7%D0%B8%D0%BA%D0%BB%20%D0%B2%D0%B5%D1%81%D1%82%D1%81%D0%B0%D0%B9%D0%B4%D1%81%D0%BA%D0%B0%D1%8F%20%D0%B8%D1%81%D1%82%D0%BE%D1%80%D0%B8%D1%8F%206%20%D0%BA%D0%BB%D0%B0%D1%81%D1%81%20%D0%B2%D0%B8%D0%B4%D0%B5%D0%BE%D1%83%D1%80%D0%BE%D0%BA&amp;path=wizard&amp;parent-reqid=1589630361453965-1673739477193799888800303-production-app-host-sas-web-yp-37&amp;redircnt=1589630364.1" TargetMode="External"/><Relationship Id="rId6" Type="http://schemas.openxmlformats.org/officeDocument/2006/relationships/hyperlink" Target="https://yandex.ru/video/preview/?filmId=17722254406134606011&amp;text=%D1%80%D0%BE%D0%BA-%D0%BE%D0%BF%D0%B5%D1%80%D0%B0%20%D0%BE%D1%80%D1%84%D0%B5%D0%B9%20%D0%B8%20%D1%8D%D0%B2%D1%80%D0%B8%D0%B4%D0%B8%D0%BA%D0%B0%20%D1%83%D1%80%D0%BE%D0%BA%20%D0%BC%D1%83%D0%B7%D1%8B%D0%BA%D0%B8%206%20%D0%BA%D0%BB%D0%B0%D1%81%D1%81&amp;path=wizard&amp;parent-reqid=1589800409359772-1829141251436332822100247-production-app-host-sas-web-yp-196&amp;redircnt=1589802883.1" TargetMode="External"/><Relationship Id="rId11" Type="http://schemas.openxmlformats.org/officeDocument/2006/relationships/hyperlink" Target="https://onlinetestpad.com/ru/testview/338606-itogovaya-rabota-po-obshhestvoznaniyu-6-klass" TargetMode="External"/><Relationship Id="rId24" Type="http://schemas.openxmlformats.org/officeDocument/2006/relationships/hyperlink" Target="https://resh.edu.ru/subject/lesson/6964/main/260572/" TargetMode="External"/><Relationship Id="rId5" Type="http://schemas.openxmlformats.org/officeDocument/2006/relationships/hyperlink" Target="https://yandex.ru/video/preview/?filmId=12753325617234315295&amp;text=%D0%B8%D1%81%D1%82%D0%BE%D1%80%D0%B8%D1%8F%20%D1%81%D0%B0%D0%BC%D0%B0%D1%80%D1%81%D0%BA%D0%BE%D0%B3%D0%BE%20%D0%B7%D0%BD%D0%B0%D0%BC%D0%B5%D0%BD%D0%B8%20%D0%B2%D0%B8%D0%B4%D0%B5%D0%BE&amp;path=wizard&amp;parent-reqid=1589782641857225-187696612887565086100295-production-app-host-vla-web-yp-191&amp;redircnt=1589782663.1" TargetMode="External"/><Relationship Id="rId15" Type="http://schemas.openxmlformats.org/officeDocument/2006/relationships/hyperlink" Target="https://www.youtube.com/watch?v=-HTiyPMaD30" TargetMode="External"/><Relationship Id="rId23" Type="http://schemas.openxmlformats.org/officeDocument/2006/relationships/hyperlink" Target="https://resh.edu.ru/subject/lesson/7076/start/246418/" TargetMode="External"/><Relationship Id="rId10" Type="http://schemas.openxmlformats.org/officeDocument/2006/relationships/hyperlink" Target="https://www.youtube.com/watch?v=9OVdJydDMbg" TargetMode="External"/><Relationship Id="rId19" Type="http://schemas.openxmlformats.org/officeDocument/2006/relationships/hyperlink" Target="https://youtu.be/Dxt25R00X_o" TargetMode="External"/><Relationship Id="rId4" Type="http://schemas.openxmlformats.org/officeDocument/2006/relationships/hyperlink" Target="https://resh.edu.ru/subject/lesson/7022/main/258436/" TargetMode="External"/><Relationship Id="rId9" Type="http://schemas.openxmlformats.org/officeDocument/2006/relationships/hyperlink" Target="https://resh.edu.ru/subject/lesson/7074/control/1/290866/" TargetMode="External"/><Relationship Id="rId14" Type="http://schemas.openxmlformats.org/officeDocument/2006/relationships/hyperlink" Target="http://vyazat-prosto.ru/salfetka-podsolnuh-krjuchkom-shema-opisanie-videourok-7-variantov/" TargetMode="External"/><Relationship Id="rId22" Type="http://schemas.openxmlformats.org/officeDocument/2006/relationships/hyperlink" Target="http://tepka.ru/tehnologiya_6m/28.html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onlinetestpad.com/ru/testview/338606-itogovaya-rabota-po-obshhestvoznaniyu-6-klass" TargetMode="External"/><Relationship Id="rId3" Type="http://schemas.openxmlformats.org/officeDocument/2006/relationships/hyperlink" Target="https://youtu.be/Dxt25R00X_o" TargetMode="External"/><Relationship Id="rId7" Type="http://schemas.openxmlformats.org/officeDocument/2006/relationships/hyperlink" Target="https://www.youtube.com/watch?v=FrlDyH2O-0I" TargetMode="External"/><Relationship Id="rId2" Type="http://schemas.openxmlformats.org/officeDocument/2006/relationships/hyperlink" Target="https://yandex.ru/video/preview/?filmId=12753325617234315295&amp;text=%D0%B8%D1%81%D1%82%D0%BE%D1%80%D0%B8%D1%8F%20%D1%81%D0%B0%D0%BC%D0%B0%D1%80%D1%81%D0%BA%D0%BE%D0%B3%D0%BE%20%D0%B7%D0%BD%D0%B0%D0%BC%D0%B5%D0%BD%D0%B8%20%D0%B2%D0%B8%D0%B4%D0%B5%D0%BE&amp;path=wizard&amp;parent-reqid=1589782641857225-187696612887565086100295-production-app-host-vla-web-yp-191&amp;redircnt=1589782663.1" TargetMode="External"/><Relationship Id="rId1" Type="http://schemas.openxmlformats.org/officeDocument/2006/relationships/hyperlink" Target="https://yandex.ru/video/preview/?filmId=8900646529164686164&amp;text=%D0%BC%D1%8E%D0%B7%D0%B8%D0%BA%D0%BB%20%D0%B2%D0%B5%D1%81%D1%82%D1%81%D0%B0%D0%B9%D0%B4%D1%81%D0%BA%D0%B0%D1%8F%20%D0%B8%D1%81%D1%82%D0%BE%D1%80%D0%B8%D1%8F%206%20%D0%BA%D0%BB%D0%B0%D1%81%D1%81%20%D0%B2%D0%B8%D0%B4%D0%B5%D0%BE%D1%83%D1%80%D0%BE%D0%BA&amp;path=wizard&amp;parent-reqid=1589630361453965-1673739477193799888800303-production-app-host-sas-web-yp-37&amp;redircnt=1589630364.1" TargetMode="External"/><Relationship Id="rId6" Type="http://schemas.openxmlformats.org/officeDocument/2006/relationships/hyperlink" Target="https://www.youtube.com/watch?v=-HTiyPMaD30" TargetMode="External"/><Relationship Id="rId11" Type="http://schemas.openxmlformats.org/officeDocument/2006/relationships/hyperlink" Target="https://edu.skysmart.ru/student/molamomuva" TargetMode="External"/><Relationship Id="rId5" Type="http://schemas.openxmlformats.org/officeDocument/2006/relationships/hyperlink" Target="https://yandex.ru/video/preview/?filmId=17722254406134606011&amp;text=%D1%80%D0%BE%D0%BA-%D0%BE%D0%BF%D0%B5%D1%80%D0%B0%20%D0%BE%D1%80%D1%84%D0%B5%D0%B9%20%D0%B8%20%D1%8D%D0%B2%D1%80%D0%B8%D0%B4%D0%B8%D0%BA%D0%B0%20%D1%83%D1%80%D0%BE%D0%BA%20%D0%BC%D1%83%D0%B7%D1%8B%D0%BA%D0%B8%206%20%D0%BA%D0%BB%D0%B0%D1%81%D1%81&amp;path=wizard&amp;parent-reqid=1589800409359772-1829141251436332822100247-production-app-host-sas-web-yp-196&amp;redircnt=1589802883.1" TargetMode="External"/><Relationship Id="rId10" Type="http://schemas.openxmlformats.org/officeDocument/2006/relationships/hyperlink" Target="https://www.youtube.com/watch?v=5T7IjXDXePQ" TargetMode="External"/><Relationship Id="rId4" Type="http://schemas.openxmlformats.org/officeDocument/2006/relationships/hyperlink" Target="https://videouroki.net/video/24-tsierkov-i-ghosudarstvo-v-kontsie-xv-nachalie-xvi-vieka.html" TargetMode="External"/><Relationship Id="rId9" Type="http://schemas.openxmlformats.org/officeDocument/2006/relationships/hyperlink" Target="https://infourok.ru/prezentaciya-na-temu-dengi-klass-487512.html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m.vk.com/video32791554_456239023" TargetMode="External"/><Relationship Id="rId13" Type="http://schemas.openxmlformats.org/officeDocument/2006/relationships/hyperlink" Target="https://multiurok.ru/files/tiekhnologhiia-industrial-nyie-tiekhnologhii-7-k-1.html" TargetMode="External"/><Relationship Id="rId18" Type="http://schemas.openxmlformats.org/officeDocument/2006/relationships/hyperlink" Target="https://yandex.ru/video/preview/?filmId=6746222927553246141&amp;parent-reqid=1589643219683036-1623078224087165537300295-production-app-host-vla-web-yp-229&amp;path=wizard&amp;text=%D0%BF%D0%BE+%D1%83%D0%BB%D0%B8%D1%86%D0%B0%D0%BC+%D0%B3%D1%83%D0%B1%D0%B5%D1%80%D0%BD%D1%81%D0%BA%D0%BE%D0%B9+%D1%81%D0%B0%D0%BC%D0%B0%D1%80%D1%8B+%D1%8D%D0%BA%D1%81%D0%BA%D1%83%D1%80%D1%81%D0%B8%D1%8F+%D0%BF%D0%BE+%D0%B8%D1%81%D1%82%D0%BE%D1%80%D0%B8%D1%87%D0%B5%D1%81%D0%BA%D0%BE%D0%BC%D1%83+%D1%86%D0%B5%D0%BD%D1%82%D1%80%D1%83+%D1%81%D0%B0%D0%BC%D0%B0%D1%80%D1%8B" TargetMode="External"/><Relationship Id="rId3" Type="http://schemas.openxmlformats.org/officeDocument/2006/relationships/hyperlink" Target="https://yandex.ru/video/preview/?filmId=12753325617234315295&amp;text=%D0%B8%D1%81%D1%82%D0%BE%D1%80%D0%B8%D1%8F%20%D1%81%D0%B0%D0%BC%D0%B0%D1%80%D1%81%D0%BA%D0%BE%D0%B3%D0%BE%20%D0%B7%D0%BD%D0%B0%D0%BC%D0%B5%D0%BD%D0%B8%20%D0%B2%D0%B8%D0%B4%D0%B5%D0%BE&amp;path=wizard&amp;parent-reqid=1589782641857225-187696612887565086100295-production-app-host-vla-web-yp-191&amp;redircnt=1589782663.1" TargetMode="External"/><Relationship Id="rId21" Type="http://schemas.openxmlformats.org/officeDocument/2006/relationships/hyperlink" Target="https://www.youtube.com/watch?time_continue=1&amp;v=kbcfgDbaVd0&amp;feature=emb_logo" TargetMode="External"/><Relationship Id="rId7" Type="http://schemas.openxmlformats.org/officeDocument/2006/relationships/hyperlink" Target="https://www.youtube.com/watch?v=A7o29TrltIU&amp;feature=emb_logo" TargetMode="External"/><Relationship Id="rId12" Type="http://schemas.openxmlformats.org/officeDocument/2006/relationships/hyperlink" Target="https://www.youtube.com/watch?v=ZnJBRn20PYw&amp;feature=emb_logo" TargetMode="External"/><Relationship Id="rId17" Type="http://schemas.openxmlformats.org/officeDocument/2006/relationships/hyperlink" Target="https://onlinetestpad.com/ru/test/373498-itogovyj-test-po-obshhestvoznaniyu-7-klass-uchebnik-pod-red-bogolyubova" TargetMode="External"/><Relationship Id="rId2" Type="http://schemas.openxmlformats.org/officeDocument/2006/relationships/hyperlink" Target="https://resh.edu.ru/subject/lesson/7271/main/249248/" TargetMode="External"/><Relationship Id="rId16" Type="http://schemas.openxmlformats.org/officeDocument/2006/relationships/hyperlink" Target="https://www.youtube.com/watch?time_continue=86&amp;v=SoV8c9-pTXw&amp;feature=emb_logo" TargetMode="External"/><Relationship Id="rId20" Type="http://schemas.openxmlformats.org/officeDocument/2006/relationships/hyperlink" Target="https://onlinetestpad.com/ru/test/65663-test-po-istorii-rossii-7-klass" TargetMode="External"/><Relationship Id="rId1" Type="http://schemas.openxmlformats.org/officeDocument/2006/relationships/hyperlink" Target="https://www.youtube.com/watch?v=_sLKWfN-hrA," TargetMode="External"/><Relationship Id="rId6" Type="http://schemas.openxmlformats.org/officeDocument/2006/relationships/hyperlink" Target="https://yandex.ru/video/search?from=tabbar&amp;text=%D0%A1%D0%B2%D0%B5%D1%82.%20%D0%9F%D1%80%D1%8F%D0%BC%D0%BE%D0%BB%D0%B8%D0%BD%D0%B5%D0%B9%D0%BD%D0%BE%D0%B5%20%D1%80%D0%B0%D1%81%D0%BF%D1%80%D0%BE%D1%81%D1%82%D1%80%D0%B0%D0%BD%D0%B5%D0%BD%D0%B8%D0%B5%20%D1%81%D0%B2%D0%B5%D1%82%D0%B0.%20%D0%AF%D0%B2%D0%BB%D0%B5%D0%BD%D0%B8%D0%B5%20%D0%BE%D1%82%D1%80%D0%B0%D0%B6%D0%B5%D0%BD%D0%B8%D1%8F%2C%20%D0%BF%D1%80%D0%B5%D0%BB%D0%BE%D0%BC%D0%BB%D0%B5%D0%BD%D0%B8%D1%8F%20%D0%B8%20%D0%B4%D0%B8%D1%81%D0%BF%D0%B5%D1%80%D1%81%D0%B8%D0%B8%20%D1%81%D0%B2%D0%B5%D1%82%D0%B0" TargetMode="External"/><Relationship Id="rId11" Type="http://schemas.openxmlformats.org/officeDocument/2006/relationships/hyperlink" Target="https://edu.skysmart.ru/student/nutuzipika" TargetMode="External"/><Relationship Id="rId5" Type="http://schemas.openxmlformats.org/officeDocument/2006/relationships/hyperlink" Target="https://m.vk.com/video32791554_456239023" TargetMode="External"/><Relationship Id="rId15" Type="http://schemas.openxmlformats.org/officeDocument/2006/relationships/hyperlink" Target="https://www.youtube.com/watch?time_continue=38&amp;v=nZFnW3hC7i0&amp;feature=emb_logo" TargetMode="External"/><Relationship Id="rId10" Type="http://schemas.openxmlformats.org/officeDocument/2006/relationships/hyperlink" Target="http://tepka.ru/OBZh_7/32.html" TargetMode="External"/><Relationship Id="rId19" Type="http://schemas.openxmlformats.org/officeDocument/2006/relationships/hyperlink" Target="https://yandex.ru/video/search?text=%D0%B7%D0%B0%D0%BA%D0%BE%D0%BD%D1%8B%20%D0%BE%D1%82%D1%80%D0%B0%D0%B6%D0%B5%D0%BD%D0%B8%D1%8F%20%D1%81%D0%B2%D0%B5%D1%82%D0%B0" TargetMode="External"/><Relationship Id="rId4" Type="http://schemas.openxmlformats.org/officeDocument/2006/relationships/hyperlink" Target="https://videouroki.net/video/37-russkie-puteshestvenniki-i-pervoprohodcy-xvii-veka.html" TargetMode="External"/><Relationship Id="rId9" Type="http://schemas.openxmlformats.org/officeDocument/2006/relationships/hyperlink" Target="https://yandex.ru/video/preview/?filmId=16101104922629438787&amp;text=%D0%BF%D0%BE%20%D1%83%D0%BB%D0%B8%D1%86%D0%B0%D0%BC%20%D0%B3%D1%83%D0%B1%D0%B5%D1%80%D0%BD%D1%81%D0%BA%D0%BE%D0%B9%20%D1%81%D0%B0%D0%BC%D0%B0%D1%80%D1%8B%20%D1%8D%D0%BA%D1%81%D0%BA%D1%83%D1%80%D1%81%D0%B8%D1%8F%20%D0%BF%D0%BE%20%D0%B8%D1%81%D1%82%D0%BE%D1%80%D0%B8%D1%87%D0%B5%D1%81%D0%BA%D0%BE%D0%BC%D1%83%20%D1%86%D0%B5%D0%BD%D1%82%D1%80%D1%83%20%D1%81%D0%B0%D0%BC%D0%B0%D1%80%D1%8B&amp;path=wizard&amp;parent-reqid=1589643219683036-1623078224087165537300295-production-app-host-vla-web-yp-229&amp;redircnt=1589643769.1" TargetMode="External"/><Relationship Id="rId14" Type="http://schemas.openxmlformats.org/officeDocument/2006/relationships/hyperlink" Target="https://yandex.ru/video/preview/?filmId=12280096723110132658&amp;text=%D1%82%D0%B0%D0%BD%D0%B3%D0%BE+.%D0%BF%D1%80%D0%BE%D0%BC%D0%B5%D0%BD%D0%B0%D0%B4&amp;path=wizard&amp;parent-reqid=1589899370666154-361005491707643530700292-production-app-host-sas-web-yp-38&amp;redircnt=1589899456.1" TargetMode="External"/><Relationship Id="rId22" Type="http://schemas.openxmlformats.org/officeDocument/2006/relationships/hyperlink" Target="https://edu.skysmart.ru/student/turololapo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edu.skysmart.ru/student/nutuzipika" TargetMode="External"/><Relationship Id="rId13" Type="http://schemas.openxmlformats.org/officeDocument/2006/relationships/hyperlink" Target="https://www.youtube.com/watch?time_continue=86&amp;v=SoV8c9-pTXw&amp;feature=emb_logo" TargetMode="External"/><Relationship Id="rId18" Type="http://schemas.openxmlformats.org/officeDocument/2006/relationships/hyperlink" Target="https://edu.skysmart.ru/student/turololapo" TargetMode="External"/><Relationship Id="rId3" Type="http://schemas.openxmlformats.org/officeDocument/2006/relationships/hyperlink" Target="https://resh.edu.ru/subject/lesson/7271/main/249248/" TargetMode="External"/><Relationship Id="rId7" Type="http://schemas.openxmlformats.org/officeDocument/2006/relationships/hyperlink" Target="https://www.youtube.com/watch?v=A7o29TrltIU&amp;feature=emb_logo" TargetMode="External"/><Relationship Id="rId12" Type="http://schemas.openxmlformats.org/officeDocument/2006/relationships/hyperlink" Target="https://multiurok.ru/files/tiekhnologhiia-industrial-nyie-tiekhnologhii-7-k-1.html" TargetMode="External"/><Relationship Id="rId17" Type="http://schemas.openxmlformats.org/officeDocument/2006/relationships/hyperlink" Target="https://onlinetestpad.com/ru/test/65663-test-po-istorii-rossii-7-klass" TargetMode="External"/><Relationship Id="rId2" Type="http://schemas.openxmlformats.org/officeDocument/2006/relationships/hyperlink" Target="https://www.youtube.com/watch?v=_sLKWfN-hrA" TargetMode="External"/><Relationship Id="rId16" Type="http://schemas.openxmlformats.org/officeDocument/2006/relationships/hyperlink" Target="https://www.youtube.com/watch?v=ZnJBRn20PYw&amp;feature=emb_logo" TargetMode="External"/><Relationship Id="rId1" Type="http://schemas.openxmlformats.org/officeDocument/2006/relationships/hyperlink" Target="https://m.vk.com/video32791554_456239023" TargetMode="External"/><Relationship Id="rId6" Type="http://schemas.openxmlformats.org/officeDocument/2006/relationships/hyperlink" Target="https://videouroki.net/video/37-russkie-puteshestvenniki-i-pervoprohodcy-xvii-veka.html" TargetMode="External"/><Relationship Id="rId11" Type="http://schemas.openxmlformats.org/officeDocument/2006/relationships/hyperlink" Target="https://youtu.be/QlnW57bSpfc" TargetMode="External"/><Relationship Id="rId5" Type="http://schemas.openxmlformats.org/officeDocument/2006/relationships/hyperlink" Target="https://yandex.ru/video/preview/?filmId=12753325617234315295&amp;text=%D0%B8%D1%81%D1%82%D0%BE%D1%80%D0%B8%D1%8F%20%D1%81%D0%B0%D0%BC%D0%B0%D1%80%D1%81%D0%BA%D0%BE%D0%B3%D0%BE%20%D0%B7%D0%BD%D0%B0%D0%BC%D0%B5%D0%BD%D0%B8%20%D0%B2%D0%B8%D0%B4%D0%B5%D0%BE&amp;path=wizard&amp;parent-reqid=1589782641857225-187696612887565086100295-production-app-host-vla-web-yp-191&amp;redircnt=1589782663.1" TargetMode="External"/><Relationship Id="rId15" Type="http://schemas.openxmlformats.org/officeDocument/2006/relationships/hyperlink" Target="https://yandex.ru/video/preview/?filmId=6746222927553246141&amp;parent-reqid=1589643219683036-1623078224087165537300295-production-app-host-vla-web-yp-229&amp;path=wizard&amp;text=%D0%BF%D0%BE+%D1%83%D0%BB%D0%B8%D1%86%D0%B0%D0%BC+%D0%B3%D1%83%D0%B1%D0%B5%D1%80%D0%BD%D1%81%D0%BA%D0%BE%D0%B9+%D1%81%D0%B0%D0%BC%D0%B0%D1%80%D1%8B+%D1%8D%D0%BA%D1%81%D0%BA%D1%83%D1%80%D1%81%D0%B8%D1%8F+%D0%BF%D0%BE+%D0%B8%D1%81%D1%82%D0%BE%D1%80%D0%B8%D1%87%D0%B5%D1%81%D0%BA%D0%BE%D0%BC%D1%83+%D1%86%D0%B5%D0%BD%D1%82%D1%80%D1%83+%D1%81%D0%B0%D0%BC%D0%B0%D1%80%D1%8B" TargetMode="External"/><Relationship Id="rId10" Type="http://schemas.openxmlformats.org/officeDocument/2006/relationships/hyperlink" Target="https://yandex.ru/video/search?text=%D0%B8%D0%BC%D0%B8%D0%B4%D0%B6%20%D0%BB%D0%B8%D0%BA%20%D0%B8%D0%BB%D0%B8%20%D0%BB%D0%B8%D1%87%D0%B8%D0%BD%D0%B0%20%D1%81%D1%84%D0%B5%D1%80%D0%B0%20%D0%B8%D0%BC%D0%B8%D0%B4" TargetMode="External"/><Relationship Id="rId4" Type="http://schemas.openxmlformats.org/officeDocument/2006/relationships/hyperlink" Target="https://m.vk.com/video32791554_456239023" TargetMode="External"/><Relationship Id="rId9" Type="http://schemas.openxmlformats.org/officeDocument/2006/relationships/hyperlink" Target="https://yandex.ru/video/preview/?filmId=16101104922629438787&amp;text=%D0%BF%D0%BE%20%D1%83%D0%BB%D0%B8%D1%86%D0%B0%D0%BC%20%D0%B3%D1%83%D0%B1%D0%B5%D1%80%D0%BD%D1%81%D0%BA%D0%BE%D0%B9%20%D1%81%D0%B0%D0%BC%D0%B0%D1%80%D1%8B%20%D1%8D%D0%BA%D1%81%D0%BA%D1%83%D1%80%D1%81%D0%B8%D1%8F%20%D0%BF%D0%BE%20%D0%B8%D1%81%D1%82%D0%BE%D1%80%D0%B8%D1%87%D0%B5%D1%81%D0%BA%D0%BE%D0%BC%D1%83%20%D1%86%D0%B5%D0%BD%D1%82%D1%80%D1%83%20%D1%81%D0%B0%D0%BC%D0%B0%D1%80%D1%8B&amp;path=wizard&amp;parent-reqid=1589643219683036-1623078224087165537300295-production-app-host-vla-web-yp-229&amp;redircnt=1589643769.1" TargetMode="External"/><Relationship Id="rId14" Type="http://schemas.openxmlformats.org/officeDocument/2006/relationships/hyperlink" Target="https://onlinetestpad.com/ru/test/373498-itogovyj-test-po-obshhestvoznaniyu-7-klass-uchebnik-pod-red-bogolyubova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7bh0-3ld4zI" TargetMode="External"/><Relationship Id="rId13" Type="http://schemas.openxmlformats.org/officeDocument/2006/relationships/hyperlink" Target="https://www.youtube.com/watch?v=JWfjfsO6CvQ" TargetMode="External"/><Relationship Id="rId18" Type="http://schemas.openxmlformats.org/officeDocument/2006/relationships/hyperlink" Target="https://www.youtube.com/watch?v=tIrOmxODsas" TargetMode="External"/><Relationship Id="rId3" Type="http://schemas.openxmlformats.org/officeDocument/2006/relationships/hyperlink" Target="https://m.vk.com/video32791554_456239023" TargetMode="External"/><Relationship Id="rId7" Type="http://schemas.openxmlformats.org/officeDocument/2006/relationships/hyperlink" Target="https://resh.edu.ru/subject/lesson/2542/start/" TargetMode="External"/><Relationship Id="rId12" Type="http://schemas.openxmlformats.org/officeDocument/2006/relationships/hyperlink" Target="https://www.youtube.com/watch?v=7nTHmVu6ivw" TargetMode="External"/><Relationship Id="rId17" Type="http://schemas.openxmlformats.org/officeDocument/2006/relationships/hyperlink" Target="https://yandex.ru/video/preview/?filmId=3746547038951155130&amp;url=http%3A%2F%2Fwww.youtube.com%2Fwatch%3Fv%3DHHZ8j93AZC8&amp;text=%D0%A5%D0%B8%D0%BC%D0%B8%D1%8F%208%20%D0%BA%D0%BB%D0%B0%D1%81%D1%81%20(%D0%A3%D1%80%D0%BE%D0%BA%E2%84%968%20-%20%D0%9A%D0%BE%D0%BB%D0%B8%D1%87%D0%B5%D1%81%D1%82%D0%B2%D0%BE%20%D0%B2%D0%B5%D1%89%D0%B5%D1%81%D1%82%D0%B2%D0%B0.%20%20%D0%9C%D0%BE%D0%BB%D1%8F%D1%80%D0%BD%D0%B0%D1%8F%20%D0%BC%D0%B0%D1%81%D1%81%D0%B0.%20%20%D0%9C%D0%BE%D0%BB%D1%8F%D1%80%D0%BD%D1%8B%D0%B9%20%D0%BE%D0%B1%D1%8A%D1%91%D0%BC%20%D0%B3%D0%B0%D0%B7%D0%B0.)&amp;path=sharelink" TargetMode="External"/><Relationship Id="rId2" Type="http://schemas.openxmlformats.org/officeDocument/2006/relationships/hyperlink" Target="https://youtu.be/aBgv2QjHqeM" TargetMode="External"/><Relationship Id="rId16" Type="http://schemas.openxmlformats.org/officeDocument/2006/relationships/hyperlink" Target="https://pandia.ru/text/80/557/1583.php" TargetMode="External"/><Relationship Id="rId1" Type="http://schemas.openxmlformats.org/officeDocument/2006/relationships/hyperlink" Target="https://www.youtube.com/watch?v=tw2SGrcVbHA" TargetMode="External"/><Relationship Id="rId6" Type="http://schemas.openxmlformats.org/officeDocument/2006/relationships/hyperlink" Target="https://m.vk.com/video32791554_456239023" TargetMode="External"/><Relationship Id="rId11" Type="http://schemas.openxmlformats.org/officeDocument/2006/relationships/hyperlink" Target="http://www.youtube.com/watch?v=Wtp2rXUIp6E" TargetMode="External"/><Relationship Id="rId5" Type="http://schemas.openxmlformats.org/officeDocument/2006/relationships/hyperlink" Target="https://www.youtube.com/watch?time_continue=407&amp;v=VuWUxGsTyKk&amp;feature=emb_logo" TargetMode="External"/><Relationship Id="rId15" Type="http://schemas.openxmlformats.org/officeDocument/2006/relationships/hyperlink" Target="https://infourok.ru/prezentaciya-po-teme-gosudarstvennaya-informacionnaya-politika-2601170.html" TargetMode="External"/><Relationship Id="rId10" Type="http://schemas.openxmlformats.org/officeDocument/2006/relationships/hyperlink" Target="https://radiomayak.ru/videos/video/id/1769856/" TargetMode="External"/><Relationship Id="rId19" Type="http://schemas.openxmlformats.org/officeDocument/2006/relationships/hyperlink" Target="https://youtu.be/fAa8SIwJ-ZU" TargetMode="External"/><Relationship Id="rId4" Type="http://schemas.openxmlformats.org/officeDocument/2006/relationships/hyperlink" Target="https://www.youtube.com/watch?v=0hoT9qwA_cA" TargetMode="External"/><Relationship Id="rId9" Type="http://schemas.openxmlformats.org/officeDocument/2006/relationships/hyperlink" Target="https://radiomayak.ru/videos/video/id/1769856/" TargetMode="External"/><Relationship Id="rId14" Type="http://schemas.openxmlformats.org/officeDocument/2006/relationships/hyperlink" Target="https://www.youtube.com/watch?v=xxemZ5IQbWU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s://m.vk.com/video32791554_456239023" TargetMode="External"/><Relationship Id="rId13" Type="http://schemas.openxmlformats.org/officeDocument/2006/relationships/hyperlink" Target="https://www.youtube.com/watch?v=7nTHmVu6ivw" TargetMode="External"/><Relationship Id="rId18" Type="http://schemas.openxmlformats.org/officeDocument/2006/relationships/hyperlink" Target="https://yandex.ru/video/preview/?filmId=17968405623079955207&amp;url=http%3A%2F%2Fwww.youtube.com%2Fwatch%3Fv%3DLRuQQOiN_z4&amp;text=%D0%A5%D0%B8%D0%BC%D0%B8%D1%8F%208%20%D0%BA%D0%BB%D0%B0%D1%81%D1%81%20(%D0%A3%D1%80%D0%BE%D0%BA%E2%84%969%20-%20%D0%9E%D1%82%D0%BD%D0%BE%D1%81%D0%B8%D1%82%D0%B5%D0%BB%D1%8C%D0%BD%D0%B0%D1%8F%20%D0%BF%D0%BB%D0%BE%D1%82%D0%BD%D0%BE%D1%81%D1%82%D1%8C%20%D0%B3%D0%B0%D0%B7%D0%BE%D0%B2.%20%20%D0%9E%D0%B1%D1%8A%D1%91%D0%BC%D0%BD%D1%8B%D0%B5%20%D0%BE%D1%82%D0%BD%D0%BE%D1%88%D0%B5%D0%BD%D0%B8%D1%8F%20%D0%B3%D0%B0%D0%B7%D0%BE%D0%B2.)&amp;path=sharelink" TargetMode="External"/><Relationship Id="rId3" Type="http://schemas.openxmlformats.org/officeDocument/2006/relationships/hyperlink" Target="https://www.youtube.com/watch?v=0hoT9qwA_cA" TargetMode="External"/><Relationship Id="rId21" Type="http://schemas.openxmlformats.org/officeDocument/2006/relationships/hyperlink" Target="https://www.youtube.com/watch?v=fbQtHcrH9zQ" TargetMode="External"/><Relationship Id="rId7" Type="http://schemas.openxmlformats.org/officeDocument/2006/relationships/hyperlink" Target="https://www.youtube.com/watch?v=tw2SGrcVbHA" TargetMode="External"/><Relationship Id="rId12" Type="http://schemas.openxmlformats.org/officeDocument/2006/relationships/hyperlink" Target="https://www.youtube.com/watch?v=cjsbAP1CTT0" TargetMode="External"/><Relationship Id="rId17" Type="http://schemas.openxmlformats.org/officeDocument/2006/relationships/hyperlink" Target="https://www.youtube.com/watch?v=xxemZ5IQbWU" TargetMode="External"/><Relationship Id="rId2" Type="http://schemas.openxmlformats.org/officeDocument/2006/relationships/hyperlink" Target="https://schooltests.ru/08_peryshkin/69_izobrazhenie_dav-e_linzoy.php" TargetMode="External"/><Relationship Id="rId16" Type="http://schemas.openxmlformats.org/officeDocument/2006/relationships/hyperlink" Target="https://rusmuseumvrm.ru/online_resources/virtual_tours/virtualniy_tur_david_burlyuk/index.php" TargetMode="External"/><Relationship Id="rId20" Type="http://schemas.openxmlformats.org/officeDocument/2006/relationships/hyperlink" Target="https://pandia.ru/text/80/557/1583.php" TargetMode="External"/><Relationship Id="rId1" Type="http://schemas.openxmlformats.org/officeDocument/2006/relationships/hyperlink" Target="https://yandex.ru/video/preview/?filmId=11951879792231457463&amp;text=%D0%B8%D0%B7%D0%BE%D0%B1%D1%80%D0%B0%D0%B6%D0%B5%D0%BD%D0%B8%D1%8F%20%D0%B4%D0%B0%D0%B2%D0%B0%D0%B5%D0%BC%D1%8B%D0%B5%20%D0%BB%D0%B8%D0%BD%D0%B7%D0%BE%D0%B9%208%20%D0%BA%D0%BB%D0%B0%D1%81%D1%81%20%D0%B2%D0%B8%D0%B4%D0%B5%D0%BE%D1%83%D1%80%D0%BE%D0%BA&amp;path=wizard&amp;parent-reqid=1588923622181666-1490818553090919779500253-production-app-host-sas-web-yp-217&amp;redircnt=1588923642.1" TargetMode="External"/><Relationship Id="rId6" Type="http://schemas.openxmlformats.org/officeDocument/2006/relationships/hyperlink" Target="https://www.youtube.com/watch?v=9LNjOmarQW0" TargetMode="External"/><Relationship Id="rId11" Type="http://schemas.openxmlformats.org/officeDocument/2006/relationships/hyperlink" Target="https://www.youtube.com/watch?time_continue=407&amp;v=VuWUxGsTyKk&amp;feature=emb_logo" TargetMode="External"/><Relationship Id="rId5" Type="http://schemas.openxmlformats.org/officeDocument/2006/relationships/hyperlink" Target="https://yandex.ru/video/preview/?filmId=12753325617234315295&amp;text=%D0%B8%D1%81%D1%82%D0%BE%D1%80%D0%B8%D1%8F%20%D1%81%D0%B0%D0%BC%D0%B0%D1%80%D1%81%D0%BA%D0%BE%D0%B3%D0%BE%20%D0%B7%D0%BD%D0%B0%D0%BC%D0%B5%D0%BD%D0%B8%20%D0%B2%D0%B8%D0%B4%D0%B5%D0%BE&amp;path=wizard&amp;parent-reqid=1589782641857225-187696612887565086100295-production-app-host-vla-web-yp-191&amp;redircnt=1589782663.1" TargetMode="External"/><Relationship Id="rId15" Type="http://schemas.openxmlformats.org/officeDocument/2006/relationships/hyperlink" Target="https://radiomayak.ru/videos/video/id/1769856/" TargetMode="External"/><Relationship Id="rId10" Type="http://schemas.openxmlformats.org/officeDocument/2006/relationships/hyperlink" Target="https://www.youtube.com/watch?v=7bh0-3ld4zI" TargetMode="External"/><Relationship Id="rId19" Type="http://schemas.openxmlformats.org/officeDocument/2006/relationships/hyperlink" Target="https://yandex.ru/video/preview/?filmId=15667262544313596117&amp;parent-reqid=1589795185287569-71905957751166762800243-production-app-host-vla-web-yp-226&amp;path=wizard&amp;text=%D1%8E%D1%82%D1%83%D0%B1+%D0%BE%D0%BD%D0%BB%D0%B0%D0%B9%D0%BD+%D1%81%D0%BF%D0%B5%D0%BA%D1%82%D0%B0%D0%BA%D0%BB%D0%B8+%D1%82%D1%8E%D0%B7" TargetMode="External"/><Relationship Id="rId4" Type="http://schemas.openxmlformats.org/officeDocument/2006/relationships/hyperlink" Target="https://resh.edu.ru/subject/lesson/3252/main/" TargetMode="External"/><Relationship Id="rId9" Type="http://schemas.openxmlformats.org/officeDocument/2006/relationships/hyperlink" Target="https://radiomayak.ru/videos/video/id/1769856/" TargetMode="External"/><Relationship Id="rId14" Type="http://schemas.openxmlformats.org/officeDocument/2006/relationships/hyperlink" Target="https://www.youtube.com/watch?v=JWfjfsO6CvQ" TargetMode="External"/><Relationship Id="rId22" Type="http://schemas.openxmlformats.org/officeDocument/2006/relationships/hyperlink" Target="https://yandex.ru/video/preview/?filmId=6221098922584176120&amp;text=%D1%8E%D1%82%D1%83%D0%B1%20%D1%8D%D0%BA%D1%81%D0%BA%D1%83%D1%80%D1%81%D0%B8%D1%8F%20%D0%BF%D0%BE%20%D1%82%D1%80%D0%B5%D1%82%D1%8C%D1%8F%D0%BA%D0%BE%D0%B2%D1%81%D0%BA%D0%BE%D0%B9%20%D0%B3%D0%B0%D0%BB%D0%B5%D1%80%D0%B5%D0%B5&amp;path=wizard&amp;parent-reqid=1589783834005751-177911749202445045000303-production-app-host-sas-web-yp-239&amp;redircnt=1589783862.1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://tepka.ru/OBZh_7/18.html" TargetMode="External"/><Relationship Id="rId13" Type="http://schemas.openxmlformats.org/officeDocument/2006/relationships/hyperlink" Target="https://youtu.be/JLlHQBNo8qo" TargetMode="External"/><Relationship Id="rId18" Type="http://schemas.openxmlformats.org/officeDocument/2006/relationships/hyperlink" Target="https://youtu.be/Wtp2rXUIp6E" TargetMode="External"/><Relationship Id="rId3" Type="http://schemas.openxmlformats.org/officeDocument/2006/relationships/hyperlink" Target="https://videouroki.net/video/37-russkie-puteshestvenniki-i-pervoprohodcy-xvii-veka.html" TargetMode="External"/><Relationship Id="rId21" Type="http://schemas.openxmlformats.org/officeDocument/2006/relationships/hyperlink" Target="https://onlinetestpad.com/ru/test/65663-test-po-istorii-rossii-7-klass" TargetMode="External"/><Relationship Id="rId7" Type="http://schemas.openxmlformats.org/officeDocument/2006/relationships/hyperlink" Target="https://www.youtube.com/watch?v=mxcBooY_uik" TargetMode="External"/><Relationship Id="rId12" Type="http://schemas.openxmlformats.org/officeDocument/2006/relationships/hyperlink" Target="https://yandex.ru/video/search?text=%D0%B4%D0%B5%D0%BD%D1%8C%20%D1%80%D0%BE%D0%B6%D0%B4%D0%B5%D0%BD%D0%B8%D1%8F%20%D0%BF%D0%B8%D0%BE%D0%BD%D0%B5%D1%80%D1%81%D0%BA%D0%BE%D0%B9%20%D0%BE%D1%80%D0%B3%D0%B0%D0%BD%D0%B8%D0%B7%D0%B0%D1%86%D0%B8%D0%B8%20%D0%B4%D0%BB%D1%8F%20%D0%B4%D0%B5%D1%82%D0%B5%D0%B9%20%D0%B2%D0%B8%D0%B4%D0%B5%D0%BE&amp;path=wizard&amp;parent-reqid=1589884852029362-951423252475091723500206-production-app-host-man-web-yp-76&amp;filmId=15590344786898714099" TargetMode="External"/><Relationship Id="rId17" Type="http://schemas.openxmlformats.org/officeDocument/2006/relationships/hyperlink" Target="https://www.youtube.com/watch?time_continue=86&amp;v=SoV8c9-pTXw&amp;feature=emb_logo" TargetMode="External"/><Relationship Id="rId2" Type="http://schemas.openxmlformats.org/officeDocument/2006/relationships/hyperlink" Target="https://www.youtube.com/watch?v=_sLKWfN-hrA" TargetMode="External"/><Relationship Id="rId16" Type="http://schemas.openxmlformats.org/officeDocument/2006/relationships/hyperlink" Target="https://onlinetestpad.com/ru/test/373498-itogovyj-test-po-obshhestvoznaniyu-7-klass-uchebnik-pod-red-bogolyubova" TargetMode="External"/><Relationship Id="rId20" Type="http://schemas.openxmlformats.org/officeDocument/2006/relationships/hyperlink" Target="https://edu.skysmart.ru/student/turololapo" TargetMode="External"/><Relationship Id="rId1" Type="http://schemas.openxmlformats.org/officeDocument/2006/relationships/hyperlink" Target="https://m.vk.com/video32791554_456239023" TargetMode="External"/><Relationship Id="rId6" Type="http://schemas.openxmlformats.org/officeDocument/2006/relationships/hyperlink" Target="https://www.youtube.com/watch?v=A7o29TrltIU&amp;feature=emb_logo," TargetMode="External"/><Relationship Id="rId11" Type="http://schemas.openxmlformats.org/officeDocument/2006/relationships/hyperlink" Target="http://tepka.ru/OBZh_7/19.html" TargetMode="External"/><Relationship Id="rId5" Type="http://schemas.openxmlformats.org/officeDocument/2006/relationships/hyperlink" Target="https://youtu.be/aBgv2QjHqeM" TargetMode="External"/><Relationship Id="rId15" Type="http://schemas.openxmlformats.org/officeDocument/2006/relationships/hyperlink" Target="https://www.youtube.com/watch?v=Hw893V-EaZo" TargetMode="External"/><Relationship Id="rId10" Type="http://schemas.openxmlformats.org/officeDocument/2006/relationships/hyperlink" Target="https://edu.skysmart.ru/student/nutuzipika" TargetMode="External"/><Relationship Id="rId19" Type="http://schemas.openxmlformats.org/officeDocument/2006/relationships/hyperlink" Target="https://www.youtube.com/watch?v=ZnJBRn20PYw&amp;feature=emb_logo" TargetMode="External"/><Relationship Id="rId4" Type="http://schemas.openxmlformats.org/officeDocument/2006/relationships/hyperlink" Target="http://tepka.ru/OBZh_7/34.html" TargetMode="External"/><Relationship Id="rId9" Type="http://schemas.openxmlformats.org/officeDocument/2006/relationships/hyperlink" Target="https://youtu.be/aBgv2QjHqeM" TargetMode="External"/><Relationship Id="rId14" Type="http://schemas.openxmlformats.org/officeDocument/2006/relationships/hyperlink" Target="https://multiurok.ru/files/tiekhnologhiia-industrial-nyie-tiekhnologhii-7-k-1.html" TargetMode="External"/><Relationship Id="rId22" Type="http://schemas.openxmlformats.org/officeDocument/2006/relationships/hyperlink" Target="https://youtu.be/5xeFcxpQZvQ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https://vladnikishin.okis.ru/duhsam.html" TargetMode="External"/><Relationship Id="rId13" Type="http://schemas.openxmlformats.org/officeDocument/2006/relationships/hyperlink" Target="https://youtu.be/fAa8SIwJ-ZU" TargetMode="External"/><Relationship Id="rId18" Type="http://schemas.openxmlformats.org/officeDocument/2006/relationships/hyperlink" Target="https://yandex.ru/video/search?text=%D0%B0%D0%B7%D0%B1%D1%83%D0%BA%D0%B0%20%D0%B4%D0%BE%D1%80%D0%BE%D0%B3%20%D0%BF%D0%BE%20%D0%BF%D0%B4%D0%B4%20%D0%B4%D0%BB%D1%8F%20%D1%83%D1%87%D0%B5%D0%BD%D0%B8%D0%BA%D0%BE%D0%B2%208%20%D0%BA%D0%BB%D0%B0%D1%81%D1%81%D0%B0%20%D0%B2%D0%B8%D0%B4%D0%B5%D0%BE&amp;path=wizard&amp;parent-reqid=1589895710808363-1836587771880198967100288-production-app-host-vla-web-yp-30&amp;filmId=10476354201337779393" TargetMode="External"/><Relationship Id="rId3" Type="http://schemas.openxmlformats.org/officeDocument/2006/relationships/hyperlink" Target="https://m.vk.com/video32791554_456239023" TargetMode="External"/><Relationship Id="rId21" Type="http://schemas.openxmlformats.org/officeDocument/2006/relationships/hyperlink" Target="https://edu.skysmart.ru/student/rizubesuvi" TargetMode="External"/><Relationship Id="rId7" Type="http://schemas.openxmlformats.org/officeDocument/2006/relationships/hyperlink" Target="https://youtu.be/ysbMIbs4dic" TargetMode="External"/><Relationship Id="rId12" Type="http://schemas.openxmlformats.org/officeDocument/2006/relationships/hyperlink" Target="http://www.youtube.com/watch?v=Wtp2rXUIp6E" TargetMode="External"/><Relationship Id="rId17" Type="http://schemas.openxmlformats.org/officeDocument/2006/relationships/hyperlink" Target="https://resh.edu.ru/subject/lesson/2541/start/" TargetMode="External"/><Relationship Id="rId2" Type="http://schemas.openxmlformats.org/officeDocument/2006/relationships/hyperlink" Target="https://www.youtube.com/watch?v=tw2SGrcVbHA" TargetMode="External"/><Relationship Id="rId16" Type="http://schemas.openxmlformats.org/officeDocument/2006/relationships/hyperlink" Target="https://yandex.ru/video/preview/?filmId=15638558543188793616&amp;url=http%3A%2F%2Fwww.youtube.com%2Fwatch%3Fv%3Dc92ys3p3Prw&amp;text=%D0%9A%D0%BE%D0%BB%D0%B8%D1%87%D0%B5%D1%81%D1%82%D0%B2%D0%BE%20%D0%B2%D0%B5%D1%89%D0%B5%D1%81%D1%82%D0%B2%D0%B0.%20%20%D0%9C%D0%BE%D0%BB%D1%8F%D1%80%D0%BD%D0%B0%D1%8F%20%D0%BC%D0%B0%D1%81%D1%81%D0%B0%20%7C%20%D0%A5%D0%B8%D0%BC%D0%B8%D1%8F%208%20%D0%BA%D0%BB%D0%B0%D1%81%D1%81%20%2316%20%7C%20%D0%98%D0%BD%D1%84%D0%BE%D1%83%D1%80%D0%BE%D0%BA&amp;path=sharelink" TargetMode="External"/><Relationship Id="rId20" Type="http://schemas.openxmlformats.org/officeDocument/2006/relationships/hyperlink" Target="https://pandia.ru/text/80/557/1583.php" TargetMode="External"/><Relationship Id="rId1" Type="http://schemas.openxmlformats.org/officeDocument/2006/relationships/hyperlink" Target="https://youtu.be/aBgv2QjHqeM" TargetMode="External"/><Relationship Id="rId6" Type="http://schemas.openxmlformats.org/officeDocument/2006/relationships/hyperlink" Target="https://youtu.be/aBgv2QjHqeM" TargetMode="External"/><Relationship Id="rId11" Type="http://schemas.openxmlformats.org/officeDocument/2006/relationships/hyperlink" Target="https://youtu.be/JFzMkiMo28s" TargetMode="External"/><Relationship Id="rId5" Type="http://schemas.openxmlformats.org/officeDocument/2006/relationships/hyperlink" Target="https://youtu.be/Fn7T-oYAF7E" TargetMode="External"/><Relationship Id="rId15" Type="http://schemas.openxmlformats.org/officeDocument/2006/relationships/hyperlink" Target="https://www.youtube.com/watch?v=xxemZ5IQbWU" TargetMode="External"/><Relationship Id="rId10" Type="http://schemas.openxmlformats.org/officeDocument/2006/relationships/hyperlink" Target="https://edu.skysmart.ru/student/nupubomoxo" TargetMode="External"/><Relationship Id="rId19" Type="http://schemas.openxmlformats.org/officeDocument/2006/relationships/hyperlink" Target="https://youtu.be/8rDJDFTCjPw" TargetMode="External"/><Relationship Id="rId4" Type="http://schemas.openxmlformats.org/officeDocument/2006/relationships/hyperlink" Target="https://resh.edu.ru/subject/lesson/3252/main/" TargetMode="External"/><Relationship Id="rId9" Type="http://schemas.openxmlformats.org/officeDocument/2006/relationships/hyperlink" Target="https://radiomayak.ru/videos/video/id/1769856/" TargetMode="External"/><Relationship Id="rId14" Type="http://schemas.openxmlformats.org/officeDocument/2006/relationships/hyperlink" Target="https://radiomayak.ru/videos/video/id/1769856/" TargetMode="External"/><Relationship Id="rId22" Type="http://schemas.openxmlformats.org/officeDocument/2006/relationships/hyperlink" Target="https://youtu.be/SUdIWJeweMs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https://edu.skysmart.ru/teacher/homework/runosexivu" TargetMode="External"/><Relationship Id="rId13" Type="http://schemas.openxmlformats.org/officeDocument/2006/relationships/hyperlink" Target="https://edu.skysmart.ru/teacher/homework/runosexivu" TargetMode="External"/><Relationship Id="rId18" Type="http://schemas.openxmlformats.org/officeDocument/2006/relationships/hyperlink" Target="https://edu.skysmart.ru/teacher/homework/runosexivu" TargetMode="External"/><Relationship Id="rId26" Type="http://schemas.openxmlformats.org/officeDocument/2006/relationships/hyperlink" Target="https://cameralabs.org/11998-bogatstvo-i-raznoobrazie-psikhicheskikh-rasstrojstv-v-serii-dokumentalnykh-filmov" TargetMode="External"/><Relationship Id="rId3" Type="http://schemas.openxmlformats.org/officeDocument/2006/relationships/hyperlink" Target="https://edu.skysmart.ru/teacher/homework/runosexivu" TargetMode="External"/><Relationship Id="rId21" Type="http://schemas.openxmlformats.org/officeDocument/2006/relationships/hyperlink" Target="https://edu.skysmart.ru/teacher/homework/runosexivu" TargetMode="External"/><Relationship Id="rId7" Type="http://schemas.openxmlformats.org/officeDocument/2006/relationships/hyperlink" Target="https://sesc.nsu.ru/alumni/index.php?option=com_community&amp;view=videos&amp;task=video&amp;userid=42&amp;videoid=35&amp;Itemid=121" TargetMode="External"/><Relationship Id="rId12" Type="http://schemas.openxmlformats.org/officeDocument/2006/relationships/hyperlink" Target="https://mymedicine24.ru/health/environment/" TargetMode="External"/><Relationship Id="rId17" Type="http://schemas.openxmlformats.org/officeDocument/2006/relationships/hyperlink" Target="https://docviewer.yandex.ru/view/0/?page=41&amp;*=7IoBWXOC5uVWitvc683ixThc1AJ7InVybCI6InlhLWJyb3dzZXI6Ly80RFQxdVhFUFJySlJYbFVGb2V3cnVIdXpUOHpxb3Z6V0hLUDQydGxPczlObEJnVGhCaF9PR3JjeTV6NkNvcU1yMGgxVTAyM3RuamNhSHpUclo0Z2txb2ZfLWZVOWMwbkxCVVNrcHBIOHJyb3g2ZUVzUngzLVE2dk1mcGpTbzBUeUhEZ3NZTWlxZ25ZWGw0QkxMVGZPY1E9PT9zaWduPXpyVWdWU0taRk85REFmOWF5dW0yOXVzZkRESkg5cThGNDlKT3pic1Ntc0E9IiwidGl0bGUiOiIxNDBfUkVaLTI5LnBwdHgiLCJub2lmcmFtZSI6ZmFsc2UsInVpZCI6IjAiLCJ0cyI6MTU4OTUyMTUwNzc0MSwieXUiOiIxOTc2Nzc1OTcxNTc1MjMzNTY5In0%3D" TargetMode="External"/><Relationship Id="rId25" Type="http://schemas.openxmlformats.org/officeDocument/2006/relationships/hyperlink" Target="https://resh.edu.ru/subject/lesson/3338/start/" TargetMode="External"/><Relationship Id="rId2" Type="http://schemas.openxmlformats.org/officeDocument/2006/relationships/hyperlink" Target="https://edu.skysmart.ru/teacher/homework/runosexivu" TargetMode="External"/><Relationship Id="rId16" Type="http://schemas.openxmlformats.org/officeDocument/2006/relationships/hyperlink" Target="https://englsecrets.ru/grammatika/reflexive-pronouns.html" TargetMode="External"/><Relationship Id="rId20" Type="http://schemas.openxmlformats.org/officeDocument/2006/relationships/hyperlink" Target="https://edu.skysmart.ru/teacher/homework/runosexivu" TargetMode="External"/><Relationship Id="rId29" Type="http://schemas.openxmlformats.org/officeDocument/2006/relationships/hyperlink" Target="https://metaprom.ru/regions/samarskaya-obl.html" TargetMode="External"/><Relationship Id="rId1" Type="http://schemas.openxmlformats.org/officeDocument/2006/relationships/hyperlink" Target="https://www.description-pdf.ru/2019/08/09/%D0%B0%D0%BD%D0%B3%D0%BB%D0%B8%D0%B9%D1%81%D0%BA%D0%B8%D0%B9-%D1%8F%D0%B7%D1%8B%D0%BA-9-%D0%BA%D0%BB%D0%B0%D1%81%D1%81-%D0%BA%D0%BD%D0%B8%D0%B3%D0%B0-%D0%B4%D0%BB%D1%8F-%D1%87%D1%82%D0%B5%D0%BD-2/" TargetMode="External"/><Relationship Id="rId6" Type="http://schemas.openxmlformats.org/officeDocument/2006/relationships/hyperlink" Target="https://myldl.ru/news/item/157" TargetMode="External"/><Relationship Id="rId11" Type="http://schemas.openxmlformats.org/officeDocument/2006/relationships/hyperlink" Target="https://bio-oge.sdamgia.ru/" TargetMode="External"/><Relationship Id="rId24" Type="http://schemas.openxmlformats.org/officeDocument/2006/relationships/hyperlink" Target="https://www.youtube.com/watch?v=jIzScRDw4FQ" TargetMode="External"/><Relationship Id="rId5" Type="http://schemas.openxmlformats.org/officeDocument/2006/relationships/hyperlink" Target="http://pfo.metod.ru/territories/samara/issues/economic-common-common/viewpub" TargetMode="External"/><Relationship Id="rId15" Type="http://schemas.openxmlformats.org/officeDocument/2006/relationships/hyperlink" Target="https://yandex.ru/video/preview/?filmId=902070358480871990&amp;text=%D0%B1%D0%BE%D0%BB%D1%8C%D1%88%D0%B8%D0%B5%20%D0%BF%D0%BB%D0%B0%D0%BD%D0%B5%D1%82%D1%8B%20%D1%81%D0%BE%D0%BB%D0%BD%D0%B5%D1%87%D0%BD%D0%BE%D0%B9%20%D1%81%D0%B8%D1%81%D1%82%D0%B5%D0%BC%D1%8B%20%D0%B2%D0%B8%D0%B4%D0%B5%D0%BE%D1%83%D1%80%D0%BE%D0%BA%209%20%D0%BA%D0%BB%D0%B0%D1%81%D1%81&amp;path=wizard&amp;parent-reqid=1589518940970914-835355190537385421300129-production-app-host-vla-web-yp-146&amp;redircnt=1589518950.1" TargetMode="External"/><Relationship Id="rId23" Type="http://schemas.openxmlformats.org/officeDocument/2006/relationships/hyperlink" Target="https://paperpaper.ru/biology-slam/" TargetMode="External"/><Relationship Id="rId28" Type="http://schemas.openxmlformats.org/officeDocument/2006/relationships/hyperlink" Target="https://resh.edu.ru/subject/lesson/2953/start/" TargetMode="External"/><Relationship Id="rId10" Type="http://schemas.openxmlformats.org/officeDocument/2006/relationships/hyperlink" Target="https://www.youtube.com/watch?v=axlg_jcGc-c" TargetMode="External"/><Relationship Id="rId19" Type="http://schemas.openxmlformats.org/officeDocument/2006/relationships/hyperlink" Target="https://edu.skysmart.ru/teacher/homework/runosexivu" TargetMode="External"/><Relationship Id="rId31" Type="http://schemas.openxmlformats.org/officeDocument/2006/relationships/hyperlink" Target="https://resh.edu.ru/subject/lesson/2934/start/" TargetMode="External"/><Relationship Id="rId4" Type="http://schemas.openxmlformats.org/officeDocument/2006/relationships/hyperlink" Target="https://youtu.be/aBgv2QjHqeM" TargetMode="External"/><Relationship Id="rId9" Type="http://schemas.openxmlformats.org/officeDocument/2006/relationships/hyperlink" Target="https://edu.skysmart.ru/teacher/homework/runosexivu" TargetMode="External"/><Relationship Id="rId14" Type="http://schemas.openxmlformats.org/officeDocument/2006/relationships/hyperlink" Target="https://edu.skysmart.ru/teacher/homework/runosexivu" TargetMode="External"/><Relationship Id="rId22" Type="http://schemas.openxmlformats.org/officeDocument/2006/relationships/hyperlink" Target="https://yandex.ru/video/search?text=%D0%BC%D0%B0%D0%BB%D1%8B%D0%B5+%D1%82%D0%B5%D0%BB%D0%B0+%D1%81%D0%BE%D0%BB%D0%BD%D0%B5%D1%87%D0%BD%D0%BE%D0%B9+%D1%81%D0%B8%D1%81%D1%82%D0%B5%D0%BC%D1%8B+%D0%B2%D0%B8%D0%B4%D0%B5%D0%BE%D1%83%D1%80%D0%BE%D0%BA+9+%D0%BA%D0%BB%D0%B0%D1%81%D1%81" TargetMode="External"/><Relationship Id="rId27" Type="http://schemas.openxmlformats.org/officeDocument/2006/relationships/hyperlink" Target="https://yandex.ru/video/preview/?filmId=5321079150375567250&amp;text=%D0%B2%D0%BE%D0%BB%D0%BE%D0%BD%D1%82%D0%B5%D1%80%D1%81%D0%BA%D0%B0%D1%8F%20%D0%BF%D1%80%D0%B0%D0%BA%D1%82%D0%B8%D0%BA%D0%B0%209%20%D0%BA%D0%BB%D0%B0%D1%81%D1%81%20%D0%BF%D1%80%D0%B5%D0%B7%D0%B5%D0%BD%D1%82%D0%B0%D1%86%D0%B8%D1%8F&amp;text=%D0%BF%D1%80%D0%B0%D0%BA%D1%82%D0%B8%D0%BA%D0%B0%209%20%D1%81%D0%B5%D1%80%D0%B8%D1%8F%20&amp;path=wizard&amp;parent-reqid=1589521803334763-1614471636763702816700243-production-app-host-vla-web-yp-83&amp;redircnt=1589521840.1" TargetMode="External"/><Relationship Id="rId30" Type="http://schemas.openxmlformats.org/officeDocument/2006/relationships/hyperlink" Target="https://resh.edu.ru/subject/lesson/3337/start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gxT7km0Daew&amp;t=4s" TargetMode="External"/><Relationship Id="rId13" Type="http://schemas.openxmlformats.org/officeDocument/2006/relationships/hyperlink" Target="https://resh.edu.ru/subject/lesson/4057/start/195747/" TargetMode="External"/><Relationship Id="rId3" Type="http://schemas.openxmlformats.org/officeDocument/2006/relationships/hyperlink" Target="https://img1.labirint.ru/rcimg/1db805c7069ac841797967ef5752f4e2/1920x1080/books27/262289/ph_1.jpg?1563603938" TargetMode="External"/><Relationship Id="rId7" Type="http://schemas.openxmlformats.org/officeDocument/2006/relationships/hyperlink" Target="https://yandex.ru/video/search?text=%D0%B8%D0%BD%D1%84%D0%BE%D1%83%D1%80%D0%BE%D0%BA%20%D0%BD%D0%B0%20%D1%82%D0%B5%D0%BC%D1%83%20%D0%B1%D0%B5%D1%80%D0%B5%D0%B6%D0%BD%D0%BE%D0%B5%20%D0%BE%D1%82%D0%BD%D0%BE%D1%88%D0%B5%D0%BD%D0%B8%D0%B5%20%D0%BA%20%D0%BA%D0%BD%D0%B8%D0%B3%D0%B5%201%20%D0%BA%D0%BB%D0%B0%D1%81%D1%81&amp;path=wizard&amp;parent-reqid=1589796356764684-1688477939550604049300247-production-app-host-vla-web-yp-312&amp;filmId=16023623420669977367" TargetMode="External"/><Relationship Id="rId12" Type="http://schemas.openxmlformats.org/officeDocument/2006/relationships/hyperlink" Target="https://resh.edu.ru/subject/lesson/6465/start/141289/" TargetMode="External"/><Relationship Id="rId17" Type="http://schemas.openxmlformats.org/officeDocument/2006/relationships/hyperlink" Target="https://www.youtube.com/watch?v=gxT7km0Daew&amp;t=4s" TargetMode="External"/><Relationship Id="rId2" Type="http://schemas.openxmlformats.org/officeDocument/2006/relationships/hyperlink" Target="https://yandex.ru/video/search?text=%D0%B8%D0%BD%D1%84%D0%BE%D1%83%D1%80%D0%BE%D0%BA%20%D0%B8%D0%B7%D0%BE%201%20%D0%BA%D0%BB%D0%B0%D1%81%D1%81%20%D0%B7%D0%B4%D1%80%D0%B0%D0%B2%D1%81%D1%82%D0%B2%D1%83%D0%B9%20%D0%BB%D0%B5%D1%82%D0%BE&amp;path=wizard&amp;parent-reqid=1589703106101128-823278610885021198400295-production-app-host-man-web-yp-127&amp;filmId=18437204095978415655" TargetMode="External"/><Relationship Id="rId16" Type="http://schemas.openxmlformats.org/officeDocument/2006/relationships/hyperlink" Target="https://www.youtube.com/watch?v=YMeNB0RLWvE" TargetMode="External"/><Relationship Id="rId1" Type="http://schemas.openxmlformats.org/officeDocument/2006/relationships/hyperlink" Target="https://yandex.ru/video/search?text=%D0%B8%D0%BD%D1%84%D0%BE%D1%83%D1%80%D0%BE%D0%BA%20%D0%BC%D1%83%D0%B7%D1%8B%D0%BA%D0%B0%201%20%D0%BA%D0%BB%D0%B0%D1%81%D1%81%20%D0%BE%D0%BF%D0%B5%D1%80%D0%B0-%D1%81%D0%BA%D0%B0%D0%B7%D0%BA%D0%B0&amp;path=wizard&amp;parent-reqid=1589702855717276-1221917839291215025900303-production-app-host-man-web-yp-242&amp;filmId=17282014616361637788" TargetMode="External"/><Relationship Id="rId6" Type="http://schemas.openxmlformats.org/officeDocument/2006/relationships/hyperlink" Target="https://www.youtube.com/watch?v=-5c8pM9DNwQ" TargetMode="External"/><Relationship Id="rId11" Type="http://schemas.openxmlformats.org/officeDocument/2006/relationships/hyperlink" Target="https://www.youtube.com/watch?v=0nnGSK2Dzx8" TargetMode="External"/><Relationship Id="rId5" Type="http://schemas.openxmlformats.org/officeDocument/2006/relationships/hyperlink" Target="https://www.youtube.com/watch?v=vCCI3OFt4N8" TargetMode="External"/><Relationship Id="rId15" Type="http://schemas.openxmlformats.org/officeDocument/2006/relationships/hyperlink" Target="https://yandex.ru/video/search?text=%D0%B2%D0%B8%D0%B4%D0%B5%D0%BE%D1%83%D1%80%D0%BE%D0%BA%20%D0%BF%D0%BE%20%D0%B8%D0%B7%D0%BE%20%D0%B2%D1%80%D0%B5%D0%BC%D0%B5%D0%BD%D0%B0%20%D0%B3%D0%BE%D0%B4%D0%B0%201%20%D0%BA%D0%BB%D0%B0%D1%81%D1%81&amp;path=wizard&amp;parent-reqid=1589878619914802-1588471018841834578200278-production-app-host-man-web-yp-42&amp;filmId=8684134901990242862" TargetMode="External"/><Relationship Id="rId10" Type="http://schemas.openxmlformats.org/officeDocument/2006/relationships/hyperlink" Target="https://www.youtube.com/watch?v=zxnJFj0GdfU" TargetMode="External"/><Relationship Id="rId4" Type="http://schemas.openxmlformats.org/officeDocument/2006/relationships/hyperlink" Target="https://www.youtube.com/watch?v=gxT7km0Daew&amp;t=4s" TargetMode="External"/><Relationship Id="rId9" Type="http://schemas.openxmlformats.org/officeDocument/2006/relationships/hyperlink" Target="https://resh.edu.ru/subject/lesson/4177/start/286111/" TargetMode="External"/><Relationship Id="rId14" Type="http://schemas.openxmlformats.org/officeDocument/2006/relationships/hyperlink" Target="https://img1.labirint.ru/rcimg/da94d19d7616774be85465143e368a16/1920x1080/books34/334255/ph_1.jpg?1563680708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https://sesc.nsu.ru/alumni/index.php?option=com_community&amp;view=videos&amp;task=video&amp;userid=42&amp;videoid=35&amp;Itemid=121" TargetMode="External"/><Relationship Id="rId13" Type="http://schemas.openxmlformats.org/officeDocument/2006/relationships/hyperlink" Target="https://mymedicine24.ru/health/environment/" TargetMode="External"/><Relationship Id="rId18" Type="http://schemas.openxmlformats.org/officeDocument/2006/relationships/hyperlink" Target="https://resh.edu.ru/subject/lesson/2934/start/" TargetMode="External"/><Relationship Id="rId26" Type="http://schemas.openxmlformats.org/officeDocument/2006/relationships/hyperlink" Target="https://edu.skysmart.ru/teacher/homework/runosexivu" TargetMode="External"/><Relationship Id="rId3" Type="http://schemas.openxmlformats.org/officeDocument/2006/relationships/hyperlink" Target="https://www.yaklass.ru/TestWorkRun/Preview?jid=Wg_f1p3U7k6xPmsOez3CGg" TargetMode="External"/><Relationship Id="rId21" Type="http://schemas.openxmlformats.org/officeDocument/2006/relationships/hyperlink" Target="https://edu.skysmart.ru/student/hipumupifa" TargetMode="External"/><Relationship Id="rId34" Type="http://schemas.openxmlformats.org/officeDocument/2006/relationships/hyperlink" Target="https://zen.yandex.ru/media/id/5b71cfb7a4073700a94ac9de/18-maia-mejdunarodnyi-den-muzeev-istoriia-prazdnika-5cdbd02f8c929d00b1ba6817" TargetMode="External"/><Relationship Id="rId7" Type="http://schemas.openxmlformats.org/officeDocument/2006/relationships/hyperlink" Target="https://edu.skysmart.ru/teacher/homework/runosexivu" TargetMode="External"/><Relationship Id="rId12" Type="http://schemas.openxmlformats.org/officeDocument/2006/relationships/hyperlink" Target="https://bio-oge.sdamgia.ru/" TargetMode="External"/><Relationship Id="rId17" Type="http://schemas.openxmlformats.org/officeDocument/2006/relationships/hyperlink" Target="https://englsecrets.ru/grammatika/reflexive-pronouns.html" TargetMode="External"/><Relationship Id="rId25" Type="http://schemas.openxmlformats.org/officeDocument/2006/relationships/hyperlink" Target="https://edu.skysmart.ru/teacher/homework/runosexivu" TargetMode="External"/><Relationship Id="rId33" Type="http://schemas.openxmlformats.org/officeDocument/2006/relationships/hyperlink" Target="https://zen.yandex.ru/media/id" TargetMode="External"/><Relationship Id="rId2" Type="http://schemas.openxmlformats.org/officeDocument/2006/relationships/hyperlink" Target="https://edu.skysmart.ru/teacher/homework/runosexivu" TargetMode="External"/><Relationship Id="rId16" Type="http://schemas.openxmlformats.org/officeDocument/2006/relationships/hyperlink" Target="https://yandex.ru/video/preview/?filmId=902070358480871990&amp;text=%D0%B1%D0%BE%D0%BB%D1%8C%D1%88%D0%B8%D0%B5%20%D0%BF%D0%BB%D0%B0%D0%BD%D0%B5%D1%82%D1%8B%20%D1%81%D0%BE%D0%BB%D0%BD%D0%B5%D1%87%D0%BD%D0%BE%D0%B9%20%D1%81%D0%B8%D1%81%D1%82%D0%B5%D0%BC%D1%8B%20%D0%B2%D0%B8%D0%B4%D0%B5%D0%BE%D1%83%D1%80%D0%BE%D0%BA%209%20%D0%BA%D0%BB%D0%B0%D1%81%D1%81&amp;path=wizard&amp;parent-reqid=1589518940970914-835355190537385421300129-production-app-host-vla-web-yp-146&amp;redircnt=1589518950.1" TargetMode="External"/><Relationship Id="rId20" Type="http://schemas.openxmlformats.org/officeDocument/2006/relationships/hyperlink" Target="https://cameralabs.org/11998-bogatstvo-i-raznoobrazie-psikhicheskikh-rasstrojstv-v-serii-dokumentalnykh-filmov" TargetMode="External"/><Relationship Id="rId29" Type="http://schemas.openxmlformats.org/officeDocument/2006/relationships/hyperlink" Target="https://resh.edu.ru/subject/lesson/3406/start/" TargetMode="External"/><Relationship Id="rId1" Type="http://schemas.openxmlformats.org/officeDocument/2006/relationships/hyperlink" Target="https://edu.skysmart.ru/teacher/homework/runosexivu" TargetMode="External"/><Relationship Id="rId6" Type="http://schemas.openxmlformats.org/officeDocument/2006/relationships/hyperlink" Target="https://edu.skysmart.ru/teacher/homework/runosexivu" TargetMode="External"/><Relationship Id="rId11" Type="http://schemas.openxmlformats.org/officeDocument/2006/relationships/hyperlink" Target="https://resh.edu.ru/subject/lesson/5824/start/98883/" TargetMode="External"/><Relationship Id="rId24" Type="http://schemas.openxmlformats.org/officeDocument/2006/relationships/hyperlink" Target="https://edu.skysmart.ru/teacher/homework/runosexivu" TargetMode="External"/><Relationship Id="rId32" Type="http://schemas.openxmlformats.org/officeDocument/2006/relationships/hyperlink" Target="https://resh.edu.ru/subject/lesson/2934/start/" TargetMode="External"/><Relationship Id="rId5" Type="http://schemas.openxmlformats.org/officeDocument/2006/relationships/hyperlink" Target="http://museum.samgd.ru/region/pamjatnye_daty/kalendar_znamenatelnykh_sobytij_i_dat/195800/" TargetMode="External"/><Relationship Id="rId15" Type="http://schemas.openxmlformats.org/officeDocument/2006/relationships/hyperlink" Target="https://edu.skysmart.ru/teacher/homework/runosexivu" TargetMode="External"/><Relationship Id="rId23" Type="http://schemas.openxmlformats.org/officeDocument/2006/relationships/hyperlink" Target="https://www.youtube.com/watch?v=jIzScRDw4FQ" TargetMode="External"/><Relationship Id="rId28" Type="http://schemas.openxmlformats.org/officeDocument/2006/relationships/hyperlink" Target="https://yandex.ru/video/search?text=%D0%BC%D0%B0%D0%BB%D1%8B%D0%B5+%D1%82%D0%B5%D0%BB%D0%B0+%D1%81%D0%BE%D0%BB%D0%BD%D0%B5%D1%87%D0%BD%D0%BE%D0%B9+%D1%81%D0%B8%D1%81%D1%82%D0%B5%D0%BC%D1%8B+%D0%B2%D0%B8%D0%B4%D0%B5%D0%BE%D1%83%D1%80%D0%BE%D0%BA+9+%D0%BA%D0%BB%D0%B0%D1%81%D1%81" TargetMode="External"/><Relationship Id="rId36" Type="http://schemas.openxmlformats.org/officeDocument/2006/relationships/hyperlink" Target="https://myldl.ru/news/item/157" TargetMode="External"/><Relationship Id="rId10" Type="http://schemas.openxmlformats.org/officeDocument/2006/relationships/hyperlink" Target="https://resh.edu.ru/subject/lesson/2546/start/" TargetMode="External"/><Relationship Id="rId19" Type="http://schemas.openxmlformats.org/officeDocument/2006/relationships/hyperlink" Target="https://pfrf-kabinet.su/165-gosudarstvenny" TargetMode="External"/><Relationship Id="rId31" Type="http://schemas.openxmlformats.org/officeDocument/2006/relationships/hyperlink" Target="https://paperpaper.ru/biology-slam/" TargetMode="External"/><Relationship Id="rId4" Type="http://schemas.openxmlformats.org/officeDocument/2006/relationships/hyperlink" Target="http://pfo.metod.ru/territories/samara/issues/economic-common-common/viewpub" TargetMode="External"/><Relationship Id="rId9" Type="http://schemas.openxmlformats.org/officeDocument/2006/relationships/hyperlink" Target="https://www.youtube.com/watch?v=axlg_jcGc-c" TargetMode="External"/><Relationship Id="rId14" Type="http://schemas.openxmlformats.org/officeDocument/2006/relationships/hyperlink" Target="https://edu.skysmart.ru/teacher/homework/runosexivu" TargetMode="External"/><Relationship Id="rId22" Type="http://schemas.openxmlformats.org/officeDocument/2006/relationships/hyperlink" Target="https://www.youtube.com/watch?v=ItqZrFWl24U" TargetMode="External"/><Relationship Id="rId27" Type="http://schemas.openxmlformats.org/officeDocument/2006/relationships/hyperlink" Target="https://edu.skysmart.ru/teacher/homework/runosexivu" TargetMode="External"/><Relationship Id="rId30" Type="http://schemas.openxmlformats.org/officeDocument/2006/relationships/hyperlink" Target="https://www.youtube.com/watch?v=lE5_Hz6E4KI" TargetMode="External"/><Relationship Id="rId35" Type="http://schemas.openxmlformats.org/officeDocument/2006/relationships/hyperlink" Target="https://metaprom.ru/regions/samarskaya-obl.html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aklass.ru/testwork" TargetMode="External"/><Relationship Id="rId13" Type="http://schemas.openxmlformats.org/officeDocument/2006/relationships/hyperlink" Target="https://www.yaklass.ru/testwork" TargetMode="External"/><Relationship Id="rId18" Type="http://schemas.openxmlformats.org/officeDocument/2006/relationships/hyperlink" Target="https://www.yaklass.ru/testwork" TargetMode="External"/><Relationship Id="rId26" Type="http://schemas.openxmlformats.org/officeDocument/2006/relationships/hyperlink" Target="https://constructorus.ru/uspex/delovaya-perepiska-yazyk-etiket-pravila-i-osobennosti.html" TargetMode="External"/><Relationship Id="rId3" Type="http://schemas.openxmlformats.org/officeDocument/2006/relationships/hyperlink" Target="https://www.yaklass.ru/testwork" TargetMode="External"/><Relationship Id="rId21" Type="http://schemas.openxmlformats.org/officeDocument/2006/relationships/hyperlink" Target="https://www.yaklass.ru/testwork" TargetMode="External"/><Relationship Id="rId7" Type="http://schemas.openxmlformats.org/officeDocument/2006/relationships/hyperlink" Target="https://www.yaklass.ru/testwork" TargetMode="External"/><Relationship Id="rId12" Type="http://schemas.openxmlformats.org/officeDocument/2006/relationships/hyperlink" Target="https://www.yaklass.ru/testwork" TargetMode="External"/><Relationship Id="rId17" Type="http://schemas.openxmlformats.org/officeDocument/2006/relationships/hyperlink" Target="https://www.yaklass.ru/p/algebra/11-klass/kombinatorika-9340/binom-niutona-9489" TargetMode="External"/><Relationship Id="rId25" Type="http://schemas.openxmlformats.org/officeDocument/2006/relationships/hyperlink" Target="https://resh.edu.ru/subject/lesson/3477/start/282255/" TargetMode="External"/><Relationship Id="rId33" Type="http://schemas.openxmlformats.org/officeDocument/2006/relationships/hyperlink" Target="https://www.youtube.com/watch?time_continue=21&amp;v=1PoPheK1ULc&amp;feature=emb_logo" TargetMode="External"/><Relationship Id="rId2" Type="http://schemas.openxmlformats.org/officeDocument/2006/relationships/hyperlink" Target="https://www.saharina.ru/lit/test.php?name=ege32.xml" TargetMode="External"/><Relationship Id="rId16" Type="http://schemas.openxmlformats.org/officeDocument/2006/relationships/hyperlink" Target="https://go.mail.ru/search_video?fm=1&amp;rf=956636&amp;q=%D0%A4.%20%D0%A1%D1%82%D0%B5%D0%BD%D0%B4%D0%B0%D0%BB%D1%8C%20%C2%AB%D0%9A%D1%80%D0%B0%D1%81%D0%BD%D0%BE%D0%B5%20%D0%B8%20%D1%87%D0%B5%D1%80%D0%BD%D0%BE%D0%B5%C2%BB%20%D1%84%D0%B8%D0%BB%D1%8C%D0%BC%201954%20%D0%B3%D0%BE%D0%B4%D0%B0&amp;frm=ws_p&amp;src=go&amp;sbmt=1589701498362&amp;hasnavig=0" TargetMode="External"/><Relationship Id="rId20" Type="http://schemas.openxmlformats.org/officeDocument/2006/relationships/hyperlink" Target="https://www.yaklass.ru/testwork" TargetMode="External"/><Relationship Id="rId29" Type="http://schemas.openxmlformats.org/officeDocument/2006/relationships/hyperlink" Target="https://www.yaklass.ru/testwork" TargetMode="External"/><Relationship Id="rId1" Type="http://schemas.openxmlformats.org/officeDocument/2006/relationships/hyperlink" Target="https://resh.edu.ru/subject/lesson/2178/main/" TargetMode="External"/><Relationship Id="rId6" Type="http://schemas.openxmlformats.org/officeDocument/2006/relationships/hyperlink" Target="https://www.youtube.com/watch?time_continue=2&amp;v=iXeXe3AQ0xs&amp;feature=emb_logo" TargetMode="External"/><Relationship Id="rId11" Type="http://schemas.openxmlformats.org/officeDocument/2006/relationships/hyperlink" Target="https://youtu.be/aBgv2QjHqeM" TargetMode="External"/><Relationship Id="rId24" Type="http://schemas.openxmlformats.org/officeDocument/2006/relationships/hyperlink" Target="https://www.yaklass.ru/testwork" TargetMode="External"/><Relationship Id="rId32" Type="http://schemas.openxmlformats.org/officeDocument/2006/relationships/hyperlink" Target="https://www.youtube.com/watch?time_continue=21&amp;v=1PoPheK1ULc&amp;feature=emb_logo" TargetMode="External"/><Relationship Id="rId5" Type="http://schemas.openxmlformats.org/officeDocument/2006/relationships/hyperlink" Target="https://www.youtube.com/watch?v=S1v-WaJlmuM" TargetMode="External"/><Relationship Id="rId15" Type="http://schemas.openxmlformats.org/officeDocument/2006/relationships/hyperlink" Target="https://www.profguide.io/test/klimov.html" TargetMode="External"/><Relationship Id="rId23" Type="http://schemas.openxmlformats.org/officeDocument/2006/relationships/hyperlink" Target="https://www.saharina.ru/tests/test.php?name=test495.xml" TargetMode="External"/><Relationship Id="rId28" Type="http://schemas.openxmlformats.org/officeDocument/2006/relationships/hyperlink" Target="https://www.youtube.com/watch?v=iEpxA62meds" TargetMode="External"/><Relationship Id="rId10" Type="http://schemas.openxmlformats.org/officeDocument/2006/relationships/hyperlink" Target="https://constructorus.ru/uspex/delovaya-perepiska-yazyk-etiket-pravila-i-osobennosti.html" TargetMode="External"/><Relationship Id="rId19" Type="http://schemas.openxmlformats.org/officeDocument/2006/relationships/hyperlink" Target="https://www.yaklass.ru/p/algebra/11-klass/elementy-teorii-veroiatnostei-9277/sobytiia-12794/re-37d0a54f-b687-43a4-918d-d47ed309d719" TargetMode="External"/><Relationship Id="rId31" Type="http://schemas.openxmlformats.org/officeDocument/2006/relationships/hyperlink" Target="https://edu.skysmart.ru/student/vonuhidida" TargetMode="External"/><Relationship Id="rId4" Type="http://schemas.openxmlformats.org/officeDocument/2006/relationships/hyperlink" Target="https://www.yaklass.ru/testwork" TargetMode="External"/><Relationship Id="rId9" Type="http://schemas.openxmlformats.org/officeDocument/2006/relationships/hyperlink" Target="https://www.youtube.com/watch?v=iEpxA62meds" TargetMode="External"/><Relationship Id="rId14" Type="http://schemas.openxmlformats.org/officeDocument/2006/relationships/hyperlink" Target="https://youtu.be/aBgv2QjHqeM" TargetMode="External"/><Relationship Id="rId22" Type="http://schemas.openxmlformats.org/officeDocument/2006/relationships/hyperlink" Target="https://www.yaklass.ru/testwork" TargetMode="External"/><Relationship Id="rId27" Type="http://schemas.openxmlformats.org/officeDocument/2006/relationships/hyperlink" Target="https://www.yaklass.ru/testwork" TargetMode="External"/><Relationship Id="rId30" Type="http://schemas.openxmlformats.org/officeDocument/2006/relationships/hyperlink" Target="https://youtu.be/fqvpCeyNvt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https://constructorus.ru/uspex/delovaya-perepiska-yazyk-etiket-pravila-i-osobennosti.html" TargetMode="External"/><Relationship Id="rId13" Type="http://schemas.openxmlformats.org/officeDocument/2006/relationships/hyperlink" Target="https://youtu.be/aBgv2QjHqeM" TargetMode="External"/><Relationship Id="rId18" Type="http://schemas.openxmlformats.org/officeDocument/2006/relationships/hyperlink" Target="https://www.yaklass.ru/p/algebra/11-klass/elementy-teorii-veroiatnostei-9277/sobytiia-12794/re-37d0a54f-b687-43a4-918d-d47ed309d719" TargetMode="External"/><Relationship Id="rId26" Type="http://schemas.openxmlformats.org/officeDocument/2006/relationships/hyperlink" Target="https://www.yaklass.ru/testwork" TargetMode="External"/><Relationship Id="rId3" Type="http://schemas.openxmlformats.org/officeDocument/2006/relationships/hyperlink" Target="https://www.yaklass.ru/testwork" TargetMode="External"/><Relationship Id="rId21" Type="http://schemas.openxmlformats.org/officeDocument/2006/relationships/hyperlink" Target="https://www.yaklass.ru/testwork" TargetMode="External"/><Relationship Id="rId7" Type="http://schemas.openxmlformats.org/officeDocument/2006/relationships/hyperlink" Target="https://www.yaklass.ru/testwork" TargetMode="External"/><Relationship Id="rId12" Type="http://schemas.openxmlformats.org/officeDocument/2006/relationships/hyperlink" Target="https://www.yaklass.ru/testwork" TargetMode="External"/><Relationship Id="rId17" Type="http://schemas.openxmlformats.org/officeDocument/2006/relationships/hyperlink" Target="https://www.yaklass.ru/testwork" TargetMode="External"/><Relationship Id="rId25" Type="http://schemas.openxmlformats.org/officeDocument/2006/relationships/hyperlink" Target="https://www.youtube.com/watch?v=fsuZDG0ACAA" TargetMode="External"/><Relationship Id="rId33" Type="http://schemas.openxmlformats.org/officeDocument/2006/relationships/hyperlink" Target="https://www.youtube.com/watch?time_continue=21&amp;v=1PoPheK1ULc&amp;feature=emb_logo" TargetMode="External"/><Relationship Id="rId2" Type="http://schemas.openxmlformats.org/officeDocument/2006/relationships/hyperlink" Target="https://www.saharina.ru/lit/test.php?name=ege32.xml" TargetMode="External"/><Relationship Id="rId16" Type="http://schemas.openxmlformats.org/officeDocument/2006/relationships/hyperlink" Target="https://www.yaklass.ru/p/algebra/11-klass/kombinatorika-9340/binom-niutona-9489" TargetMode="External"/><Relationship Id="rId20" Type="http://schemas.openxmlformats.org/officeDocument/2006/relationships/hyperlink" Target="https://bio-ege.sdamgia.ru/" TargetMode="External"/><Relationship Id="rId29" Type="http://schemas.openxmlformats.org/officeDocument/2006/relationships/hyperlink" Target="https://www.yaklass.ru/testwork" TargetMode="External"/><Relationship Id="rId1" Type="http://schemas.openxmlformats.org/officeDocument/2006/relationships/hyperlink" Target="https://resh.edu.ru/subject/lesson/2178/main/" TargetMode="External"/><Relationship Id="rId6" Type="http://schemas.openxmlformats.org/officeDocument/2006/relationships/hyperlink" Target="https://www.yaklass.ru/testwork" TargetMode="External"/><Relationship Id="rId11" Type="http://schemas.openxmlformats.org/officeDocument/2006/relationships/hyperlink" Target="https://www.yaklass.ru/testwork" TargetMode="External"/><Relationship Id="rId24" Type="http://schemas.openxmlformats.org/officeDocument/2006/relationships/hyperlink" Target="https://www.youtube.com/watch?v=fsuZDG0ACAA" TargetMode="External"/><Relationship Id="rId32" Type="http://schemas.openxmlformats.org/officeDocument/2006/relationships/hyperlink" Target="https://edu.skysmart.ru/student/vonuhidida" TargetMode="External"/><Relationship Id="rId5" Type="http://schemas.openxmlformats.org/officeDocument/2006/relationships/hyperlink" Target="https://www.youtube.com/watch?time_continue=2&amp;v=iXeXe3AQ0xs&amp;feature=emb_logo" TargetMode="External"/><Relationship Id="rId15" Type="http://schemas.openxmlformats.org/officeDocument/2006/relationships/hyperlink" Target="https://go.mail.ru/search_video?fm=1&amp;rf=956636&amp;q=%D0%A4.%20%D0%A1%D1%82%D0%B5%D0%BD%D0%B4%D0%B0%D0%BB%D1%8C%20%C2%AB%D0%9A%D1%80%D0%B0%D1%81%D0%BD%D0%BE%D0%B5%20%D0%B8%20%D1%87%D0%B5%D1%80%D0%BD%D0%BE%D0%B5%C2%BB%20%D1%84%D0%B8%D0%BB%D1%8C%D0%BC%201954%20%D0%B3%D0%BE%D0%B4%D0%B0&amp;frm=ws_p&amp;src=go&amp;sbmt=1589701498362&amp;hasnavig=0" TargetMode="External"/><Relationship Id="rId23" Type="http://schemas.openxmlformats.org/officeDocument/2006/relationships/hyperlink" Target="https://www.saharina.ru/tests/test.php?name=test495.xml" TargetMode="External"/><Relationship Id="rId28" Type="http://schemas.openxmlformats.org/officeDocument/2006/relationships/hyperlink" Target="https://constructorus.ru/uspex/delovaya-perepiska-yazyk-etiket-pravila-i-osobennosti.html" TargetMode="External"/><Relationship Id="rId10" Type="http://schemas.openxmlformats.org/officeDocument/2006/relationships/hyperlink" Target="https://www.booksmed.com/biologiya/846-gistologiya-afanasev-yurina-uchebnik.html" TargetMode="External"/><Relationship Id="rId19" Type="http://schemas.openxmlformats.org/officeDocument/2006/relationships/hyperlink" Target="https://www.yaklass.ru/testwork" TargetMode="External"/><Relationship Id="rId31" Type="http://schemas.openxmlformats.org/officeDocument/2006/relationships/hyperlink" Target="https://youtu.be/fqvpCeyNvtM" TargetMode="External"/><Relationship Id="rId4" Type="http://schemas.openxmlformats.org/officeDocument/2006/relationships/hyperlink" Target="https://www.yaklass.ru/testwork" TargetMode="External"/><Relationship Id="rId9" Type="http://schemas.openxmlformats.org/officeDocument/2006/relationships/hyperlink" Target="https://youtu.be/aBgv2QjHqeM" TargetMode="External"/><Relationship Id="rId14" Type="http://schemas.openxmlformats.org/officeDocument/2006/relationships/hyperlink" Target="https://bio-ege.sdamgia.ru/" TargetMode="External"/><Relationship Id="rId22" Type="http://schemas.openxmlformats.org/officeDocument/2006/relationships/hyperlink" Target="https://www.yaklass.ru/testwork" TargetMode="External"/><Relationship Id="rId27" Type="http://schemas.openxmlformats.org/officeDocument/2006/relationships/hyperlink" Target="https://resh.edu.ru/subject/lesson/3477/start/282255/" TargetMode="External"/><Relationship Id="rId30" Type="http://schemas.openxmlformats.org/officeDocument/2006/relationships/hyperlink" Target="https://www.yaklass.ru/testwork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playlist?list=PLvYG-nRp9s0zAj8xQxQ-_azHPBzwsJld9" TargetMode="External"/><Relationship Id="rId13" Type="http://schemas.openxmlformats.org/officeDocument/2006/relationships/hyperlink" Target="https://go.mail.ru/search_video?fm=1&amp;rf=956636&amp;q=%D0%A4.%20%D0%A1%D1%82%D0%B5%D0%BD%D0%B4%D0%B0%D0%BB%D1%8C%20%C2%AB%D0%9A%D1%80%D0%B0%D1%81%D0%BD%D0%BE%D0%B5%20%D0%B8%20%D1%87%D0%B5%D1%80%D0%BD%D0%BE%D0%B5%C2%BB%20%D1%84%D0%B8%D0%BB%D1%8C%D0%BC%201954%20%D0%B3%D0%BE%D0%B4%D0%B0&amp;frm=ws_p&amp;src=go&amp;sbmt=1589701498362&amp;hasnavig=0" TargetMode="External"/><Relationship Id="rId18" Type="http://schemas.openxmlformats.org/officeDocument/2006/relationships/hyperlink" Target="https://www.youtube.com/playlist?list=PLvYG-nRp9s0zAj8xQxQ-_azHPBzwsJld9" TargetMode="External"/><Relationship Id="rId26" Type="http://schemas.openxmlformats.org/officeDocument/2006/relationships/hyperlink" Target="https://resh.edu.ru/subject/lesson/4012/start/228635/" TargetMode="External"/><Relationship Id="rId3" Type="http://schemas.openxmlformats.org/officeDocument/2006/relationships/hyperlink" Target="https://go.mail.ru/search_video?fm=1&amp;rf=https%253A%252F%252Fe.mail.ru%252F&amp;q=%20%D0%9F%D1%80%D0%B0%D0%B2%D0%BE%D0%BF%D0%B8%D1%81%D0%B0%D0%BD%D0%B8%D0%B5%20%D0%9E-%D0%81%20%D0%BF%D0%BE%D1%81%D0%BB%D0%B5%20%D1%88%D0%B8%D0%BF%D1%8F%D1%89%D0%B8%D1%85%20%D0%B8%20%D0%A6%20%D0%B2%20%D1%80%D0%B0%D0%B7%D0%BD%D1%8B%D1%85%20%D0%BC%D0%BE%D1%80%D1%84%D0%B5%D0%BC%D0%B0%D1%85&amp;d=6294650476435827021&amp;sig=6a97d0281f&amp;s=youtube" TargetMode="External"/><Relationship Id="rId21" Type="http://schemas.openxmlformats.org/officeDocument/2006/relationships/hyperlink" Target="https://videouroki.net/video/59-bukvy-i-y-posle-c.html" TargetMode="External"/><Relationship Id="rId7" Type="http://schemas.openxmlformats.org/officeDocument/2006/relationships/hyperlink" Target="https://youtu.be/aBgv2QjHqeM" TargetMode="External"/><Relationship Id="rId12" Type="http://schemas.openxmlformats.org/officeDocument/2006/relationships/hyperlink" Target="https://resh.edu.ru/subject/lesson/2957/start/" TargetMode="External"/><Relationship Id="rId17" Type="http://schemas.openxmlformats.org/officeDocument/2006/relationships/hyperlink" Target="https://www.youtube.com/playlist?list=PLvYG-nRp9s0zAj8xQxQ-_azHPBzwsJld9" TargetMode="External"/><Relationship Id="rId25" Type="http://schemas.openxmlformats.org/officeDocument/2006/relationships/hyperlink" Target="https://www.youtube.com/watch?time_continue=21&amp;v=1PoPheK1ULc&amp;feature=emb_logo" TargetMode="External"/><Relationship Id="rId2" Type="http://schemas.openxmlformats.org/officeDocument/2006/relationships/hyperlink" Target="https://www.saharina.ru/lit/test.php?name=ege32.xml" TargetMode="External"/><Relationship Id="rId16" Type="http://schemas.openxmlformats.org/officeDocument/2006/relationships/hyperlink" Target="https://www.yaklass.ru/testwork" TargetMode="External"/><Relationship Id="rId20" Type="http://schemas.openxmlformats.org/officeDocument/2006/relationships/hyperlink" Target="https://resh.edu.ru/subject/lesson/5831/start/109410/" TargetMode="External"/><Relationship Id="rId1" Type="http://schemas.openxmlformats.org/officeDocument/2006/relationships/hyperlink" Target="https://resh.edu.ru/subject/lesson/2178/main/" TargetMode="External"/><Relationship Id="rId6" Type="http://schemas.openxmlformats.org/officeDocument/2006/relationships/hyperlink" Target="https://www.youtube.com/watch?time_continue=2&amp;v=iXeXe3AQ0xs&amp;feature=emb_logo" TargetMode="External"/><Relationship Id="rId11" Type="http://schemas.openxmlformats.org/officeDocument/2006/relationships/hyperlink" Target="https://resh.edu.ru/subject/lesson/5516/start/10075/" TargetMode="External"/><Relationship Id="rId24" Type="http://schemas.openxmlformats.org/officeDocument/2006/relationships/hyperlink" Target="https://edu.skysmart.ru/student/vonuhidida" TargetMode="External"/><Relationship Id="rId5" Type="http://schemas.openxmlformats.org/officeDocument/2006/relationships/hyperlink" Target="https://www.yaklass.ru/testwork" TargetMode="External"/><Relationship Id="rId15" Type="http://schemas.openxmlformats.org/officeDocument/2006/relationships/hyperlink" Target="https://soc-ege.sdamgia.ru/test?id=6199575" TargetMode="External"/><Relationship Id="rId23" Type="http://schemas.openxmlformats.org/officeDocument/2006/relationships/hyperlink" Target="https://youtu.be/fqvpCeyNvtM" TargetMode="External"/><Relationship Id="rId10" Type="http://schemas.openxmlformats.org/officeDocument/2006/relationships/hyperlink" Target="https://www.yaklass.ru/testwork" TargetMode="External"/><Relationship Id="rId19" Type="http://schemas.openxmlformats.org/officeDocument/2006/relationships/hyperlink" Target="https://resh.edu.ru/subject/lesson/5488/start/213052/" TargetMode="External"/><Relationship Id="rId4" Type="http://schemas.openxmlformats.org/officeDocument/2006/relationships/hyperlink" Target="https://www.yaklass.ru/testwork" TargetMode="External"/><Relationship Id="rId9" Type="http://schemas.openxmlformats.org/officeDocument/2006/relationships/hyperlink" Target="https://www.yaklass.ru/testwork" TargetMode="External"/><Relationship Id="rId14" Type="http://schemas.openxmlformats.org/officeDocument/2006/relationships/hyperlink" Target="http://testru.info/?p=101" TargetMode="External"/><Relationship Id="rId22" Type="http://schemas.openxmlformats.org/officeDocument/2006/relationships/hyperlink" Target="https://resh.edu.ru/subject/lesson/6467/start/10138/" TargetMode="External"/><Relationship Id="rId27" Type="http://schemas.openxmlformats.org/officeDocument/2006/relationships/hyperlink" Target="https://www.youtube.com/watch?time_continue=2&amp;v=iXeXe3AQ0xs&amp;feature=emb_logo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aklass.ru/testwork" TargetMode="External"/><Relationship Id="rId13" Type="http://schemas.openxmlformats.org/officeDocument/2006/relationships/hyperlink" Target="https://www.yaklass.ru/testwork" TargetMode="External"/><Relationship Id="rId18" Type="http://schemas.openxmlformats.org/officeDocument/2006/relationships/hyperlink" Target="https://www.yaklass.ru/testwork" TargetMode="External"/><Relationship Id="rId26" Type="http://schemas.openxmlformats.org/officeDocument/2006/relationships/hyperlink" Target="https://www.youtube.com/watch?v=iEpxA62meds" TargetMode="External"/><Relationship Id="rId3" Type="http://schemas.openxmlformats.org/officeDocument/2006/relationships/hyperlink" Target="https://edu.skysmart.ru/student/vogexahidu" TargetMode="External"/><Relationship Id="rId21" Type="http://schemas.openxmlformats.org/officeDocument/2006/relationships/hyperlink" Target="https://www.yaklass.ru/testwork" TargetMode="External"/><Relationship Id="rId7" Type="http://schemas.openxmlformats.org/officeDocument/2006/relationships/hyperlink" Target="https://www.youtube.com/watch?v=iEpxA62meds" TargetMode="External"/><Relationship Id="rId12" Type="http://schemas.openxmlformats.org/officeDocument/2006/relationships/hyperlink" Target="https://www.yaklass.ru/p/algebra/11-klass/kombinatorika-9340/binom-niutona-9489" TargetMode="External"/><Relationship Id="rId17" Type="http://schemas.openxmlformats.org/officeDocument/2006/relationships/hyperlink" Target="https://resh.edu.ru/subject/lesson/5828/start/113803/" TargetMode="External"/><Relationship Id="rId25" Type="http://schemas.openxmlformats.org/officeDocument/2006/relationships/hyperlink" Target="https://www.yaklass.ru/testwork" TargetMode="External"/><Relationship Id="rId2" Type="http://schemas.openxmlformats.org/officeDocument/2006/relationships/hyperlink" Target="https://www.yaklass.ru/testwork" TargetMode="External"/><Relationship Id="rId16" Type="http://schemas.openxmlformats.org/officeDocument/2006/relationships/hyperlink" Target="https://constructorus.ru/uspex/delovaya-perepiska-yazyk-etiket-pravila-i-osobennosti.html" TargetMode="External"/><Relationship Id="rId20" Type="http://schemas.openxmlformats.org/officeDocument/2006/relationships/hyperlink" Target="https://www.saharina.ru/tests/test.php?name=test495.xml" TargetMode="External"/><Relationship Id="rId29" Type="http://schemas.openxmlformats.org/officeDocument/2006/relationships/hyperlink" Target="https://edu.skysmart.ru/student/kezabuvixe" TargetMode="External"/><Relationship Id="rId1" Type="http://schemas.openxmlformats.org/officeDocument/2006/relationships/hyperlink" Target="https://www.yaklass.ru/testwork" TargetMode="External"/><Relationship Id="rId6" Type="http://schemas.openxmlformats.org/officeDocument/2006/relationships/hyperlink" Target="https://www.yaklass.ru/testwork" TargetMode="External"/><Relationship Id="rId11" Type="http://schemas.openxmlformats.org/officeDocument/2006/relationships/hyperlink" Target="https://resh.edu.ru/subject/lesson/2178/main/" TargetMode="External"/><Relationship Id="rId24" Type="http://schemas.openxmlformats.org/officeDocument/2006/relationships/hyperlink" Target="https://nachalo-peremen.ru/test-kakaya-professiya-mne-podhodit/" TargetMode="External"/><Relationship Id="rId32" Type="http://schemas.openxmlformats.org/officeDocument/2006/relationships/hyperlink" Target="http://www.consultant.ru/document/cons_doc_LAW_72806/7cf9dbe1a6d40b0ede073a8d7af4fe0f4d9d80e7/" TargetMode="External"/><Relationship Id="rId5" Type="http://schemas.openxmlformats.org/officeDocument/2006/relationships/hyperlink" Target="https://www.yaklass.ru/testwork" TargetMode="External"/><Relationship Id="rId15" Type="http://schemas.openxmlformats.org/officeDocument/2006/relationships/hyperlink" Target="https://www.yaklass.ru/testwork" TargetMode="External"/><Relationship Id="rId23" Type="http://schemas.openxmlformats.org/officeDocument/2006/relationships/hyperlink" Target="https://constructorus.ru/uspex/delovaya-perepiska-yazyk-etiket-pravila-i-osobennosti.html" TargetMode="External"/><Relationship Id="rId28" Type="http://schemas.openxmlformats.org/officeDocument/2006/relationships/hyperlink" Target="https://youtu.be/fqvpCeyNvtM" TargetMode="External"/><Relationship Id="rId10" Type="http://schemas.openxmlformats.org/officeDocument/2006/relationships/hyperlink" Target="https://youtu.be/aBgv2QjHqeM" TargetMode="External"/><Relationship Id="rId19" Type="http://schemas.openxmlformats.org/officeDocument/2006/relationships/hyperlink" Target="https://www.yaklass.ru/testwork" TargetMode="External"/><Relationship Id="rId31" Type="http://schemas.openxmlformats.org/officeDocument/2006/relationships/hyperlink" Target="https://www.saharina.ru/lit/test.php?name=ege32.xml" TargetMode="External"/><Relationship Id="rId4" Type="http://schemas.openxmlformats.org/officeDocument/2006/relationships/hyperlink" Target="https://www.youtube.com/watch?time_continue=2&amp;v=iXeXe3AQ0xs&amp;feature=emb_logo" TargetMode="External"/><Relationship Id="rId9" Type="http://schemas.openxmlformats.org/officeDocument/2006/relationships/hyperlink" Target="https://www.yaklass.ru/testwork" TargetMode="External"/><Relationship Id="rId14" Type="http://schemas.openxmlformats.org/officeDocument/2006/relationships/hyperlink" Target="https://www.yaklass.ru/p/algebra/11-klass/elementy-teorii-veroiatnostei-9277/sobytiia-12794/re-37d0a54f-b687-43a4-918d-d47ed309d719" TargetMode="External"/><Relationship Id="rId22" Type="http://schemas.openxmlformats.org/officeDocument/2006/relationships/hyperlink" Target="https://resh.edu.ru/subject/lesson/3477/start/282255/" TargetMode="External"/><Relationship Id="rId27" Type="http://schemas.openxmlformats.org/officeDocument/2006/relationships/hyperlink" Target="https://www.yaklass.ru/testwork" TargetMode="External"/><Relationship Id="rId30" Type="http://schemas.openxmlformats.org/officeDocument/2006/relationships/hyperlink" Target="https://www.youtube.com/watch?time_continue=21&amp;v=1PoPheK1ULc&amp;feature=emb_logo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aklass.ru/testwork" TargetMode="External"/><Relationship Id="rId13" Type="http://schemas.openxmlformats.org/officeDocument/2006/relationships/hyperlink" Target="http://testru.info/?p=101" TargetMode="External"/><Relationship Id="rId18" Type="http://schemas.openxmlformats.org/officeDocument/2006/relationships/hyperlink" Target="https://www.youtube.com/playlist?list=PLvYG-nRp9s0zAj8xQxQ-_azHPBzwsJld9" TargetMode="External"/><Relationship Id="rId26" Type="http://schemas.openxmlformats.org/officeDocument/2006/relationships/hyperlink" Target="https://www.saharina.ru/lit/test.php?name=ege32.xml" TargetMode="External"/><Relationship Id="rId3" Type="http://schemas.openxmlformats.org/officeDocument/2006/relationships/hyperlink" Target="https://www.yaklass.ru/testwork" TargetMode="External"/><Relationship Id="rId21" Type="http://schemas.openxmlformats.org/officeDocument/2006/relationships/hyperlink" Target="https://resh.edu.ru/subject/lesson/5831/start/109410/" TargetMode="External"/><Relationship Id="rId7" Type="http://schemas.openxmlformats.org/officeDocument/2006/relationships/hyperlink" Target="https://www.youtube.com/playlist?list=PLvYG-nRp9s0zAj8xQxQ-_azHPBzwsJld9" TargetMode="External"/><Relationship Id="rId12" Type="http://schemas.openxmlformats.org/officeDocument/2006/relationships/hyperlink" Target="https://resh.edu.ru/subject/lesson/2178/main/" TargetMode="External"/><Relationship Id="rId17" Type="http://schemas.openxmlformats.org/officeDocument/2006/relationships/hyperlink" Target="https://www.youtube.com/playlist?list=PLvYG-nRp9s0zAj8xQxQ-_azHPBzwsJld9" TargetMode="External"/><Relationship Id="rId25" Type="http://schemas.openxmlformats.org/officeDocument/2006/relationships/hyperlink" Target="https://www.youtube.com/watch?time_continue=21&amp;v=1PoPheK1ULc&amp;feature=emb_logo" TargetMode="External"/><Relationship Id="rId2" Type="http://schemas.openxmlformats.org/officeDocument/2006/relationships/hyperlink" Target="https://www.yaklass.ru/testwork" TargetMode="External"/><Relationship Id="rId16" Type="http://schemas.openxmlformats.org/officeDocument/2006/relationships/hyperlink" Target="https://www.yaklass.ru/testwork" TargetMode="External"/><Relationship Id="rId20" Type="http://schemas.openxmlformats.org/officeDocument/2006/relationships/hyperlink" Target="https://nachalo-peremen.ru/test-kakaya-professiya-mne-podhodit/" TargetMode="External"/><Relationship Id="rId1" Type="http://schemas.openxmlformats.org/officeDocument/2006/relationships/hyperlink" Target="https://go.mail.ru/search_video?fm=1&amp;rf=https%253A%252F%252Fe.mail.ru%252F&amp;q=%20%D0%9F%D1%80%D0%B0%D0%B2%D0%BE%D0%BF%D0%B8%D1%81%D0%B0%D0%BD%D0%B8%D0%B5%20%D0%9E-%D0%81%20%D0%BF%D0%BE%D1%81%D0%BB%D0%B5%20%D1%88%D0%B8%D0%BF%D1%8F%D1%89%D0%B8%D1%85%20%D0%B8%20%D0%A6%20%D0%B2%20%D1%80%D0%B0%D0%B7%D0%BD%D1%8B%D1%85%20%D0%BC%D0%BE%D1%80%D1%84%D0%B5%D0%BC%D0%B0%D1%85&amp;d=6294650476435827021&amp;sig=6a97d0281f&amp;s=youtube" TargetMode="External"/><Relationship Id="rId6" Type="http://schemas.openxmlformats.org/officeDocument/2006/relationships/hyperlink" Target="http://museum.samgd.ru/region/pamjatnye_daty/kalendar_znamenatelnykh_sobytij_i_dat/195800/" TargetMode="External"/><Relationship Id="rId11" Type="http://schemas.openxmlformats.org/officeDocument/2006/relationships/hyperlink" Target="https://resh.edu.ru/subject/lesson/2957/start/" TargetMode="External"/><Relationship Id="rId24" Type="http://schemas.openxmlformats.org/officeDocument/2006/relationships/hyperlink" Target="https://edu.skysmart.ru/student/kezabuvixe" TargetMode="External"/><Relationship Id="rId5" Type="http://schemas.openxmlformats.org/officeDocument/2006/relationships/hyperlink" Target="https://www.youtube.com/watch?time_continue=2&amp;v=iXeXe3AQ0xs&amp;feature=emb_logo" TargetMode="External"/><Relationship Id="rId15" Type="http://schemas.openxmlformats.org/officeDocument/2006/relationships/hyperlink" Target="https://soc-ege.sdamgia.ru/test?id=6199575" TargetMode="External"/><Relationship Id="rId23" Type="http://schemas.openxmlformats.org/officeDocument/2006/relationships/hyperlink" Target="https://youtu.be/fqvpCeyNvtM" TargetMode="External"/><Relationship Id="rId28" Type="http://schemas.openxmlformats.org/officeDocument/2006/relationships/hyperlink" Target="http://www.consultant.ru/document/cons_doc_LAW_72806/7cf9dbe1a6d40b0ede073a8d7af4fe0f4d9d80e7/" TargetMode="External"/><Relationship Id="rId10" Type="http://schemas.openxmlformats.org/officeDocument/2006/relationships/hyperlink" Target="https://resh.edu.ru/subject/lesson/5516/start/10075/" TargetMode="External"/><Relationship Id="rId19" Type="http://schemas.openxmlformats.org/officeDocument/2006/relationships/hyperlink" Target="https://resh.edu.ru/subject/lesson/5488/start/213052/" TargetMode="External"/><Relationship Id="rId4" Type="http://schemas.openxmlformats.org/officeDocument/2006/relationships/hyperlink" Target="https://edu.skysmart.ru/student/vogexahidu" TargetMode="External"/><Relationship Id="rId9" Type="http://schemas.openxmlformats.org/officeDocument/2006/relationships/hyperlink" Target="https://www.yaklass.ru/testwork" TargetMode="External"/><Relationship Id="rId14" Type="http://schemas.openxmlformats.org/officeDocument/2006/relationships/hyperlink" Target="https://resh.edu.ru/subject/lesson/5828/start/113803/" TargetMode="External"/><Relationship Id="rId22" Type="http://schemas.openxmlformats.org/officeDocument/2006/relationships/hyperlink" Target="https://videouroki.net/video/59-bukvy-i-y-posle-c.html" TargetMode="External"/><Relationship Id="rId27" Type="http://schemas.openxmlformats.org/officeDocument/2006/relationships/hyperlink" Target="https://resh.edu.ru/subject/lesson/4012/start/228635/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aklass.ru/testwork" TargetMode="External"/><Relationship Id="rId13" Type="http://schemas.openxmlformats.org/officeDocument/2006/relationships/hyperlink" Target="https://www.yaklass.ru/p/algebra/11-klass/elementy-teorii-veroiatnostei-9277/sobytiia-12794/re-37d0a54f-b687-43a4-918d-d47ed309d719" TargetMode="External"/><Relationship Id="rId18" Type="http://schemas.openxmlformats.org/officeDocument/2006/relationships/hyperlink" Target="https://www.yaklass.ru/testwork" TargetMode="External"/><Relationship Id="rId26" Type="http://schemas.openxmlformats.org/officeDocument/2006/relationships/hyperlink" Target="https://www.sites.google.com/site/mirprofssij/professii/virtualnaa-ekskursia" TargetMode="External"/><Relationship Id="rId3" Type="http://schemas.openxmlformats.org/officeDocument/2006/relationships/hyperlink" Target="https://edu.skysmart.ru/student/vogexahidu" TargetMode="External"/><Relationship Id="rId21" Type="http://schemas.openxmlformats.org/officeDocument/2006/relationships/hyperlink" Target="https://www.youtube.com/watch?v=fsuZDG0ACAA" TargetMode="External"/><Relationship Id="rId7" Type="http://schemas.openxmlformats.org/officeDocument/2006/relationships/hyperlink" Target="https://www.booksmed.com/biologiya/846-gistologiya-afanasev-yurina-uchebnik.html" TargetMode="External"/><Relationship Id="rId12" Type="http://schemas.openxmlformats.org/officeDocument/2006/relationships/hyperlink" Target="https://www.yaklass.ru/testwork" TargetMode="External"/><Relationship Id="rId17" Type="http://schemas.openxmlformats.org/officeDocument/2006/relationships/hyperlink" Target="https://resh.edu.ru/subject/lesson/5828/start/113803/" TargetMode="External"/><Relationship Id="rId25" Type="http://schemas.openxmlformats.org/officeDocument/2006/relationships/hyperlink" Target="https://constructorus.ru/uspex/delovaya-perepiska-yazyk-etiket-pravila-i-osobennosti.html" TargetMode="External"/><Relationship Id="rId33" Type="http://schemas.openxmlformats.org/officeDocument/2006/relationships/hyperlink" Target="http://www.consultant.ru/document/cons_doc_LAW_72806/7cf9dbe1a6d40b0ede073a8d7af4fe0f4d9d80e7/" TargetMode="External"/><Relationship Id="rId2" Type="http://schemas.openxmlformats.org/officeDocument/2006/relationships/hyperlink" Target="https://www.yaklass.ru/testwork" TargetMode="External"/><Relationship Id="rId16" Type="http://schemas.openxmlformats.org/officeDocument/2006/relationships/hyperlink" Target="https://constructorus.ru/uspex/delovaya-perepiska-yazyk-etiket-pravila-i-osobennosti.html" TargetMode="External"/><Relationship Id="rId20" Type="http://schemas.openxmlformats.org/officeDocument/2006/relationships/hyperlink" Target="https://www.saharina.ru/tests/test.php?name=test495.xml" TargetMode="External"/><Relationship Id="rId29" Type="http://schemas.openxmlformats.org/officeDocument/2006/relationships/hyperlink" Target="https://youtu.be/fqvpCeyNvtM" TargetMode="External"/><Relationship Id="rId1" Type="http://schemas.openxmlformats.org/officeDocument/2006/relationships/hyperlink" Target="https://www.yaklass.ru/testwork" TargetMode="External"/><Relationship Id="rId6" Type="http://schemas.openxmlformats.org/officeDocument/2006/relationships/hyperlink" Target="https://www.yaklass.ru/testwork" TargetMode="External"/><Relationship Id="rId11" Type="http://schemas.openxmlformats.org/officeDocument/2006/relationships/hyperlink" Target="https://www.yaklass.ru/p/algebra/11-klass/kombinatorika-9340/binom-niutona-9489" TargetMode="External"/><Relationship Id="rId24" Type="http://schemas.openxmlformats.org/officeDocument/2006/relationships/hyperlink" Target="https://resh.edu.ru/subject/lesson/3477/start/282255/" TargetMode="External"/><Relationship Id="rId32" Type="http://schemas.openxmlformats.org/officeDocument/2006/relationships/hyperlink" Target="https://www.saharina.ru/lit/test.php?name=ege32.xml" TargetMode="External"/><Relationship Id="rId5" Type="http://schemas.openxmlformats.org/officeDocument/2006/relationships/hyperlink" Target="https://www.yaklass.ru/testwork" TargetMode="External"/><Relationship Id="rId15" Type="http://schemas.openxmlformats.org/officeDocument/2006/relationships/hyperlink" Target="https://bio-ege.sdamgia.ru/" TargetMode="External"/><Relationship Id="rId23" Type="http://schemas.openxmlformats.org/officeDocument/2006/relationships/hyperlink" Target="https://www.yaklass.ru/testwork" TargetMode="External"/><Relationship Id="rId28" Type="http://schemas.openxmlformats.org/officeDocument/2006/relationships/hyperlink" Target="https://www.yaklass.ru/testwork" TargetMode="External"/><Relationship Id="rId10" Type="http://schemas.openxmlformats.org/officeDocument/2006/relationships/hyperlink" Target="https://resh.edu.ru/subject/lesson/2178/main/" TargetMode="External"/><Relationship Id="rId19" Type="http://schemas.openxmlformats.org/officeDocument/2006/relationships/hyperlink" Target="https://www.yaklass.ru/testwork" TargetMode="External"/><Relationship Id="rId31" Type="http://schemas.openxmlformats.org/officeDocument/2006/relationships/hyperlink" Target="https://www.youtube.com/watch?time_continue=21&amp;v=1PoPheK1ULc&amp;feature=emb_logo" TargetMode="External"/><Relationship Id="rId4" Type="http://schemas.openxmlformats.org/officeDocument/2006/relationships/hyperlink" Target="https://www.youtube.com/watch?time_continue=2&amp;v=iXeXe3AQ0xs&amp;feature=emb_logo" TargetMode="External"/><Relationship Id="rId9" Type="http://schemas.openxmlformats.org/officeDocument/2006/relationships/hyperlink" Target="https://www.yaklass.ru/testwork" TargetMode="External"/><Relationship Id="rId14" Type="http://schemas.openxmlformats.org/officeDocument/2006/relationships/hyperlink" Target="https://www.yaklass.ru/testwork" TargetMode="External"/><Relationship Id="rId22" Type="http://schemas.openxmlformats.org/officeDocument/2006/relationships/hyperlink" Target="https://www.youtube.com/watch?v=fsuZDG0ACAA" TargetMode="External"/><Relationship Id="rId27" Type="http://schemas.openxmlformats.org/officeDocument/2006/relationships/hyperlink" Target="https://www.yaklass.ru/testwork" TargetMode="External"/><Relationship Id="rId30" Type="http://schemas.openxmlformats.org/officeDocument/2006/relationships/hyperlink" Target="https://edu.skysmart.ru/student/kezabuvixe" TargetMode="Externa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6475/start/211766/" TargetMode="External"/><Relationship Id="rId13" Type="http://schemas.openxmlformats.org/officeDocument/2006/relationships/hyperlink" Target="https://resh.edu.ru/subject/lesson/5481/start/205476/" TargetMode="External"/><Relationship Id="rId18" Type="http://schemas.openxmlformats.org/officeDocument/2006/relationships/hyperlink" Target="https://ped-kopilka.ru/blogs/blog62650/-cheloveka-nelzja-pobedit-urok-po-romanu-ye-m-remarka-tri-tovarischa-literatura-11kl.html" TargetMode="External"/><Relationship Id="rId3" Type="http://schemas.openxmlformats.org/officeDocument/2006/relationships/hyperlink" Target="https://www.youtube.com/watch?time_continue=6&amp;v=xAobjgUja9o&amp;feature=emb_logo" TargetMode="External"/><Relationship Id="rId7" Type="http://schemas.openxmlformats.org/officeDocument/2006/relationships/hyperlink" Target="https://resh.edu.ru/subject/lesson/4876/start/290947/" TargetMode="External"/><Relationship Id="rId12" Type="http://schemas.openxmlformats.org/officeDocument/2006/relationships/hyperlink" Target="https://www.englishdom.com/blog/sintaksis-emfaticheskie-konstrukcii-kak-privlech-vnimanie/" TargetMode="External"/><Relationship Id="rId17" Type="http://schemas.openxmlformats.org/officeDocument/2006/relationships/hyperlink" Target="https://www.youtube.com/watch?v=IJB3kmIKabw" TargetMode="External"/><Relationship Id="rId2" Type="http://schemas.openxmlformats.org/officeDocument/2006/relationships/hyperlink" Target="https://resh.edu.ru/subject/lesson/4985/start/99422/" TargetMode="External"/><Relationship Id="rId16" Type="http://schemas.openxmlformats.org/officeDocument/2006/relationships/hyperlink" Target="https://www.youtube.com/watch?time_continue=1&amp;v=C1BGZ-cB37A&amp;feature=emb_logo" TargetMode="External"/><Relationship Id="rId20" Type="http://schemas.openxmlformats.org/officeDocument/2006/relationships/hyperlink" Target="https://rustutors.ru/egeteoriya/1141-zadanie-8.html" TargetMode="External"/><Relationship Id="rId1" Type="http://schemas.openxmlformats.org/officeDocument/2006/relationships/hyperlink" Target="https://resh.edu.ru/subject/lesson/5554/start/104538/" TargetMode="External"/><Relationship Id="rId6" Type="http://schemas.openxmlformats.org/officeDocument/2006/relationships/hyperlink" Target="https://yandex.ru/video/preview/?filmId=13217140737232496717&amp;text=%D1%84%D0%B8%D0%B7%D0%B8%D0%BA%D0%B0+%D0%B0%D1%82%D0%BE%D0%BC%D0%BD%D0%BE%D0%B3%D0%BE+%D1%8F%D0%B4%D1%80%D0%B0+11+%D0%BA%D0%BB%D0%B0%D1%81%D1%81&amp;path=wizard&amp;parent-reqid=1589777919767524-1387844909918870161100264-prestable-app-host-sas-web-yp-181&amp;redircnt=1589777929.1" TargetMode="External"/><Relationship Id="rId11" Type="http://schemas.openxmlformats.org/officeDocument/2006/relationships/hyperlink" Target="https://www.englishdom.com/blog/sintaksis-emfaticheskie-konstrukcii-kak-privlech-vnimanie/" TargetMode="External"/><Relationship Id="rId5" Type="http://schemas.openxmlformats.org/officeDocument/2006/relationships/hyperlink" Target="http://museum.samgd.ru/region/pamjatnye_daty/kalendar_znamenatelnykh_sobytij_i_dat/195800/" TargetMode="External"/><Relationship Id="rId15" Type="http://schemas.openxmlformats.org/officeDocument/2006/relationships/hyperlink" Target="https://rustutors.ru/egeteoriya/1141-zadanie-8.html" TargetMode="External"/><Relationship Id="rId10" Type="http://schemas.openxmlformats.org/officeDocument/2006/relationships/hyperlink" Target="https://www.youtube.com/watch?v=gR3gGAA02T8" TargetMode="External"/><Relationship Id="rId19" Type="http://schemas.openxmlformats.org/officeDocument/2006/relationships/hyperlink" Target="https://yandex.ru/video/preview/?filmId=3845762750261280553&amp;from=tabbar&amp;parent-reqid=1589780573190911-672564514541422913600249-production-app-host-vla-web-yp-221&amp;text=%D0%A0%D0%B5%D1%88%D0%B5%D0%BD%D0%B8%D0%B5+%D0%B7%D0%B0%D0%B4%D0%B0%D1%87+%D0%BD%D0%B0+%D0%B0%D0%BD%D0%B0%D0%BB%D0%B8%D0%B7+%D1%80%D0%B0%D0%B1%D0%BE%D1%82+%D1%81%D1%85%D0%B5%D0%BC+%D0%BD%D0%B0+%D0%BE%D1%81%D0%BD%D0%BE%D0%B2%D0%B5+%D0%BB%D0%BE%D0%B3%D0%B8%D1%87%D0%B5%D1%81%D0%BA%D0%B8%D1%85+%D1%8D%D0%BB%D0%B5%D0%BC%D0%B5%D0%BD%D1%82%D0%BE%D0%B2" TargetMode="External"/><Relationship Id="rId4" Type="http://schemas.openxmlformats.org/officeDocument/2006/relationships/hyperlink" Target="https://www.youtube.com/watch?v=iP-XzWLYq-0" TargetMode="External"/><Relationship Id="rId9" Type="http://schemas.openxmlformats.org/officeDocument/2006/relationships/hyperlink" Target="https://docviewer.yandex.ru/view/0/?page=18&amp;*=jMyrzKKyqWX1tTQAsiZ33L0veIB7InVybCI6InlhLWJyb3dzZXI6Ly80RFQxdVhFUFJySlJYbFVGb2V3cnVPdjhTaTBVcmZuR0NqdjdfSnVJRGRoYk45cEltU1ZMVGNfQmpSUHJYQV9xSGY5SUEyNkxzaC0taWU0M1FJZm11TEJ2NWJZODN2MHJRWkFnZWE3RjYxTHU1Y09tU29xbkk4YWl0cmtBSDhVbmpmdDRPeTZtU01GM2xXWXZua3FrYmc9PT9zaWduPWJvLU55SDVZR0ZFc1l6aDdERWhJbGwySmtyTnlwYm03QmRGS3pLQzYxZDA9IiwidGl0bGUiOiI5Y2Y4M2VmZDk1ZGJlZGZmMThlNDA3NGQxZTlmYWMyYi5wcHQiLCJub2lmcmFtZSI6ZmFsc2UsInVpZCI6IjAiLCJ0cyI6MTU4OTc3OTIyNjY5MywieXUiOiIxOTc2Nzc1OTcxNTc1MjMzNTY5In0%3D" TargetMode="External"/><Relationship Id="rId14" Type="http://schemas.openxmlformats.org/officeDocument/2006/relationships/hyperlink" Target="https://rustutors.ru/egeteoriya/1141-zadanie-8.html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4876/start/290947/" TargetMode="External"/><Relationship Id="rId13" Type="http://schemas.openxmlformats.org/officeDocument/2006/relationships/hyperlink" Target="https://www.youtube.com/watch?v=gR3gGAA02T8" TargetMode="External"/><Relationship Id="rId18" Type="http://schemas.openxmlformats.org/officeDocument/2006/relationships/hyperlink" Target="https://rustutors.ru/egeteoriya/1141-zadanie-8.html" TargetMode="External"/><Relationship Id="rId3" Type="http://schemas.openxmlformats.org/officeDocument/2006/relationships/hyperlink" Target="https://www.youtube.com/watch?v=iP-XzWLYq-0" TargetMode="External"/><Relationship Id="rId21" Type="http://schemas.openxmlformats.org/officeDocument/2006/relationships/hyperlink" Target="https://www.youtube.com/watch?v=IJB3kmIKabw" TargetMode="External"/><Relationship Id="rId7" Type="http://schemas.openxmlformats.org/officeDocument/2006/relationships/hyperlink" Target="https://resh.edu.ru/subject/lesson/4081/start/205880/" TargetMode="External"/><Relationship Id="rId12" Type="http://schemas.openxmlformats.org/officeDocument/2006/relationships/hyperlink" Target="https://www.youtube.com/watch?v=u_oYcaLv6zA" TargetMode="External"/><Relationship Id="rId17" Type="http://schemas.openxmlformats.org/officeDocument/2006/relationships/hyperlink" Target="https://resh.edu.ru/subject/lesson/6467/start/10138/" TargetMode="External"/><Relationship Id="rId2" Type="http://schemas.openxmlformats.org/officeDocument/2006/relationships/hyperlink" Target="https://resh.edu.ru/subject/lesson/4985/start/99422/" TargetMode="External"/><Relationship Id="rId16" Type="http://schemas.openxmlformats.org/officeDocument/2006/relationships/hyperlink" Target="https://resh.edu.ru/subject/lesson/6091/start/226403/" TargetMode="External"/><Relationship Id="rId20" Type="http://schemas.openxmlformats.org/officeDocument/2006/relationships/hyperlink" Target="https://www.youtube.com/watch?time_continue=1&amp;v=C1BGZ-cB37A&amp;feature=emb_logo" TargetMode="External"/><Relationship Id="rId1" Type="http://schemas.openxmlformats.org/officeDocument/2006/relationships/hyperlink" Target="https://resh.edu.ru/subject/lesson/5554/start/104538/" TargetMode="External"/><Relationship Id="rId6" Type="http://schemas.openxmlformats.org/officeDocument/2006/relationships/hyperlink" Target="https://yandex.ru/video/preview/?filmId=13217140737232496717&amp;text=%D1%84%D0%B8%D0%B7%D0%B8%D0%BA%D0%B0+%D0%B0%D1%82%D0%BE%D0%BC%D0%BD%D0%BE%D0%B3%D0%BE+%D1%8F%D0%B4%D1%80%D0%B0+11+%D0%BA%D0%BB%D0%B0%D1%81%D1%81&amp;path=wizard&amp;parent-reqid=1589777919767524-1387844909918870161100264-prestable-app-host-sas-web-yp-181&amp;redircnt=1589777929.1" TargetMode="External"/><Relationship Id="rId11" Type="http://schemas.openxmlformats.org/officeDocument/2006/relationships/hyperlink" Target="https://resh.edu.ru/subject/lesson/5544/start/150020/" TargetMode="External"/><Relationship Id="rId5" Type="http://schemas.openxmlformats.org/officeDocument/2006/relationships/hyperlink" Target="http://museum.samgd.ru/region/pamjatnye_daty/kalendar_znamenatelnykh_sobytij_i_dat/195800/" TargetMode="External"/><Relationship Id="rId15" Type="http://schemas.openxmlformats.org/officeDocument/2006/relationships/hyperlink" Target="https://www.englishdom.com/blog/sintaksis-emfaticheskie-konstrukcii-kak-privlech-vnimanie/" TargetMode="External"/><Relationship Id="rId23" Type="http://schemas.openxmlformats.org/officeDocument/2006/relationships/hyperlink" Target="https://rustutors.ru/egeteoriya/1141-zadanie-8.html" TargetMode="External"/><Relationship Id="rId10" Type="http://schemas.openxmlformats.org/officeDocument/2006/relationships/hyperlink" Target="https://resh.edu.ru/subject/lesson/6155/start/86886/" TargetMode="External"/><Relationship Id="rId19" Type="http://schemas.openxmlformats.org/officeDocument/2006/relationships/hyperlink" Target="https://rustutors.ru/egeteoriya/1141-zadanie-8.html" TargetMode="External"/><Relationship Id="rId4" Type="http://schemas.openxmlformats.org/officeDocument/2006/relationships/hyperlink" Target="https://www.youtube.com/watch?time_continue=6&amp;v=xAobjgUja9o&amp;feature=emb_logo" TargetMode="External"/><Relationship Id="rId9" Type="http://schemas.openxmlformats.org/officeDocument/2006/relationships/hyperlink" Target="https://resh.edu.ru/subject/lesson/6475/start/211766/" TargetMode="External"/><Relationship Id="rId14" Type="http://schemas.openxmlformats.org/officeDocument/2006/relationships/hyperlink" Target="https://www.englishdom.com/blog/sintaksis-emfaticheskie-konstrukcii-kak-privlech-vnimanie/" TargetMode="External"/><Relationship Id="rId22" Type="http://schemas.openxmlformats.org/officeDocument/2006/relationships/hyperlink" Target="https://ped-kopilka.ru/blogs/blog62650/-cheloveka-nelzja-pobedit-urok-po-romanu-ye-m-remarka-tri-tovarischa-literatura-11kl.html" TargetMode="Externa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6475/start/211766/" TargetMode="External"/><Relationship Id="rId13" Type="http://schemas.openxmlformats.org/officeDocument/2006/relationships/hyperlink" Target="https://www.youtube.com/watch?time_continue=1&amp;v=C1BGZ-cB37A&amp;feature=emb_logo" TargetMode="External"/><Relationship Id="rId3" Type="http://schemas.openxmlformats.org/officeDocument/2006/relationships/hyperlink" Target="https://www.youtube.com/watch?v=iP-XzWLYq-0" TargetMode="External"/><Relationship Id="rId7" Type="http://schemas.openxmlformats.org/officeDocument/2006/relationships/hyperlink" Target="https://resh.edu.ru/subject/lesson/4876/start/290947/" TargetMode="External"/><Relationship Id="rId12" Type="http://schemas.openxmlformats.org/officeDocument/2006/relationships/hyperlink" Target="https://resh.edu.ru/subject/lesson/5481/start/205476/" TargetMode="External"/><Relationship Id="rId2" Type="http://schemas.openxmlformats.org/officeDocument/2006/relationships/hyperlink" Target="https://resh.edu.ru/subject/lesson/4985/start/99422/" TargetMode="External"/><Relationship Id="rId16" Type="http://schemas.openxmlformats.org/officeDocument/2006/relationships/hyperlink" Target="https://rustutors.ru/egeteoriya/1141-zadanie-8.html" TargetMode="External"/><Relationship Id="rId1" Type="http://schemas.openxmlformats.org/officeDocument/2006/relationships/hyperlink" Target="https://resh.edu.ru/subject/lesson/5554/start/104538/" TargetMode="External"/><Relationship Id="rId6" Type="http://schemas.openxmlformats.org/officeDocument/2006/relationships/hyperlink" Target="https://yandex.ru/video/preview/?filmId=13217140737232496717&amp;text=%D1%84%D0%B8%D0%B7%D0%B8%D0%BA%D0%B0+%D0%B0%D1%82%D0%BE%D0%BC%D0%BD%D0%BE%D0%B3%D0%BE+%D1%8F%D0%B4%D1%80%D0%B0+11+%D0%BA%D0%BB%D0%B0%D1%81%D1%81&amp;path=wizard&amp;parent-reqid=1589777919767524-1387844909918870161100264-prestable-app-host-sas-web-yp-181&amp;redircnt=1589777929.1" TargetMode="External"/><Relationship Id="rId11" Type="http://schemas.openxmlformats.org/officeDocument/2006/relationships/hyperlink" Target="https://www.englishdom.com/blog/sintaksis-emfaticheskie-konstrukcii-kak-privlech-vnimanie/" TargetMode="External"/><Relationship Id="rId5" Type="http://schemas.openxmlformats.org/officeDocument/2006/relationships/hyperlink" Target="http://museum.samgd.ru/region/pamjatnye_daty/kalendar_znamenatelnykh_sobytij_i_dat/195800/" TargetMode="External"/><Relationship Id="rId15" Type="http://schemas.openxmlformats.org/officeDocument/2006/relationships/hyperlink" Target="https://ped-kopilka.ru/blogs/blog62650/-cheloveka-nelzja-pobedit-urok-po-romanu-ye-m-remarka-tri-tovarischa-literatura-11kl.html" TargetMode="External"/><Relationship Id="rId10" Type="http://schemas.openxmlformats.org/officeDocument/2006/relationships/hyperlink" Target="https://www.englishdom.com/blog/sintaksis-emfaticheskie-konstrukcii-kak-privlech-vnimanie/" TargetMode="External"/><Relationship Id="rId4" Type="http://schemas.openxmlformats.org/officeDocument/2006/relationships/hyperlink" Target="https://www.youtube.com/watch?time_continue=6&amp;v=xAobjgUja9o&amp;feature=emb_logo" TargetMode="External"/><Relationship Id="rId9" Type="http://schemas.openxmlformats.org/officeDocument/2006/relationships/hyperlink" Target="https://www.youtube.com/watch?v=gR3gGAA02T8" TargetMode="External"/><Relationship Id="rId14" Type="http://schemas.openxmlformats.org/officeDocument/2006/relationships/hyperlink" Target="https://www.youtube.com/watch?v=IJB3kmIKabw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gxT7km0Daew&amp;t=4s" TargetMode="External"/><Relationship Id="rId2" Type="http://schemas.openxmlformats.org/officeDocument/2006/relationships/hyperlink" Target="https://www.youtube.com/watch?v=gxT7km0Daew&amp;t=4s" TargetMode="External"/><Relationship Id="rId1" Type="http://schemas.openxmlformats.org/officeDocument/2006/relationships/hyperlink" Target="https://youtu.be/YPU5gIakeIc" TargetMode="External"/><Relationship Id="rId6" Type="http://schemas.openxmlformats.org/officeDocument/2006/relationships/hyperlink" Target="https://www.youtube.com/watch?v=gxT7km0Daew&amp;t=4s" TargetMode="External"/><Relationship Id="rId5" Type="http://schemas.openxmlformats.org/officeDocument/2006/relationships/hyperlink" Target="https://youtu.be/fXVavBuMM6I" TargetMode="External"/><Relationship Id="rId4" Type="http://schemas.openxmlformats.org/officeDocument/2006/relationships/hyperlink" Target="https://youtu.be/0-xEdFfSH5s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4177/start/286111/" TargetMode="External"/><Relationship Id="rId13" Type="http://schemas.openxmlformats.org/officeDocument/2006/relationships/hyperlink" Target="https://www.youtube.com/watch?v=2uKrcGwmVhc" TargetMode="External"/><Relationship Id="rId3" Type="http://schemas.openxmlformats.org/officeDocument/2006/relationships/hyperlink" Target="https://www.youtube.com/watch?v=0-xEdFfSH5s&amp;feature=youtu.be" TargetMode="External"/><Relationship Id="rId7" Type="http://schemas.openxmlformats.org/officeDocument/2006/relationships/hyperlink" Target="https://www.youtube.com/watch?v=0nnGSK2Dzx8" TargetMode="External"/><Relationship Id="rId12" Type="http://schemas.openxmlformats.org/officeDocument/2006/relationships/hyperlink" Target="https://resh.edu.ru/subject/lesson/4057/start/195747/" TargetMode="External"/><Relationship Id="rId2" Type="http://schemas.openxmlformats.org/officeDocument/2006/relationships/hyperlink" Target="https://www.youtube.com/watch?v=-5c8pM9DNwQ" TargetMode="External"/><Relationship Id="rId16" Type="http://schemas.openxmlformats.org/officeDocument/2006/relationships/hyperlink" Target="https://www.youtube.com/watch?v=gxT7km0Daew&amp;t=4s" TargetMode="External"/><Relationship Id="rId1" Type="http://schemas.openxmlformats.org/officeDocument/2006/relationships/hyperlink" Target="https://www.youtube.com/watch?v=vCCI3OFt4N8" TargetMode="External"/><Relationship Id="rId6" Type="http://schemas.openxmlformats.org/officeDocument/2006/relationships/hyperlink" Target="https://www.youtube.com/watch?v=YMeNB0RLWvE" TargetMode="External"/><Relationship Id="rId11" Type="http://schemas.openxmlformats.org/officeDocument/2006/relationships/hyperlink" Target="https://www.youtube.com/watch?v=gxT7km0Daew&amp;t=4s" TargetMode="External"/><Relationship Id="rId5" Type="http://schemas.openxmlformats.org/officeDocument/2006/relationships/hyperlink" Target="https://www.youtube.com/watch?time_continue=2&amp;v=w-W6Xqwy1LM&amp;feature=emb_logo" TargetMode="External"/><Relationship Id="rId15" Type="http://schemas.openxmlformats.org/officeDocument/2006/relationships/hyperlink" Target="https://www.youtube.com/watch?v=2-hg_oNCDIs&amp;feature=emb_logo" TargetMode="External"/><Relationship Id="rId10" Type="http://schemas.openxmlformats.org/officeDocument/2006/relationships/hyperlink" Target="https://resh.edu.ru/subject/lesson/6465/start/141289/" TargetMode="External"/><Relationship Id="rId4" Type="http://schemas.openxmlformats.org/officeDocument/2006/relationships/hyperlink" Target="https://www.youtube.com/watch?v=zxnJFj0GdfU" TargetMode="External"/><Relationship Id="rId9" Type="http://schemas.openxmlformats.org/officeDocument/2006/relationships/hyperlink" Target="https://www.youtube.com/watch?v=gxT7km0Daew&amp;t=4s" TargetMode="External"/><Relationship Id="rId14" Type="http://schemas.openxmlformats.org/officeDocument/2006/relationships/hyperlink" Target="https://www.youtube.com/watch?v=EajvzKQg6Xg&amp;feature=emb_logo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infourok.ru/prezentaciya-na-temu-trenirovka-zritelnoy-pamyati-2505744.html" TargetMode="External"/><Relationship Id="rId3" Type="http://schemas.openxmlformats.org/officeDocument/2006/relationships/hyperlink" Target="https://www.youtube.com/watch?v=gxT7km0Daew&amp;t=4s" TargetMode="External"/><Relationship Id="rId7" Type="http://schemas.openxmlformats.org/officeDocument/2006/relationships/hyperlink" Target="https://www.youtube.com/watch?v=gxT7km0Daew&amp;t=4s" TargetMode="External"/><Relationship Id="rId2" Type="http://schemas.openxmlformats.org/officeDocument/2006/relationships/hyperlink" Target="https://yandex.ru/video/preview/?filmId=1022333543819982156&amp;parent-reqid=1589348797618235-1753927254695896666000257-production-app-host-sas-web-yp-196&amp;path=wizard&amp;text=%D0%92%D0%BE%D0%BB%D1%88%D0%B5%D0%B1%D0%BD%D1%8B%D0%B9+%D1%86%D0%B2%D0%B5%D1%82%D0%B8%D0%BA+-+%D1%81%D0%B5%D0%BC%D0%B8%D1%86%D0%B2%D0%B5%D1%82%D0%B8%D0%BA.+.+%D0%A0%D0%AD%D0%A8" TargetMode="External"/><Relationship Id="rId1" Type="http://schemas.openxmlformats.org/officeDocument/2006/relationships/hyperlink" Target="https://resh.edu.ru/subject/lesson/5065/start/" TargetMode="External"/><Relationship Id="rId6" Type="http://schemas.openxmlformats.org/officeDocument/2006/relationships/hyperlink" Target="https://youtu.be/T8_OD74wBwk" TargetMode="External"/><Relationship Id="rId5" Type="http://schemas.openxmlformats.org/officeDocument/2006/relationships/hyperlink" Target="https://yandex.ru/video/preview/?filmId=15747134089781618839&amp;text=%D0%94%D0%B2%D0%B0%20%D0%BB%D0%B0%D0%B4%D0%B0.%20%D0%9B%D0%B5%D0%B3%D0%B5%D0%BD%D0%B4%D0%B0.%20%D0%9F%D1%80%D0%B8%D1%80%D0%BE%D0%B4%D0%B0%20%D0%B8%20%D0%BC%D1%83%D0%B7%D1%8B%D0%BA%D0%B0.%20%D0%9F%D0%B5%D1%87%D0%B0%D0%BB%D1%8C%20%D0%BC%D0%BE%D1%8F%20%D1%81%D0%B2%D0%B5%D1%82%D0%BB%D0%B0.%20%D0%A0%D0%AD%D0%A8&amp;path=wizard&amp;parent-reqid=1589783431089359-1442587254522110215800247-production-app-host-vla-web-yp-28&amp;redircnt=1589783435.1" TargetMode="External"/><Relationship Id="rId4" Type="http://schemas.openxmlformats.org/officeDocument/2006/relationships/hyperlink" Target="https://yandex.ru/video/preview/?filmId=15341850725113256686&amp;text=%D1%80%D1%8D%D1%88%20%D1%81%D1%82%D1%80%D0%B0%D0%BD%D1%8B%20%D0%BC%D0%B8%D1%80%D0%B0%202%20%D0%BA%D0%BB%D0%B0%D1%81%D1%81&amp;path=wizard&amp;parent-reqid=1589783029070172-686473013550813529800207-prestable-app-host-sas-web-yp-166&amp;redircnt=1589783119.1" TargetMode="External"/><Relationship Id="rId9" Type="http://schemas.openxmlformats.org/officeDocument/2006/relationships/hyperlink" Target="https://www.youtube.com/watch?v=gxT7km0Daew&amp;t=4s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youtu.be/T8_OD74wBwk" TargetMode="External"/><Relationship Id="rId13" Type="http://schemas.openxmlformats.org/officeDocument/2006/relationships/hyperlink" Target="https://youtu.be/ikuS_4g6Y6k" TargetMode="External"/><Relationship Id="rId3" Type="http://schemas.openxmlformats.org/officeDocument/2006/relationships/hyperlink" Target="https://drive.google.com/open?id=1NXUg9vKvR2wIY7pdf-CHj0JzOB2D5mG7" TargetMode="External"/><Relationship Id="rId7" Type="http://schemas.openxmlformats.org/officeDocument/2006/relationships/hyperlink" Target="https://drive.google.com/open?id=1WyN0t6lRYZHy7XbNdeDc6panHsQP5rlz" TargetMode="External"/><Relationship Id="rId12" Type="http://schemas.openxmlformats.org/officeDocument/2006/relationships/hyperlink" Target="https://www.youtube.com/watch?v=gxT7km0Daew&amp;t=4s" TargetMode="External"/><Relationship Id="rId2" Type="http://schemas.openxmlformats.org/officeDocument/2006/relationships/hyperlink" Target="https://drive.google.com/open?id=1R95-iQRTJ52m5TFwmGZTNkK4lyiU8ofu" TargetMode="External"/><Relationship Id="rId1" Type="http://schemas.openxmlformats.org/officeDocument/2006/relationships/hyperlink" Target="https://drive.google.com/open?id=1tarmglmuw65nVNkpEBqcPnYFraJ8jaxm" TargetMode="External"/><Relationship Id="rId6" Type="http://schemas.openxmlformats.org/officeDocument/2006/relationships/hyperlink" Target="https://youtu.be/jojv39SHetU" TargetMode="External"/><Relationship Id="rId11" Type="http://schemas.openxmlformats.org/officeDocument/2006/relationships/hyperlink" Target="https://drive.google.com/open?id=1HMLmBFfedJoUHbNJLKLSqHONt1XJ6U8y" TargetMode="External"/><Relationship Id="rId5" Type="http://schemas.openxmlformats.org/officeDocument/2006/relationships/hyperlink" Target="https://www.youtube.com/watch?v=gxT7km0Daew&amp;t=4s" TargetMode="External"/><Relationship Id="rId15" Type="http://schemas.openxmlformats.org/officeDocument/2006/relationships/hyperlink" Target="https://www.youtube.com/watch?v=gxT7km0Daew&amp;t=4s" TargetMode="External"/><Relationship Id="rId10" Type="http://schemas.openxmlformats.org/officeDocument/2006/relationships/hyperlink" Target="https://www.youtube.com/watch?time_continue=3&amp;v=gxjDxQg4l-w&amp;feature=emb_logo" TargetMode="External"/><Relationship Id="rId4" Type="http://schemas.openxmlformats.org/officeDocument/2006/relationships/hyperlink" Target="https://drive.google.com/open?id=11ZrWzHDED4Hp9TtA6d_OHaXDfqJBdaqE" TargetMode="External"/><Relationship Id="rId9" Type="http://schemas.openxmlformats.org/officeDocument/2006/relationships/hyperlink" Target="https://drive.google.com/open?id=15TrXwbn-bN6cZEiZWbpwsMTd0tPh1hGP" TargetMode="External"/><Relationship Id="rId14" Type="http://schemas.openxmlformats.org/officeDocument/2006/relationships/hyperlink" Target="https://resh.edu.ru/subject/lesson/4202/start/123206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gxT7km0Daew&amp;t=4s" TargetMode="External"/><Relationship Id="rId13" Type="http://schemas.openxmlformats.org/officeDocument/2006/relationships/hyperlink" Target="https://www.youtube.com/watch?time_continue=127&amp;v=G1j5SLW19E8&amp;feature=emb_logo" TargetMode="External"/><Relationship Id="rId3" Type="http://schemas.openxmlformats.org/officeDocument/2006/relationships/hyperlink" Target="https://youtu.be/jojv39SHetU" TargetMode="External"/><Relationship Id="rId7" Type="http://schemas.openxmlformats.org/officeDocument/2006/relationships/hyperlink" Target="https://resh.edu.ru/subject/lesson/6429/main/220727/" TargetMode="External"/><Relationship Id="rId12" Type="http://schemas.openxmlformats.org/officeDocument/2006/relationships/hyperlink" Target="https://yandex.ru/video/preview/?filmId=2164157643979870923&amp;parent-reqid=1589648973242280-243430881837055151900303-production-app-host-man-web-yp-186&amp;path=wizard&amp;text=%D0%BC%2F%D1%84+%D0%BE+%D0%BA%D0%BE%D0%BD%D1%84%D0%BB%D0%B8%D0%BA%D1%82%D0%B0%D1%85+2+%D0%BA%D0%BB%D0%B0%D1%81%D1%81" TargetMode="External"/><Relationship Id="rId17" Type="http://schemas.openxmlformats.org/officeDocument/2006/relationships/hyperlink" Target="https://resh.edu.ru/subject/lesson/6316/start/203143/" TargetMode="External"/><Relationship Id="rId2" Type="http://schemas.openxmlformats.org/officeDocument/2006/relationships/hyperlink" Target="https://resh.edu.ru/subject/lesson/4330/main/227869/" TargetMode="External"/><Relationship Id="rId16" Type="http://schemas.openxmlformats.org/officeDocument/2006/relationships/hyperlink" Target="https://resh.edu.ru/subject/lesson/4252/main/187749/" TargetMode="External"/><Relationship Id="rId1" Type="http://schemas.openxmlformats.org/officeDocument/2006/relationships/hyperlink" Target="https://resh.edu.ru/subject/lesson/4267/main/287204/" TargetMode="External"/><Relationship Id="rId6" Type="http://schemas.openxmlformats.org/officeDocument/2006/relationships/hyperlink" Target="https://resh.edu.ru/subject/lesson/5680/train/279620/" TargetMode="External"/><Relationship Id="rId11" Type="http://schemas.openxmlformats.org/officeDocument/2006/relationships/hyperlink" Target="https://onlinetestpad.com/ru/crossword/46326--umniki-i-umnicy" TargetMode="External"/><Relationship Id="rId5" Type="http://schemas.openxmlformats.org/officeDocument/2006/relationships/hyperlink" Target="https://resh.edu.ru/subject/lesson/3761/main/157675/" TargetMode="External"/><Relationship Id="rId15" Type="http://schemas.openxmlformats.org/officeDocument/2006/relationships/hyperlink" Target="https://www.youtube.com/watch?time_continue=2&amp;v=TQR9NzOESY0&amp;feature=emb_logo" TargetMode="External"/><Relationship Id="rId10" Type="http://schemas.openxmlformats.org/officeDocument/2006/relationships/hyperlink" Target="https://resh.edu.ru/subject/lesson/5071/main/199866/" TargetMode="External"/><Relationship Id="rId4" Type="http://schemas.openxmlformats.org/officeDocument/2006/relationships/hyperlink" Target="https://www.youtube.com/watch?v=gxT7km0Daew&amp;t=4s" TargetMode="External"/><Relationship Id="rId9" Type="http://schemas.openxmlformats.org/officeDocument/2006/relationships/hyperlink" Target="https://www.youtube.com/watch?time_continue=44&amp;v=2dXjJZlmYlg&amp;feature=emb_logo" TargetMode="External"/><Relationship Id="rId14" Type="http://schemas.openxmlformats.org/officeDocument/2006/relationships/hyperlink" Target="https://www.youtube.com/watch?time_continue=45&amp;v=5xeFcxpQZvQ&amp;feature=emb_logo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5Rmd9tnHqYA&amp;t=52s" TargetMode="External"/><Relationship Id="rId3" Type="http://schemas.openxmlformats.org/officeDocument/2006/relationships/hyperlink" Target="https://www.youtube.com/watch?v=VMpCajHczsU" TargetMode="External"/><Relationship Id="rId7" Type="http://schemas.openxmlformats.org/officeDocument/2006/relationships/hyperlink" Target="https://onlinetestpad.com/ru/test/312190-okruzhayushhij-mir-3-klass-itogovyj-kontrol-1-variant" TargetMode="External"/><Relationship Id="rId2" Type="http://schemas.openxmlformats.org/officeDocument/2006/relationships/hyperlink" Target="https://youtu.be/T8_OD74wBwk" TargetMode="External"/><Relationship Id="rId1" Type="http://schemas.openxmlformats.org/officeDocument/2006/relationships/hyperlink" Target="https://videouroki.net/video/41-po-znamienitym-miestam.html" TargetMode="External"/><Relationship Id="rId6" Type="http://schemas.openxmlformats.org/officeDocument/2006/relationships/hyperlink" Target="https://www.youtube.com/watch?v=gxT7km0Daew&amp;t=4s" TargetMode="External"/><Relationship Id="rId11" Type="http://schemas.openxmlformats.org/officeDocument/2006/relationships/hyperlink" Target="https://www.youtube.com/watch?v=gxT7km0Daew&amp;t=4s" TargetMode="External"/><Relationship Id="rId5" Type="http://schemas.openxmlformats.org/officeDocument/2006/relationships/hyperlink" Target="https://onlinetestpad.com/ru/testview/259152-test-po-anglijskomu-yazyku" TargetMode="External"/><Relationship Id="rId10" Type="http://schemas.openxmlformats.org/officeDocument/2006/relationships/hyperlink" Target="https://multiurok.ru/files/briein-ringh-v-mirie-zhivotnykh.html" TargetMode="External"/><Relationship Id="rId4" Type="http://schemas.openxmlformats.org/officeDocument/2006/relationships/hyperlink" Target="https://www.youtube.com/watch?time_continue=2&amp;v=rZ62dxiVtUU&amp;feature=emb_logo" TargetMode="External"/><Relationship Id="rId9" Type="http://schemas.openxmlformats.org/officeDocument/2006/relationships/hyperlink" Target="https://www.youtube.com/watch?v=O4WlBmq3mJ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H994"/>
  <sheetViews>
    <sheetView workbookViewId="0"/>
  </sheetViews>
  <sheetFormatPr defaultColWidth="14.42578125" defaultRowHeight="15.75" customHeight="1"/>
  <cols>
    <col min="1" max="1" width="5.140625" customWidth="1"/>
    <col min="2" max="2" width="24.140625" customWidth="1"/>
    <col min="3" max="3" width="17.85546875" customWidth="1"/>
    <col min="4" max="4" width="36.5703125" customWidth="1"/>
    <col min="5" max="5" width="32.140625" customWidth="1"/>
    <col min="6" max="7" width="68.85546875" customWidth="1"/>
  </cols>
  <sheetData>
    <row r="1" spans="1:8" ht="26.25" customHeight="1">
      <c r="A1" s="1" t="s">
        <v>0</v>
      </c>
      <c r="B1" s="2" t="s">
        <v>1</v>
      </c>
      <c r="C1" s="4" t="s">
        <v>2</v>
      </c>
      <c r="D1" s="4" t="s">
        <v>5</v>
      </c>
      <c r="E1" s="4" t="s">
        <v>6</v>
      </c>
      <c r="F1" s="5" t="s">
        <v>7</v>
      </c>
    </row>
    <row r="2" spans="1:8" ht="51">
      <c r="A2" s="6">
        <v>1</v>
      </c>
      <c r="B2" s="8" t="s">
        <v>8</v>
      </c>
      <c r="C2" s="9" t="s">
        <v>10</v>
      </c>
      <c r="D2" s="11" t="s">
        <v>11</v>
      </c>
      <c r="E2" s="11" t="s">
        <v>12</v>
      </c>
      <c r="F2" s="13" t="s">
        <v>13</v>
      </c>
    </row>
    <row r="3" spans="1:8" ht="51">
      <c r="A3" s="6">
        <v>2</v>
      </c>
      <c r="B3" s="8" t="s">
        <v>15</v>
      </c>
      <c r="C3" s="9" t="s">
        <v>16</v>
      </c>
      <c r="D3" s="11" t="s">
        <v>11</v>
      </c>
      <c r="E3" s="11" t="s">
        <v>18</v>
      </c>
      <c r="F3" s="13" t="s">
        <v>13</v>
      </c>
    </row>
    <row r="4" spans="1:8" ht="63.75">
      <c r="A4" s="6">
        <v>3</v>
      </c>
      <c r="B4" s="11" t="s">
        <v>20</v>
      </c>
      <c r="C4" s="9" t="s">
        <v>21</v>
      </c>
      <c r="D4" s="11" t="s">
        <v>22</v>
      </c>
      <c r="E4" s="11" t="s">
        <v>23</v>
      </c>
      <c r="F4" s="15" t="s">
        <v>24</v>
      </c>
    </row>
    <row r="5" spans="1:8" ht="51">
      <c r="A5" s="6">
        <v>4</v>
      </c>
      <c r="B5" s="8" t="s">
        <v>25</v>
      </c>
      <c r="C5" s="9" t="s">
        <v>26</v>
      </c>
      <c r="D5" s="11" t="s">
        <v>11</v>
      </c>
      <c r="E5" s="11" t="s">
        <v>27</v>
      </c>
      <c r="F5" s="13" t="s">
        <v>13</v>
      </c>
    </row>
    <row r="6" spans="1:8" ht="63.75">
      <c r="A6" s="6">
        <v>5</v>
      </c>
      <c r="B6" s="8" t="s">
        <v>29</v>
      </c>
      <c r="C6" s="9" t="s">
        <v>30</v>
      </c>
      <c r="D6" s="11" t="s">
        <v>11</v>
      </c>
      <c r="E6" s="11" t="s">
        <v>27</v>
      </c>
      <c r="F6" s="13" t="s">
        <v>33</v>
      </c>
    </row>
    <row r="7" spans="1:8" ht="76.5">
      <c r="A7" s="6">
        <v>6</v>
      </c>
      <c r="B7" s="11" t="s">
        <v>35</v>
      </c>
      <c r="C7" s="9" t="s">
        <v>36</v>
      </c>
      <c r="D7" s="11" t="s">
        <v>37</v>
      </c>
      <c r="E7" s="11" t="s">
        <v>38</v>
      </c>
      <c r="F7" s="13" t="s">
        <v>39</v>
      </c>
    </row>
    <row r="8" spans="1:8" ht="76.5">
      <c r="A8" s="6">
        <v>7</v>
      </c>
      <c r="B8" s="8" t="s">
        <v>40</v>
      </c>
      <c r="C8" s="9" t="s">
        <v>41</v>
      </c>
      <c r="D8" s="11" t="s">
        <v>42</v>
      </c>
      <c r="E8" s="11" t="s">
        <v>27</v>
      </c>
      <c r="F8" s="13" t="s">
        <v>44</v>
      </c>
    </row>
    <row r="9" spans="1:8" ht="102">
      <c r="A9" s="6">
        <v>8</v>
      </c>
      <c r="B9" s="8" t="s">
        <v>46</v>
      </c>
      <c r="C9" s="9" t="s">
        <v>47</v>
      </c>
      <c r="D9" s="11" t="s">
        <v>48</v>
      </c>
      <c r="E9" s="11" t="s">
        <v>49</v>
      </c>
      <c r="F9" s="13" t="s">
        <v>50</v>
      </c>
    </row>
    <row r="10" spans="1:8" ht="28.5">
      <c r="A10" s="6">
        <v>9</v>
      </c>
      <c r="B10" s="8" t="s">
        <v>51</v>
      </c>
      <c r="C10" s="9" t="s">
        <v>52</v>
      </c>
      <c r="D10" s="11" t="s">
        <v>54</v>
      </c>
      <c r="E10" s="11" t="s">
        <v>27</v>
      </c>
      <c r="F10" s="13" t="s">
        <v>62</v>
      </c>
    </row>
    <row r="11" spans="1:8" ht="63.75">
      <c r="A11" s="6">
        <v>10</v>
      </c>
      <c r="B11" s="8" t="s">
        <v>64</v>
      </c>
      <c r="C11" s="9" t="s">
        <v>65</v>
      </c>
      <c r="D11" s="11" t="s">
        <v>66</v>
      </c>
      <c r="E11" s="11" t="s">
        <v>27</v>
      </c>
      <c r="F11" s="13" t="s">
        <v>33</v>
      </c>
    </row>
    <row r="12" spans="1:8">
      <c r="A12" s="6">
        <v>11</v>
      </c>
      <c r="B12" s="8" t="s">
        <v>67</v>
      </c>
      <c r="C12" s="9" t="s">
        <v>68</v>
      </c>
      <c r="D12" s="11" t="s">
        <v>69</v>
      </c>
      <c r="E12" s="11" t="s">
        <v>18</v>
      </c>
      <c r="F12" s="25" t="s">
        <v>70</v>
      </c>
    </row>
    <row r="13" spans="1:8" ht="57">
      <c r="A13" s="6">
        <v>12</v>
      </c>
      <c r="B13" s="8" t="s">
        <v>74</v>
      </c>
      <c r="C13" s="9" t="s">
        <v>75</v>
      </c>
      <c r="D13" s="11" t="s">
        <v>76</v>
      </c>
      <c r="E13" s="11" t="s">
        <v>77</v>
      </c>
      <c r="F13" s="13" t="s">
        <v>79</v>
      </c>
    </row>
    <row r="14" spans="1:8" ht="51">
      <c r="A14" s="6">
        <v>13</v>
      </c>
      <c r="B14" s="8" t="s">
        <v>81</v>
      </c>
      <c r="C14" s="9" t="s">
        <v>82</v>
      </c>
      <c r="D14" s="11" t="s">
        <v>83</v>
      </c>
      <c r="E14" s="11" t="s">
        <v>84</v>
      </c>
      <c r="F14" s="13" t="s">
        <v>13</v>
      </c>
    </row>
    <row r="15" spans="1:8" ht="38.25">
      <c r="A15" s="6">
        <v>14</v>
      </c>
      <c r="B15" s="8" t="s">
        <v>87</v>
      </c>
      <c r="C15" s="9" t="s">
        <v>88</v>
      </c>
      <c r="D15" s="11" t="s">
        <v>89</v>
      </c>
      <c r="E15" s="11" t="s">
        <v>84</v>
      </c>
      <c r="F15" s="13" t="s">
        <v>90</v>
      </c>
    </row>
    <row r="16" spans="1:8" ht="38.25">
      <c r="A16" s="6">
        <v>15</v>
      </c>
      <c r="B16" s="8" t="s">
        <v>91</v>
      </c>
      <c r="C16" s="9" t="s">
        <v>92</v>
      </c>
      <c r="D16" s="11" t="s">
        <v>94</v>
      </c>
      <c r="E16" s="11" t="s">
        <v>84</v>
      </c>
      <c r="F16" s="13" t="s">
        <v>90</v>
      </c>
      <c r="G16" s="31"/>
      <c r="H16" s="31"/>
    </row>
    <row r="17" spans="1:6" ht="51">
      <c r="A17" s="6">
        <v>16</v>
      </c>
      <c r="B17" s="8" t="s">
        <v>97</v>
      </c>
      <c r="C17" s="9" t="s">
        <v>26</v>
      </c>
      <c r="D17" s="11" t="s">
        <v>98</v>
      </c>
      <c r="E17" s="33" t="s">
        <v>99</v>
      </c>
      <c r="F17" s="13" t="s">
        <v>13</v>
      </c>
    </row>
    <row r="18" spans="1:6" ht="38.25">
      <c r="A18" s="6">
        <v>17</v>
      </c>
      <c r="B18" s="8" t="s">
        <v>100</v>
      </c>
      <c r="C18" s="9" t="s">
        <v>101</v>
      </c>
      <c r="D18" s="11" t="s">
        <v>102</v>
      </c>
      <c r="E18" s="11" t="s">
        <v>27</v>
      </c>
      <c r="F18" s="13" t="s">
        <v>104</v>
      </c>
    </row>
    <row r="19" spans="1:6" ht="63.75">
      <c r="A19" s="6">
        <v>18</v>
      </c>
      <c r="B19" s="8" t="s">
        <v>105</v>
      </c>
      <c r="C19" s="9" t="s">
        <v>106</v>
      </c>
      <c r="D19" s="11" t="s">
        <v>107</v>
      </c>
      <c r="E19" s="8" t="s">
        <v>109</v>
      </c>
      <c r="F19" s="13" t="s">
        <v>24</v>
      </c>
    </row>
    <row r="20" spans="1:6" ht="63.75">
      <c r="A20" s="36">
        <v>19</v>
      </c>
      <c r="B20" s="8" t="s">
        <v>115</v>
      </c>
      <c r="C20" s="9" t="s">
        <v>116</v>
      </c>
      <c r="D20" s="11" t="s">
        <v>118</v>
      </c>
      <c r="E20" s="11" t="s">
        <v>119</v>
      </c>
      <c r="F20" s="13" t="s">
        <v>24</v>
      </c>
    </row>
    <row r="21" spans="1:6" ht="63.75">
      <c r="A21" s="36">
        <v>20</v>
      </c>
      <c r="B21" s="8" t="s">
        <v>121</v>
      </c>
      <c r="C21" s="9" t="s">
        <v>101</v>
      </c>
      <c r="D21" s="8" t="s">
        <v>122</v>
      </c>
      <c r="E21" s="11" t="s">
        <v>109</v>
      </c>
      <c r="F21" s="13" t="s">
        <v>24</v>
      </c>
    </row>
    <row r="22" spans="1:6" ht="102">
      <c r="A22" s="36">
        <v>21</v>
      </c>
      <c r="B22" s="8" t="s">
        <v>123</v>
      </c>
      <c r="C22" s="9" t="s">
        <v>125</v>
      </c>
      <c r="D22" s="11" t="s">
        <v>126</v>
      </c>
      <c r="E22" s="11" t="s">
        <v>127</v>
      </c>
      <c r="F22" s="13" t="s">
        <v>128</v>
      </c>
    </row>
    <row r="23" spans="1:6" ht="38.25">
      <c r="A23" s="36">
        <v>22</v>
      </c>
      <c r="B23" s="8" t="s">
        <v>130</v>
      </c>
      <c r="C23" s="9" t="s">
        <v>10</v>
      </c>
      <c r="D23" s="11" t="s">
        <v>131</v>
      </c>
      <c r="E23" s="11" t="s">
        <v>132</v>
      </c>
      <c r="F23" s="13" t="s">
        <v>133</v>
      </c>
    </row>
    <row r="24" spans="1:6" ht="63.75">
      <c r="A24" s="36">
        <v>23</v>
      </c>
      <c r="B24" s="8" t="s">
        <v>134</v>
      </c>
      <c r="C24" s="9" t="s">
        <v>135</v>
      </c>
      <c r="D24" s="11" t="s">
        <v>136</v>
      </c>
      <c r="E24" s="11" t="s">
        <v>137</v>
      </c>
      <c r="F24" s="43" t="s">
        <v>138</v>
      </c>
    </row>
    <row r="25" spans="1:6" ht="63.75">
      <c r="A25" s="36">
        <v>24</v>
      </c>
      <c r="B25" s="8" t="s">
        <v>139</v>
      </c>
      <c r="C25" s="9" t="s">
        <v>140</v>
      </c>
      <c r="D25" s="11" t="s">
        <v>136</v>
      </c>
      <c r="E25" s="11"/>
      <c r="F25" s="43" t="s">
        <v>138</v>
      </c>
    </row>
    <row r="26" spans="1:6" ht="51">
      <c r="A26" s="36">
        <v>25</v>
      </c>
      <c r="B26" s="8" t="s">
        <v>144</v>
      </c>
      <c r="C26" s="9" t="s">
        <v>75</v>
      </c>
      <c r="D26" s="11" t="s">
        <v>147</v>
      </c>
      <c r="E26" s="11" t="s">
        <v>18</v>
      </c>
      <c r="F26" s="13" t="s">
        <v>149</v>
      </c>
    </row>
    <row r="27" spans="1:6" ht="51">
      <c r="A27" s="36">
        <v>26</v>
      </c>
      <c r="B27" s="8" t="s">
        <v>151</v>
      </c>
      <c r="C27" s="9" t="s">
        <v>153</v>
      </c>
      <c r="D27" s="11" t="s">
        <v>154</v>
      </c>
      <c r="E27" s="11" t="s">
        <v>155</v>
      </c>
      <c r="F27" s="13" t="s">
        <v>156</v>
      </c>
    </row>
    <row r="28" spans="1:6" ht="63.75">
      <c r="A28" s="36">
        <v>27</v>
      </c>
      <c r="B28" s="8" t="s">
        <v>160</v>
      </c>
      <c r="C28" s="9" t="s">
        <v>161</v>
      </c>
      <c r="D28" s="11" t="s">
        <v>162</v>
      </c>
      <c r="E28" s="11" t="s">
        <v>18</v>
      </c>
      <c r="F28" s="13" t="s">
        <v>33</v>
      </c>
    </row>
    <row r="29" spans="1:6" ht="76.5">
      <c r="A29" s="36">
        <v>28</v>
      </c>
      <c r="B29" s="8" t="s">
        <v>163</v>
      </c>
      <c r="C29" s="9" t="s">
        <v>16</v>
      </c>
      <c r="D29" s="50" t="s">
        <v>164</v>
      </c>
      <c r="E29" s="11" t="s">
        <v>18</v>
      </c>
      <c r="F29" s="13" t="s">
        <v>166</v>
      </c>
    </row>
    <row r="30" spans="1:6" ht="38.25">
      <c r="A30" s="36">
        <v>29</v>
      </c>
      <c r="B30" s="8" t="s">
        <v>167</v>
      </c>
      <c r="C30" s="9" t="s">
        <v>168</v>
      </c>
      <c r="D30" s="50" t="s">
        <v>164</v>
      </c>
      <c r="E30" s="11" t="s">
        <v>170</v>
      </c>
      <c r="F30" s="13" t="s">
        <v>171</v>
      </c>
    </row>
    <row r="31" spans="1:6" ht="38.25">
      <c r="A31" s="36">
        <v>30</v>
      </c>
      <c r="B31" s="8" t="s">
        <v>172</v>
      </c>
      <c r="C31" s="9" t="s">
        <v>168</v>
      </c>
      <c r="D31" s="50" t="s">
        <v>164</v>
      </c>
      <c r="E31" s="11" t="s">
        <v>174</v>
      </c>
      <c r="F31" s="13" t="s">
        <v>175</v>
      </c>
    </row>
    <row r="32" spans="1:6" ht="76.5">
      <c r="A32" s="36">
        <v>31</v>
      </c>
      <c r="B32" s="8" t="s">
        <v>176</v>
      </c>
      <c r="C32" s="9" t="s">
        <v>177</v>
      </c>
      <c r="D32" s="50" t="s">
        <v>164</v>
      </c>
      <c r="E32" s="11" t="s">
        <v>178</v>
      </c>
      <c r="F32" s="13" t="s">
        <v>166</v>
      </c>
    </row>
    <row r="33" spans="1:8" ht="89.25">
      <c r="A33" s="36">
        <v>32</v>
      </c>
      <c r="B33" s="8" t="s">
        <v>179</v>
      </c>
      <c r="C33" s="9" t="s">
        <v>168</v>
      </c>
      <c r="D33" s="53" t="s">
        <v>181</v>
      </c>
      <c r="E33" s="11" t="s">
        <v>170</v>
      </c>
      <c r="F33" s="55" t="s">
        <v>166</v>
      </c>
    </row>
    <row r="34" spans="1:8" ht="89.25">
      <c r="A34" s="36">
        <v>33</v>
      </c>
      <c r="B34" s="8" t="s">
        <v>188</v>
      </c>
      <c r="C34" s="9" t="s">
        <v>189</v>
      </c>
      <c r="D34" s="11" t="s">
        <v>190</v>
      </c>
      <c r="E34" s="11" t="s">
        <v>192</v>
      </c>
      <c r="F34" s="13" t="s">
        <v>193</v>
      </c>
    </row>
    <row r="35" spans="1:8" ht="76.5">
      <c r="A35" s="36">
        <v>34</v>
      </c>
      <c r="B35" s="8" t="s">
        <v>194</v>
      </c>
      <c r="C35" s="9" t="s">
        <v>68</v>
      </c>
      <c r="D35" s="11" t="s">
        <v>190</v>
      </c>
      <c r="E35" s="11" t="s">
        <v>192</v>
      </c>
      <c r="F35" s="13" t="s">
        <v>166</v>
      </c>
    </row>
    <row r="36" spans="1:8" ht="63.75">
      <c r="A36" s="36">
        <v>35</v>
      </c>
      <c r="B36" s="8" t="s">
        <v>195</v>
      </c>
      <c r="C36" s="9" t="s">
        <v>196</v>
      </c>
      <c r="D36" s="50" t="s">
        <v>164</v>
      </c>
      <c r="E36" s="11" t="s">
        <v>197</v>
      </c>
      <c r="F36" s="55" t="s">
        <v>198</v>
      </c>
    </row>
    <row r="37" spans="1:8" ht="76.5">
      <c r="A37" s="57">
        <v>36</v>
      </c>
      <c r="B37" s="8" t="s">
        <v>199</v>
      </c>
      <c r="C37" s="9" t="s">
        <v>201</v>
      </c>
      <c r="D37" s="50" t="s">
        <v>164</v>
      </c>
      <c r="E37" s="11" t="s">
        <v>18</v>
      </c>
      <c r="F37" s="13" t="s">
        <v>166</v>
      </c>
    </row>
    <row r="38" spans="1:8" ht="38.25">
      <c r="A38" s="36">
        <v>37</v>
      </c>
      <c r="B38" s="8" t="s">
        <v>202</v>
      </c>
      <c r="C38" s="9" t="s">
        <v>203</v>
      </c>
      <c r="D38" s="50" t="s">
        <v>164</v>
      </c>
      <c r="E38" s="11" t="s">
        <v>170</v>
      </c>
      <c r="F38" s="13" t="s">
        <v>204</v>
      </c>
    </row>
    <row r="39" spans="1:8" ht="38.25">
      <c r="A39" s="36">
        <v>38</v>
      </c>
      <c r="B39" s="8" t="s">
        <v>205</v>
      </c>
      <c r="C39" s="9" t="s">
        <v>206</v>
      </c>
      <c r="D39" s="50" t="s">
        <v>164</v>
      </c>
      <c r="E39" s="11" t="s">
        <v>170</v>
      </c>
      <c r="F39" s="62" t="s">
        <v>207</v>
      </c>
    </row>
    <row r="40" spans="1:8" ht="63.75">
      <c r="A40" s="36">
        <v>39</v>
      </c>
      <c r="B40" s="8" t="s">
        <v>209</v>
      </c>
      <c r="C40" s="9" t="s">
        <v>26</v>
      </c>
      <c r="D40" s="11" t="s">
        <v>213</v>
      </c>
      <c r="E40" s="11" t="s">
        <v>214</v>
      </c>
      <c r="F40" s="55" t="s">
        <v>215</v>
      </c>
    </row>
    <row r="41" spans="1:8" ht="63.75">
      <c r="A41" s="36">
        <v>40</v>
      </c>
      <c r="B41" s="35" t="s">
        <v>216</v>
      </c>
      <c r="C41" s="64" t="s">
        <v>217</v>
      </c>
      <c r="D41" s="35" t="s">
        <v>218</v>
      </c>
      <c r="E41" s="35" t="s">
        <v>219</v>
      </c>
      <c r="F41" s="13" t="s">
        <v>33</v>
      </c>
    </row>
    <row r="42" spans="1:8" ht="63.75">
      <c r="A42" s="36">
        <v>41</v>
      </c>
      <c r="B42" s="35" t="s">
        <v>220</v>
      </c>
      <c r="C42" s="35" t="s">
        <v>217</v>
      </c>
      <c r="D42" s="35" t="s">
        <v>221</v>
      </c>
      <c r="E42" s="35" t="s">
        <v>222</v>
      </c>
      <c r="F42" s="13" t="s">
        <v>33</v>
      </c>
    </row>
    <row r="43" spans="1:8" ht="63.75">
      <c r="A43" s="36">
        <v>42</v>
      </c>
      <c r="B43" s="35" t="s">
        <v>224</v>
      </c>
      <c r="C43" s="64" t="s">
        <v>217</v>
      </c>
      <c r="D43" s="35" t="s">
        <v>221</v>
      </c>
      <c r="E43" s="35" t="s">
        <v>109</v>
      </c>
      <c r="F43" s="13" t="s">
        <v>33</v>
      </c>
    </row>
    <row r="44" spans="1:8" ht="30" customHeight="1">
      <c r="A44" s="36">
        <v>43</v>
      </c>
      <c r="B44" s="35" t="s">
        <v>227</v>
      </c>
      <c r="C44" s="64" t="s">
        <v>228</v>
      </c>
      <c r="D44" s="35" t="s">
        <v>229</v>
      </c>
      <c r="E44" s="32" t="s">
        <v>230</v>
      </c>
      <c r="F44" s="13" t="s">
        <v>33</v>
      </c>
      <c r="H44" s="67"/>
    </row>
    <row r="45" spans="1:8" ht="12.75">
      <c r="A45" s="68"/>
      <c r="C45" s="72"/>
      <c r="F45" s="74"/>
    </row>
    <row r="46" spans="1:8" ht="12.75">
      <c r="A46" s="68"/>
      <c r="C46" s="72"/>
      <c r="F46" s="76"/>
    </row>
    <row r="47" spans="1:8" ht="12.75">
      <c r="A47" s="68"/>
      <c r="C47" s="72"/>
      <c r="F47" s="76"/>
    </row>
    <row r="48" spans="1:8" ht="12.75">
      <c r="A48" s="68"/>
      <c r="C48" s="72"/>
      <c r="F48" s="76"/>
    </row>
    <row r="49" spans="1:6" ht="12.75">
      <c r="A49" s="68"/>
      <c r="C49" s="72"/>
      <c r="F49" s="76"/>
    </row>
    <row r="50" spans="1:6" ht="12.75">
      <c r="A50" s="68"/>
      <c r="C50" s="72"/>
      <c r="F50" s="76"/>
    </row>
    <row r="51" spans="1:6" ht="12.75">
      <c r="A51" s="68"/>
      <c r="C51" s="72"/>
      <c r="F51" s="76"/>
    </row>
    <row r="52" spans="1:6" ht="12.75">
      <c r="A52" s="68"/>
      <c r="C52" s="72"/>
      <c r="F52" s="76"/>
    </row>
    <row r="53" spans="1:6" ht="12.75">
      <c r="A53" s="68"/>
      <c r="C53" s="72"/>
      <c r="F53" s="76"/>
    </row>
    <row r="54" spans="1:6" ht="12.75">
      <c r="A54" s="68"/>
      <c r="C54" s="72"/>
      <c r="F54" s="76"/>
    </row>
    <row r="55" spans="1:6" ht="12.75">
      <c r="A55" s="68"/>
      <c r="C55" s="72"/>
      <c r="F55" s="76"/>
    </row>
    <row r="56" spans="1:6" ht="12.75">
      <c r="A56" s="68"/>
      <c r="C56" s="72"/>
      <c r="F56" s="76"/>
    </row>
    <row r="57" spans="1:6" ht="12.75">
      <c r="A57" s="68"/>
      <c r="C57" s="72"/>
      <c r="F57" s="76"/>
    </row>
    <row r="58" spans="1:6" ht="12.75">
      <c r="A58" s="68"/>
      <c r="C58" s="72"/>
      <c r="F58" s="76"/>
    </row>
    <row r="59" spans="1:6" ht="12.75">
      <c r="A59" s="68"/>
      <c r="C59" s="72"/>
      <c r="F59" s="76"/>
    </row>
    <row r="60" spans="1:6" ht="12.75">
      <c r="A60" s="68"/>
      <c r="C60" s="72"/>
      <c r="F60" s="76"/>
    </row>
    <row r="61" spans="1:6" ht="12.75">
      <c r="A61" s="68"/>
      <c r="C61" s="72"/>
      <c r="F61" s="76"/>
    </row>
    <row r="62" spans="1:6" ht="12.75">
      <c r="A62" s="68"/>
      <c r="C62" s="72"/>
      <c r="F62" s="76"/>
    </row>
    <row r="63" spans="1:6" ht="12.75">
      <c r="A63" s="68"/>
      <c r="C63" s="72"/>
      <c r="F63" s="76"/>
    </row>
    <row r="64" spans="1:6" ht="12.75">
      <c r="A64" s="68"/>
      <c r="C64" s="72"/>
      <c r="F64" s="76"/>
    </row>
    <row r="65" spans="1:6" ht="12.75">
      <c r="A65" s="68"/>
      <c r="C65" s="72"/>
      <c r="F65" s="76"/>
    </row>
    <row r="66" spans="1:6" ht="12.75">
      <c r="A66" s="68"/>
      <c r="C66" s="72"/>
      <c r="F66" s="76"/>
    </row>
    <row r="67" spans="1:6" ht="12.75">
      <c r="A67" s="68"/>
      <c r="C67" s="72"/>
      <c r="F67" s="76"/>
    </row>
    <row r="68" spans="1:6" ht="12.75">
      <c r="A68" s="68"/>
      <c r="C68" s="72"/>
      <c r="F68" s="76"/>
    </row>
    <row r="69" spans="1:6" ht="12.75">
      <c r="A69" s="68"/>
      <c r="C69" s="72"/>
      <c r="F69" s="76"/>
    </row>
    <row r="70" spans="1:6" ht="12.75">
      <c r="A70" s="68"/>
      <c r="C70" s="72"/>
      <c r="F70" s="76"/>
    </row>
    <row r="71" spans="1:6" ht="12.75">
      <c r="A71" s="68"/>
      <c r="C71" s="72"/>
      <c r="F71" s="76"/>
    </row>
    <row r="72" spans="1:6" ht="12.75">
      <c r="A72" s="68"/>
      <c r="C72" s="72"/>
      <c r="F72" s="76"/>
    </row>
    <row r="73" spans="1:6" ht="12.75">
      <c r="A73" s="68"/>
      <c r="C73" s="72"/>
      <c r="F73" s="76"/>
    </row>
    <row r="74" spans="1:6" ht="12.75">
      <c r="A74" s="68"/>
      <c r="C74" s="72"/>
      <c r="F74" s="76"/>
    </row>
    <row r="75" spans="1:6" ht="12.75">
      <c r="A75" s="68"/>
      <c r="C75" s="72"/>
      <c r="F75" s="76"/>
    </row>
    <row r="76" spans="1:6" ht="12.75">
      <c r="A76" s="68"/>
      <c r="C76" s="72"/>
      <c r="F76" s="76"/>
    </row>
    <row r="77" spans="1:6" ht="12.75">
      <c r="A77" s="68"/>
      <c r="C77" s="72"/>
      <c r="F77" s="76"/>
    </row>
    <row r="78" spans="1:6" ht="12.75">
      <c r="A78" s="68"/>
      <c r="C78" s="72"/>
      <c r="F78" s="76"/>
    </row>
    <row r="79" spans="1:6" ht="12.75">
      <c r="A79" s="68"/>
      <c r="C79" s="72"/>
      <c r="F79" s="76"/>
    </row>
    <row r="80" spans="1:6" ht="12.75">
      <c r="A80" s="68"/>
      <c r="C80" s="72"/>
      <c r="F80" s="76"/>
    </row>
    <row r="81" spans="1:6" ht="12.75">
      <c r="A81" s="68"/>
      <c r="C81" s="72"/>
      <c r="F81" s="76"/>
    </row>
    <row r="82" spans="1:6" ht="12.75">
      <c r="A82" s="68"/>
      <c r="C82" s="72"/>
      <c r="F82" s="76"/>
    </row>
    <row r="83" spans="1:6" ht="12.75">
      <c r="A83" s="68"/>
      <c r="C83" s="72"/>
      <c r="F83" s="76"/>
    </row>
    <row r="84" spans="1:6" ht="12.75">
      <c r="A84" s="68"/>
      <c r="C84" s="72"/>
      <c r="F84" s="76"/>
    </row>
    <row r="85" spans="1:6" ht="12.75">
      <c r="A85" s="68"/>
      <c r="C85" s="72"/>
      <c r="F85" s="76"/>
    </row>
    <row r="86" spans="1:6" ht="12.75">
      <c r="A86" s="68"/>
      <c r="C86" s="72"/>
      <c r="F86" s="76"/>
    </row>
    <row r="87" spans="1:6" ht="12.75">
      <c r="A87" s="68"/>
      <c r="C87" s="72"/>
      <c r="F87" s="76"/>
    </row>
    <row r="88" spans="1:6" ht="12.75">
      <c r="A88" s="68"/>
      <c r="C88" s="72"/>
      <c r="F88" s="76"/>
    </row>
    <row r="89" spans="1:6" ht="12.75">
      <c r="A89" s="68"/>
      <c r="C89" s="72"/>
      <c r="F89" s="76"/>
    </row>
    <row r="90" spans="1:6" ht="12.75">
      <c r="A90" s="68"/>
      <c r="C90" s="72"/>
      <c r="F90" s="76"/>
    </row>
    <row r="91" spans="1:6" ht="12.75">
      <c r="A91" s="68"/>
      <c r="C91" s="72"/>
      <c r="F91" s="76"/>
    </row>
    <row r="92" spans="1:6" ht="12.75">
      <c r="A92" s="68"/>
      <c r="C92" s="72"/>
      <c r="F92" s="76"/>
    </row>
    <row r="93" spans="1:6" ht="12.75">
      <c r="A93" s="68"/>
      <c r="C93" s="72"/>
      <c r="F93" s="76"/>
    </row>
    <row r="94" spans="1:6" ht="12.75">
      <c r="A94" s="68"/>
      <c r="C94" s="72"/>
      <c r="F94" s="76"/>
    </row>
    <row r="95" spans="1:6" ht="12.75">
      <c r="A95" s="68"/>
      <c r="C95" s="72"/>
      <c r="F95" s="76"/>
    </row>
    <row r="96" spans="1:6" ht="12.75">
      <c r="A96" s="68"/>
      <c r="C96" s="72"/>
      <c r="F96" s="76"/>
    </row>
    <row r="97" spans="1:6" ht="12.75">
      <c r="A97" s="68"/>
      <c r="C97" s="72"/>
      <c r="F97" s="76"/>
    </row>
    <row r="98" spans="1:6" ht="12.75">
      <c r="A98" s="68"/>
      <c r="C98" s="72"/>
      <c r="F98" s="76"/>
    </row>
    <row r="99" spans="1:6" ht="12.75">
      <c r="A99" s="68"/>
      <c r="C99" s="72"/>
      <c r="F99" s="76"/>
    </row>
    <row r="100" spans="1:6" ht="12.75">
      <c r="A100" s="68"/>
      <c r="C100" s="72"/>
      <c r="F100" s="76"/>
    </row>
    <row r="101" spans="1:6" ht="12.75">
      <c r="A101" s="68"/>
      <c r="C101" s="72"/>
      <c r="F101" s="76"/>
    </row>
    <row r="102" spans="1:6" ht="12.75">
      <c r="A102" s="68"/>
      <c r="C102" s="72"/>
      <c r="F102" s="76"/>
    </row>
    <row r="103" spans="1:6" ht="12.75">
      <c r="A103" s="68"/>
      <c r="C103" s="72"/>
      <c r="F103" s="76"/>
    </row>
    <row r="104" spans="1:6" ht="12.75">
      <c r="A104" s="68"/>
      <c r="C104" s="72"/>
      <c r="F104" s="76"/>
    </row>
    <row r="105" spans="1:6" ht="12.75">
      <c r="A105" s="68"/>
      <c r="C105" s="72"/>
      <c r="F105" s="76"/>
    </row>
    <row r="106" spans="1:6" ht="12.75">
      <c r="A106" s="68"/>
      <c r="C106" s="72"/>
      <c r="F106" s="76"/>
    </row>
    <row r="107" spans="1:6" ht="12.75">
      <c r="A107" s="68"/>
      <c r="C107" s="72"/>
      <c r="F107" s="76"/>
    </row>
    <row r="108" spans="1:6" ht="12.75">
      <c r="A108" s="68"/>
      <c r="C108" s="72"/>
      <c r="F108" s="76"/>
    </row>
    <row r="109" spans="1:6" ht="12.75">
      <c r="A109" s="68"/>
      <c r="C109" s="72"/>
      <c r="F109" s="76"/>
    </row>
    <row r="110" spans="1:6" ht="12.75">
      <c r="A110" s="68"/>
      <c r="C110" s="72"/>
      <c r="F110" s="76"/>
    </row>
    <row r="111" spans="1:6" ht="12.75">
      <c r="A111" s="68"/>
      <c r="C111" s="72"/>
      <c r="F111" s="76"/>
    </row>
    <row r="112" spans="1:6" ht="12.75">
      <c r="A112" s="68"/>
      <c r="C112" s="72"/>
      <c r="F112" s="76"/>
    </row>
    <row r="113" spans="1:6" ht="12.75">
      <c r="A113" s="68"/>
      <c r="C113" s="72"/>
      <c r="F113" s="76"/>
    </row>
    <row r="114" spans="1:6" ht="12.75">
      <c r="A114" s="68"/>
      <c r="C114" s="72"/>
      <c r="F114" s="76"/>
    </row>
    <row r="115" spans="1:6" ht="12.75">
      <c r="A115" s="68"/>
      <c r="C115" s="72"/>
      <c r="F115" s="76"/>
    </row>
    <row r="116" spans="1:6" ht="12.75">
      <c r="A116" s="68"/>
      <c r="C116" s="72"/>
      <c r="F116" s="76"/>
    </row>
    <row r="117" spans="1:6" ht="12.75">
      <c r="A117" s="68"/>
      <c r="C117" s="72"/>
      <c r="F117" s="76"/>
    </row>
    <row r="118" spans="1:6" ht="12.75">
      <c r="A118" s="68"/>
      <c r="C118" s="72"/>
      <c r="F118" s="76"/>
    </row>
    <row r="119" spans="1:6" ht="12.75">
      <c r="A119" s="68"/>
      <c r="C119" s="72"/>
      <c r="F119" s="76"/>
    </row>
    <row r="120" spans="1:6" ht="12.75">
      <c r="A120" s="68"/>
      <c r="C120" s="72"/>
      <c r="F120" s="76"/>
    </row>
    <row r="121" spans="1:6" ht="12.75">
      <c r="A121" s="68"/>
      <c r="C121" s="72"/>
      <c r="F121" s="76"/>
    </row>
    <row r="122" spans="1:6" ht="12.75">
      <c r="A122" s="68"/>
      <c r="C122" s="72"/>
      <c r="F122" s="76"/>
    </row>
    <row r="123" spans="1:6" ht="12.75">
      <c r="A123" s="68"/>
      <c r="C123" s="72"/>
      <c r="F123" s="76"/>
    </row>
    <row r="124" spans="1:6" ht="12.75">
      <c r="A124" s="68"/>
      <c r="C124" s="72"/>
      <c r="F124" s="76"/>
    </row>
    <row r="125" spans="1:6" ht="12.75">
      <c r="A125" s="68"/>
      <c r="C125" s="72"/>
      <c r="F125" s="76"/>
    </row>
    <row r="126" spans="1:6" ht="12.75">
      <c r="A126" s="68"/>
      <c r="C126" s="72"/>
      <c r="F126" s="76"/>
    </row>
    <row r="127" spans="1:6" ht="12.75">
      <c r="A127" s="68"/>
      <c r="C127" s="72"/>
      <c r="F127" s="76"/>
    </row>
    <row r="128" spans="1:6" ht="12.75">
      <c r="A128" s="68"/>
      <c r="C128" s="72"/>
      <c r="F128" s="76"/>
    </row>
    <row r="129" spans="1:6" ht="12.75">
      <c r="A129" s="68"/>
      <c r="C129" s="72"/>
      <c r="F129" s="76"/>
    </row>
    <row r="130" spans="1:6" ht="12.75">
      <c r="A130" s="68"/>
      <c r="C130" s="72"/>
      <c r="F130" s="76"/>
    </row>
    <row r="131" spans="1:6" ht="12.75">
      <c r="A131" s="68"/>
      <c r="C131" s="72"/>
      <c r="F131" s="76"/>
    </row>
    <row r="132" spans="1:6" ht="12.75">
      <c r="A132" s="68"/>
      <c r="C132" s="72"/>
      <c r="F132" s="76"/>
    </row>
    <row r="133" spans="1:6" ht="12.75">
      <c r="A133" s="68"/>
      <c r="C133" s="72"/>
      <c r="F133" s="76"/>
    </row>
    <row r="134" spans="1:6" ht="12.75">
      <c r="A134" s="68"/>
      <c r="C134" s="72"/>
      <c r="F134" s="76"/>
    </row>
    <row r="135" spans="1:6" ht="12.75">
      <c r="A135" s="68"/>
      <c r="C135" s="72"/>
      <c r="F135" s="76"/>
    </row>
    <row r="136" spans="1:6" ht="12.75">
      <c r="A136" s="68"/>
      <c r="C136" s="72"/>
      <c r="F136" s="76"/>
    </row>
    <row r="137" spans="1:6" ht="12.75">
      <c r="A137" s="68"/>
      <c r="C137" s="72"/>
      <c r="F137" s="76"/>
    </row>
    <row r="138" spans="1:6" ht="12.75">
      <c r="A138" s="68"/>
      <c r="C138" s="72"/>
      <c r="F138" s="76"/>
    </row>
    <row r="139" spans="1:6" ht="12.75">
      <c r="A139" s="68"/>
      <c r="C139" s="72"/>
      <c r="F139" s="76"/>
    </row>
    <row r="140" spans="1:6" ht="12.75">
      <c r="A140" s="68"/>
      <c r="C140" s="72"/>
      <c r="F140" s="76"/>
    </row>
    <row r="141" spans="1:6" ht="12.75">
      <c r="A141" s="68"/>
      <c r="C141" s="72"/>
      <c r="F141" s="76"/>
    </row>
    <row r="142" spans="1:6" ht="12.75">
      <c r="A142" s="68"/>
      <c r="C142" s="72"/>
      <c r="F142" s="76"/>
    </row>
    <row r="143" spans="1:6" ht="12.75">
      <c r="A143" s="68"/>
      <c r="C143" s="72"/>
      <c r="F143" s="76"/>
    </row>
    <row r="144" spans="1:6" ht="12.75">
      <c r="A144" s="68"/>
      <c r="C144" s="72"/>
      <c r="F144" s="76"/>
    </row>
    <row r="145" spans="1:6" ht="12.75">
      <c r="A145" s="68"/>
      <c r="C145" s="72"/>
      <c r="F145" s="76"/>
    </row>
    <row r="146" spans="1:6" ht="12.75">
      <c r="A146" s="68"/>
      <c r="C146" s="72"/>
      <c r="F146" s="76"/>
    </row>
    <row r="147" spans="1:6" ht="12.75">
      <c r="A147" s="68"/>
      <c r="C147" s="72"/>
      <c r="F147" s="76"/>
    </row>
    <row r="148" spans="1:6" ht="12.75">
      <c r="A148" s="68"/>
      <c r="C148" s="72"/>
      <c r="F148" s="76"/>
    </row>
    <row r="149" spans="1:6" ht="12.75">
      <c r="A149" s="68"/>
      <c r="C149" s="72"/>
      <c r="F149" s="76"/>
    </row>
    <row r="150" spans="1:6" ht="12.75">
      <c r="A150" s="68"/>
      <c r="C150" s="72"/>
      <c r="F150" s="76"/>
    </row>
    <row r="151" spans="1:6" ht="12.75">
      <c r="A151" s="68"/>
      <c r="C151" s="72"/>
      <c r="F151" s="76"/>
    </row>
    <row r="152" spans="1:6" ht="12.75">
      <c r="A152" s="68"/>
      <c r="C152" s="72"/>
      <c r="F152" s="76"/>
    </row>
    <row r="153" spans="1:6" ht="12.75">
      <c r="A153" s="68"/>
      <c r="C153" s="72"/>
      <c r="F153" s="76"/>
    </row>
    <row r="154" spans="1:6" ht="12.75">
      <c r="A154" s="68"/>
      <c r="C154" s="72"/>
      <c r="F154" s="76"/>
    </row>
    <row r="155" spans="1:6" ht="12.75">
      <c r="A155" s="68"/>
      <c r="C155" s="72"/>
      <c r="F155" s="76"/>
    </row>
    <row r="156" spans="1:6" ht="12.75">
      <c r="A156" s="68"/>
      <c r="C156" s="72"/>
      <c r="F156" s="76"/>
    </row>
    <row r="157" spans="1:6" ht="12.75">
      <c r="A157" s="68"/>
      <c r="C157" s="72"/>
      <c r="F157" s="76"/>
    </row>
    <row r="158" spans="1:6" ht="12.75">
      <c r="A158" s="68"/>
      <c r="C158" s="72"/>
      <c r="F158" s="76"/>
    </row>
    <row r="159" spans="1:6" ht="12.75">
      <c r="A159" s="68"/>
      <c r="C159" s="72"/>
      <c r="F159" s="76"/>
    </row>
    <row r="160" spans="1:6" ht="12.75">
      <c r="A160" s="68"/>
      <c r="C160" s="72"/>
      <c r="F160" s="76"/>
    </row>
    <row r="161" spans="1:6" ht="12.75">
      <c r="A161" s="68"/>
      <c r="C161" s="72"/>
      <c r="F161" s="76"/>
    </row>
    <row r="162" spans="1:6" ht="12.75">
      <c r="A162" s="68"/>
      <c r="C162" s="72"/>
      <c r="F162" s="76"/>
    </row>
    <row r="163" spans="1:6" ht="12.75">
      <c r="A163" s="68"/>
      <c r="C163" s="72"/>
      <c r="F163" s="76"/>
    </row>
    <row r="164" spans="1:6" ht="12.75">
      <c r="A164" s="68"/>
      <c r="C164" s="72"/>
      <c r="F164" s="76"/>
    </row>
    <row r="165" spans="1:6" ht="12.75">
      <c r="A165" s="68"/>
      <c r="C165" s="72"/>
      <c r="F165" s="76"/>
    </row>
    <row r="166" spans="1:6" ht="12.75">
      <c r="A166" s="68"/>
      <c r="C166" s="72"/>
      <c r="F166" s="76"/>
    </row>
    <row r="167" spans="1:6" ht="12.75">
      <c r="A167" s="68"/>
      <c r="C167" s="72"/>
      <c r="F167" s="76"/>
    </row>
    <row r="168" spans="1:6" ht="12.75">
      <c r="A168" s="68"/>
      <c r="C168" s="72"/>
      <c r="F168" s="76"/>
    </row>
    <row r="169" spans="1:6" ht="12.75">
      <c r="A169" s="68"/>
      <c r="C169" s="72"/>
      <c r="F169" s="76"/>
    </row>
    <row r="170" spans="1:6" ht="12.75">
      <c r="A170" s="68"/>
      <c r="C170" s="72"/>
      <c r="F170" s="76"/>
    </row>
    <row r="171" spans="1:6" ht="12.75">
      <c r="A171" s="68"/>
      <c r="C171" s="72"/>
      <c r="F171" s="76"/>
    </row>
    <row r="172" spans="1:6" ht="12.75">
      <c r="A172" s="68"/>
      <c r="C172" s="72"/>
      <c r="F172" s="76"/>
    </row>
    <row r="173" spans="1:6" ht="12.75">
      <c r="A173" s="68"/>
      <c r="C173" s="72"/>
      <c r="F173" s="76"/>
    </row>
    <row r="174" spans="1:6" ht="12.75">
      <c r="A174" s="68"/>
      <c r="C174" s="72"/>
      <c r="F174" s="76"/>
    </row>
    <row r="175" spans="1:6" ht="12.75">
      <c r="A175" s="68"/>
      <c r="C175" s="72"/>
      <c r="F175" s="76"/>
    </row>
    <row r="176" spans="1:6" ht="12.75">
      <c r="A176" s="68"/>
      <c r="C176" s="72"/>
      <c r="F176" s="76"/>
    </row>
    <row r="177" spans="1:6" ht="12.75">
      <c r="A177" s="68"/>
      <c r="C177" s="72"/>
      <c r="F177" s="76"/>
    </row>
    <row r="178" spans="1:6" ht="12.75">
      <c r="A178" s="68"/>
      <c r="C178" s="72"/>
      <c r="F178" s="76"/>
    </row>
    <row r="179" spans="1:6" ht="12.75">
      <c r="A179" s="68"/>
      <c r="C179" s="72"/>
      <c r="F179" s="76"/>
    </row>
    <row r="180" spans="1:6" ht="12.75">
      <c r="A180" s="68"/>
      <c r="C180" s="72"/>
      <c r="F180" s="76"/>
    </row>
    <row r="181" spans="1:6" ht="12.75">
      <c r="A181" s="68"/>
      <c r="C181" s="72"/>
      <c r="F181" s="76"/>
    </row>
    <row r="182" spans="1:6" ht="12.75">
      <c r="A182" s="68"/>
      <c r="C182" s="72"/>
      <c r="F182" s="76"/>
    </row>
    <row r="183" spans="1:6" ht="12.75">
      <c r="A183" s="68"/>
      <c r="C183" s="72"/>
      <c r="F183" s="76"/>
    </row>
    <row r="184" spans="1:6" ht="12.75">
      <c r="A184" s="68"/>
      <c r="C184" s="72"/>
      <c r="F184" s="76"/>
    </row>
    <row r="185" spans="1:6" ht="12.75">
      <c r="A185" s="68"/>
      <c r="C185" s="72"/>
      <c r="F185" s="76"/>
    </row>
    <row r="186" spans="1:6" ht="12.75">
      <c r="A186" s="68"/>
      <c r="C186" s="72"/>
      <c r="F186" s="76"/>
    </row>
    <row r="187" spans="1:6" ht="12.75">
      <c r="A187" s="68"/>
      <c r="C187" s="72"/>
      <c r="F187" s="76"/>
    </row>
    <row r="188" spans="1:6" ht="12.75">
      <c r="A188" s="68"/>
      <c r="C188" s="72"/>
      <c r="F188" s="76"/>
    </row>
    <row r="189" spans="1:6" ht="12.75">
      <c r="A189" s="68"/>
      <c r="C189" s="72"/>
      <c r="F189" s="76"/>
    </row>
    <row r="190" spans="1:6" ht="12.75">
      <c r="A190" s="68"/>
      <c r="C190" s="72"/>
      <c r="F190" s="76"/>
    </row>
    <row r="191" spans="1:6" ht="12.75">
      <c r="A191" s="68"/>
      <c r="C191" s="72"/>
      <c r="F191" s="76"/>
    </row>
    <row r="192" spans="1:6" ht="12.75">
      <c r="A192" s="68"/>
      <c r="C192" s="72"/>
      <c r="F192" s="76"/>
    </row>
    <row r="193" spans="1:6" ht="12.75">
      <c r="A193" s="68"/>
      <c r="C193" s="72"/>
      <c r="F193" s="76"/>
    </row>
    <row r="194" spans="1:6" ht="12.75">
      <c r="A194" s="68"/>
      <c r="C194" s="72"/>
      <c r="F194" s="76"/>
    </row>
    <row r="195" spans="1:6" ht="12.75">
      <c r="A195" s="68"/>
      <c r="C195" s="72"/>
      <c r="F195" s="76"/>
    </row>
    <row r="196" spans="1:6" ht="12.75">
      <c r="A196" s="68"/>
      <c r="C196" s="72"/>
      <c r="F196" s="76"/>
    </row>
    <row r="197" spans="1:6" ht="12.75">
      <c r="A197" s="68"/>
      <c r="C197" s="72"/>
      <c r="F197" s="76"/>
    </row>
    <row r="198" spans="1:6" ht="12.75">
      <c r="A198" s="68"/>
      <c r="C198" s="72"/>
      <c r="F198" s="76"/>
    </row>
    <row r="199" spans="1:6" ht="12.75">
      <c r="A199" s="68"/>
      <c r="C199" s="72"/>
      <c r="F199" s="76"/>
    </row>
    <row r="200" spans="1:6" ht="12.75">
      <c r="A200" s="68"/>
      <c r="C200" s="72"/>
      <c r="F200" s="76"/>
    </row>
    <row r="201" spans="1:6" ht="12.75">
      <c r="A201" s="68"/>
      <c r="C201" s="72"/>
      <c r="F201" s="76"/>
    </row>
    <row r="202" spans="1:6" ht="12.75">
      <c r="A202" s="68"/>
      <c r="C202" s="72"/>
      <c r="F202" s="76"/>
    </row>
    <row r="203" spans="1:6" ht="12.75">
      <c r="A203" s="68"/>
      <c r="C203" s="72"/>
      <c r="F203" s="76"/>
    </row>
    <row r="204" spans="1:6" ht="12.75">
      <c r="A204" s="68"/>
      <c r="C204" s="72"/>
      <c r="F204" s="76"/>
    </row>
    <row r="205" spans="1:6" ht="12.75">
      <c r="A205" s="68"/>
      <c r="C205" s="72"/>
      <c r="F205" s="76"/>
    </row>
    <row r="206" spans="1:6" ht="12.75">
      <c r="A206" s="68"/>
      <c r="C206" s="72"/>
      <c r="F206" s="76"/>
    </row>
    <row r="207" spans="1:6" ht="12.75">
      <c r="A207" s="68"/>
      <c r="C207" s="72"/>
      <c r="F207" s="76"/>
    </row>
    <row r="208" spans="1:6" ht="12.75">
      <c r="A208" s="68"/>
      <c r="C208" s="72"/>
      <c r="F208" s="76"/>
    </row>
    <row r="209" spans="1:6" ht="12.75">
      <c r="A209" s="68"/>
      <c r="C209" s="72"/>
      <c r="F209" s="76"/>
    </row>
    <row r="210" spans="1:6" ht="12.75">
      <c r="A210" s="68"/>
      <c r="C210" s="72"/>
      <c r="F210" s="76"/>
    </row>
    <row r="211" spans="1:6" ht="12.75">
      <c r="A211" s="68"/>
      <c r="C211" s="72"/>
      <c r="F211" s="76"/>
    </row>
    <row r="212" spans="1:6" ht="12.75">
      <c r="A212" s="68"/>
      <c r="C212" s="72"/>
      <c r="F212" s="76"/>
    </row>
    <row r="213" spans="1:6" ht="12.75">
      <c r="A213" s="68"/>
      <c r="C213" s="72"/>
      <c r="F213" s="76"/>
    </row>
    <row r="214" spans="1:6" ht="12.75">
      <c r="A214" s="68"/>
      <c r="C214" s="72"/>
      <c r="F214" s="76"/>
    </row>
    <row r="215" spans="1:6" ht="12.75">
      <c r="A215" s="68"/>
      <c r="C215" s="72"/>
      <c r="F215" s="76"/>
    </row>
    <row r="216" spans="1:6" ht="12.75">
      <c r="A216" s="68"/>
      <c r="C216" s="72"/>
      <c r="F216" s="76"/>
    </row>
    <row r="217" spans="1:6" ht="12.75">
      <c r="A217" s="68"/>
      <c r="C217" s="72"/>
      <c r="F217" s="76"/>
    </row>
    <row r="218" spans="1:6" ht="12.75">
      <c r="A218" s="68"/>
      <c r="C218" s="72"/>
      <c r="F218" s="76"/>
    </row>
    <row r="219" spans="1:6" ht="12.75">
      <c r="A219" s="68"/>
      <c r="C219" s="72"/>
      <c r="F219" s="76"/>
    </row>
    <row r="220" spans="1:6" ht="12.75">
      <c r="A220" s="68"/>
      <c r="C220" s="72"/>
      <c r="F220" s="76"/>
    </row>
    <row r="221" spans="1:6" ht="12.75">
      <c r="A221" s="68"/>
      <c r="C221" s="72"/>
      <c r="F221" s="76"/>
    </row>
    <row r="222" spans="1:6" ht="12.75">
      <c r="A222" s="68"/>
      <c r="C222" s="72"/>
      <c r="F222" s="76"/>
    </row>
    <row r="223" spans="1:6" ht="12.75">
      <c r="A223" s="68"/>
      <c r="C223" s="72"/>
      <c r="F223" s="76"/>
    </row>
    <row r="224" spans="1:6" ht="12.75">
      <c r="A224" s="68"/>
      <c r="C224" s="72"/>
      <c r="F224" s="76"/>
    </row>
    <row r="225" spans="1:6" ht="12.75">
      <c r="A225" s="68"/>
      <c r="C225" s="72"/>
      <c r="F225" s="76"/>
    </row>
    <row r="226" spans="1:6" ht="12.75">
      <c r="A226" s="68"/>
      <c r="C226" s="72"/>
      <c r="F226" s="76"/>
    </row>
    <row r="227" spans="1:6" ht="12.75">
      <c r="A227" s="68"/>
      <c r="C227" s="72"/>
      <c r="F227" s="76"/>
    </row>
    <row r="228" spans="1:6" ht="12.75">
      <c r="A228" s="68"/>
      <c r="C228" s="72"/>
      <c r="F228" s="76"/>
    </row>
    <row r="229" spans="1:6" ht="12.75">
      <c r="A229" s="68"/>
      <c r="C229" s="72"/>
      <c r="F229" s="76"/>
    </row>
    <row r="230" spans="1:6" ht="12.75">
      <c r="A230" s="68"/>
      <c r="C230" s="72"/>
      <c r="F230" s="76"/>
    </row>
    <row r="231" spans="1:6" ht="12.75">
      <c r="A231" s="68"/>
      <c r="C231" s="72"/>
      <c r="F231" s="76"/>
    </row>
    <row r="232" spans="1:6" ht="12.75">
      <c r="A232" s="68"/>
      <c r="C232" s="72"/>
      <c r="F232" s="76"/>
    </row>
    <row r="233" spans="1:6" ht="12.75">
      <c r="A233" s="68"/>
      <c r="C233" s="72"/>
      <c r="F233" s="76"/>
    </row>
    <row r="234" spans="1:6" ht="12.75">
      <c r="A234" s="68"/>
      <c r="C234" s="72"/>
      <c r="F234" s="76"/>
    </row>
    <row r="235" spans="1:6" ht="12.75">
      <c r="A235" s="68"/>
      <c r="C235" s="72"/>
      <c r="F235" s="76"/>
    </row>
    <row r="236" spans="1:6" ht="12.75">
      <c r="A236" s="68"/>
      <c r="C236" s="72"/>
      <c r="F236" s="76"/>
    </row>
    <row r="237" spans="1:6" ht="12.75">
      <c r="A237" s="68"/>
      <c r="C237" s="72"/>
      <c r="F237" s="76"/>
    </row>
    <row r="238" spans="1:6" ht="12.75">
      <c r="A238" s="68"/>
      <c r="C238" s="72"/>
      <c r="F238" s="76"/>
    </row>
    <row r="239" spans="1:6" ht="12.75">
      <c r="A239" s="68"/>
      <c r="C239" s="72"/>
      <c r="F239" s="76"/>
    </row>
    <row r="240" spans="1:6" ht="12.75">
      <c r="A240" s="68"/>
      <c r="C240" s="72"/>
      <c r="F240" s="76"/>
    </row>
    <row r="241" spans="1:6" ht="12.75">
      <c r="A241" s="68"/>
      <c r="C241" s="72"/>
      <c r="F241" s="76"/>
    </row>
    <row r="242" spans="1:6" ht="12.75">
      <c r="A242" s="68"/>
      <c r="C242" s="72"/>
      <c r="F242" s="76"/>
    </row>
    <row r="243" spans="1:6" ht="12.75">
      <c r="A243" s="68"/>
      <c r="C243" s="72"/>
      <c r="F243" s="76"/>
    </row>
    <row r="244" spans="1:6" ht="12.75">
      <c r="A244" s="68"/>
      <c r="C244" s="72"/>
      <c r="F244" s="76"/>
    </row>
    <row r="245" spans="1:6" ht="12.75">
      <c r="A245" s="68"/>
      <c r="C245" s="72"/>
      <c r="F245" s="76"/>
    </row>
    <row r="246" spans="1:6" ht="12.75">
      <c r="A246" s="68"/>
      <c r="C246" s="72"/>
      <c r="F246" s="76"/>
    </row>
    <row r="247" spans="1:6" ht="12.75">
      <c r="A247" s="68"/>
      <c r="C247" s="72"/>
      <c r="F247" s="76"/>
    </row>
    <row r="248" spans="1:6" ht="12.75">
      <c r="A248" s="68"/>
      <c r="C248" s="72"/>
      <c r="F248" s="76"/>
    </row>
    <row r="249" spans="1:6" ht="12.75">
      <c r="A249" s="68"/>
      <c r="C249" s="72"/>
      <c r="F249" s="76"/>
    </row>
    <row r="250" spans="1:6" ht="12.75">
      <c r="A250" s="68"/>
      <c r="C250" s="72"/>
      <c r="F250" s="76"/>
    </row>
    <row r="251" spans="1:6" ht="12.75">
      <c r="A251" s="68"/>
      <c r="C251" s="72"/>
      <c r="F251" s="76"/>
    </row>
    <row r="252" spans="1:6" ht="12.75">
      <c r="A252" s="68"/>
      <c r="C252" s="72"/>
      <c r="F252" s="76"/>
    </row>
    <row r="253" spans="1:6" ht="12.75">
      <c r="A253" s="68"/>
      <c r="C253" s="72"/>
      <c r="F253" s="76"/>
    </row>
    <row r="254" spans="1:6" ht="12.75">
      <c r="A254" s="68"/>
      <c r="C254" s="72"/>
      <c r="F254" s="76"/>
    </row>
    <row r="255" spans="1:6" ht="12.75">
      <c r="A255" s="68"/>
      <c r="C255" s="72"/>
      <c r="F255" s="76"/>
    </row>
    <row r="256" spans="1:6" ht="12.75">
      <c r="A256" s="68"/>
      <c r="C256" s="72"/>
      <c r="F256" s="76"/>
    </row>
    <row r="257" spans="1:6" ht="12.75">
      <c r="A257" s="68"/>
      <c r="C257" s="72"/>
      <c r="F257" s="76"/>
    </row>
    <row r="258" spans="1:6" ht="12.75">
      <c r="A258" s="68"/>
      <c r="C258" s="72"/>
      <c r="F258" s="76"/>
    </row>
    <row r="259" spans="1:6" ht="12.75">
      <c r="A259" s="68"/>
      <c r="C259" s="72"/>
      <c r="F259" s="76"/>
    </row>
    <row r="260" spans="1:6" ht="12.75">
      <c r="A260" s="68"/>
      <c r="C260" s="72"/>
      <c r="F260" s="76"/>
    </row>
    <row r="261" spans="1:6" ht="12.75">
      <c r="A261" s="68"/>
      <c r="C261" s="72"/>
      <c r="F261" s="76"/>
    </row>
    <row r="262" spans="1:6" ht="12.75">
      <c r="A262" s="68"/>
      <c r="C262" s="72"/>
      <c r="F262" s="76"/>
    </row>
    <row r="263" spans="1:6" ht="12.75">
      <c r="A263" s="68"/>
      <c r="C263" s="72"/>
      <c r="F263" s="76"/>
    </row>
    <row r="264" spans="1:6" ht="12.75">
      <c r="A264" s="68"/>
      <c r="C264" s="72"/>
      <c r="F264" s="76"/>
    </row>
    <row r="265" spans="1:6" ht="12.75">
      <c r="A265" s="68"/>
      <c r="C265" s="72"/>
      <c r="F265" s="76"/>
    </row>
    <row r="266" spans="1:6" ht="12.75">
      <c r="A266" s="68"/>
      <c r="C266" s="72"/>
      <c r="F266" s="76"/>
    </row>
    <row r="267" spans="1:6" ht="12.75">
      <c r="A267" s="68"/>
      <c r="C267" s="72"/>
      <c r="F267" s="76"/>
    </row>
    <row r="268" spans="1:6" ht="12.75">
      <c r="A268" s="68"/>
      <c r="C268" s="72"/>
      <c r="F268" s="76"/>
    </row>
    <row r="269" spans="1:6" ht="12.75">
      <c r="A269" s="68"/>
      <c r="C269" s="72"/>
      <c r="F269" s="76"/>
    </row>
    <row r="270" spans="1:6" ht="12.75">
      <c r="A270" s="68"/>
      <c r="C270" s="72"/>
      <c r="F270" s="76"/>
    </row>
    <row r="271" spans="1:6" ht="12.75">
      <c r="A271" s="68"/>
      <c r="C271" s="72"/>
      <c r="F271" s="76"/>
    </row>
    <row r="272" spans="1:6" ht="12.75">
      <c r="A272" s="68"/>
      <c r="C272" s="72"/>
      <c r="F272" s="76"/>
    </row>
    <row r="273" spans="1:6" ht="12.75">
      <c r="A273" s="68"/>
      <c r="C273" s="72"/>
      <c r="F273" s="76"/>
    </row>
    <row r="274" spans="1:6" ht="12.75">
      <c r="A274" s="68"/>
      <c r="C274" s="72"/>
      <c r="F274" s="76"/>
    </row>
    <row r="275" spans="1:6" ht="12.75">
      <c r="A275" s="68"/>
      <c r="C275" s="72"/>
      <c r="F275" s="76"/>
    </row>
    <row r="276" spans="1:6" ht="12.75">
      <c r="A276" s="68"/>
      <c r="C276" s="72"/>
      <c r="F276" s="76"/>
    </row>
    <row r="277" spans="1:6" ht="12.75">
      <c r="A277" s="68"/>
      <c r="C277" s="72"/>
      <c r="F277" s="76"/>
    </row>
    <row r="278" spans="1:6" ht="12.75">
      <c r="A278" s="68"/>
      <c r="C278" s="72"/>
      <c r="F278" s="76"/>
    </row>
    <row r="279" spans="1:6" ht="12.75">
      <c r="A279" s="68"/>
      <c r="C279" s="72"/>
      <c r="F279" s="76"/>
    </row>
    <row r="280" spans="1:6" ht="12.75">
      <c r="A280" s="68"/>
      <c r="C280" s="72"/>
      <c r="F280" s="76"/>
    </row>
    <row r="281" spans="1:6" ht="12.75">
      <c r="A281" s="68"/>
      <c r="C281" s="72"/>
      <c r="F281" s="76"/>
    </row>
    <row r="282" spans="1:6" ht="12.75">
      <c r="A282" s="68"/>
      <c r="C282" s="72"/>
      <c r="F282" s="76"/>
    </row>
    <row r="283" spans="1:6" ht="12.75">
      <c r="A283" s="68"/>
      <c r="C283" s="72"/>
      <c r="F283" s="76"/>
    </row>
    <row r="284" spans="1:6" ht="12.75">
      <c r="A284" s="68"/>
      <c r="C284" s="72"/>
      <c r="F284" s="76"/>
    </row>
    <row r="285" spans="1:6" ht="12.75">
      <c r="A285" s="68"/>
      <c r="C285" s="72"/>
      <c r="F285" s="76"/>
    </row>
    <row r="286" spans="1:6" ht="12.75">
      <c r="A286" s="68"/>
      <c r="C286" s="72"/>
      <c r="F286" s="76"/>
    </row>
    <row r="287" spans="1:6" ht="12.75">
      <c r="A287" s="68"/>
      <c r="C287" s="72"/>
      <c r="F287" s="76"/>
    </row>
    <row r="288" spans="1:6" ht="12.75">
      <c r="A288" s="68"/>
      <c r="C288" s="72"/>
      <c r="F288" s="76"/>
    </row>
    <row r="289" spans="1:6" ht="12.75">
      <c r="A289" s="68"/>
      <c r="C289" s="72"/>
      <c r="F289" s="76"/>
    </row>
    <row r="290" spans="1:6" ht="12.75">
      <c r="A290" s="68"/>
      <c r="C290" s="72"/>
      <c r="F290" s="76"/>
    </row>
    <row r="291" spans="1:6" ht="12.75">
      <c r="A291" s="68"/>
      <c r="C291" s="72"/>
      <c r="F291" s="76"/>
    </row>
    <row r="292" spans="1:6" ht="12.75">
      <c r="A292" s="68"/>
      <c r="C292" s="72"/>
      <c r="F292" s="76"/>
    </row>
    <row r="293" spans="1:6" ht="12.75">
      <c r="A293" s="68"/>
      <c r="C293" s="72"/>
      <c r="F293" s="76"/>
    </row>
    <row r="294" spans="1:6" ht="12.75">
      <c r="A294" s="68"/>
      <c r="C294" s="72"/>
      <c r="F294" s="76"/>
    </row>
    <row r="295" spans="1:6" ht="12.75">
      <c r="A295" s="68"/>
      <c r="C295" s="72"/>
      <c r="F295" s="76"/>
    </row>
    <row r="296" spans="1:6" ht="12.75">
      <c r="A296" s="68"/>
      <c r="C296" s="72"/>
      <c r="F296" s="76"/>
    </row>
    <row r="297" spans="1:6" ht="12.75">
      <c r="A297" s="68"/>
      <c r="C297" s="72"/>
      <c r="F297" s="76"/>
    </row>
    <row r="298" spans="1:6" ht="12.75">
      <c r="A298" s="68"/>
      <c r="C298" s="72"/>
      <c r="F298" s="76"/>
    </row>
    <row r="299" spans="1:6" ht="12.75">
      <c r="A299" s="68"/>
      <c r="C299" s="72"/>
      <c r="F299" s="76"/>
    </row>
    <row r="300" spans="1:6" ht="12.75">
      <c r="A300" s="68"/>
      <c r="C300" s="72"/>
      <c r="F300" s="76"/>
    </row>
    <row r="301" spans="1:6" ht="12.75">
      <c r="A301" s="68"/>
      <c r="C301" s="72"/>
      <c r="F301" s="76"/>
    </row>
    <row r="302" spans="1:6" ht="12.75">
      <c r="A302" s="68"/>
      <c r="C302" s="72"/>
      <c r="F302" s="76"/>
    </row>
    <row r="303" spans="1:6" ht="12.75">
      <c r="A303" s="68"/>
      <c r="C303" s="72"/>
      <c r="F303" s="76"/>
    </row>
    <row r="304" spans="1:6" ht="12.75">
      <c r="A304" s="68"/>
      <c r="C304" s="72"/>
      <c r="F304" s="76"/>
    </row>
    <row r="305" spans="1:6" ht="12.75">
      <c r="A305" s="68"/>
      <c r="C305" s="72"/>
      <c r="F305" s="76"/>
    </row>
    <row r="306" spans="1:6" ht="12.75">
      <c r="A306" s="68"/>
      <c r="C306" s="72"/>
      <c r="F306" s="76"/>
    </row>
    <row r="307" spans="1:6" ht="12.75">
      <c r="A307" s="68"/>
      <c r="C307" s="72"/>
      <c r="F307" s="76"/>
    </row>
    <row r="308" spans="1:6" ht="12.75">
      <c r="A308" s="68"/>
      <c r="C308" s="72"/>
      <c r="F308" s="76"/>
    </row>
    <row r="309" spans="1:6" ht="12.75">
      <c r="A309" s="68"/>
      <c r="C309" s="72"/>
      <c r="F309" s="76"/>
    </row>
    <row r="310" spans="1:6" ht="12.75">
      <c r="A310" s="68"/>
      <c r="C310" s="72"/>
      <c r="F310" s="76"/>
    </row>
    <row r="311" spans="1:6" ht="12.75">
      <c r="A311" s="68"/>
      <c r="C311" s="72"/>
      <c r="F311" s="76"/>
    </row>
    <row r="312" spans="1:6" ht="12.75">
      <c r="A312" s="68"/>
      <c r="C312" s="72"/>
      <c r="F312" s="76"/>
    </row>
    <row r="313" spans="1:6" ht="12.75">
      <c r="A313" s="68"/>
      <c r="C313" s="72"/>
      <c r="F313" s="76"/>
    </row>
    <row r="314" spans="1:6" ht="12.75">
      <c r="A314" s="68"/>
      <c r="C314" s="72"/>
      <c r="F314" s="76"/>
    </row>
    <row r="315" spans="1:6" ht="12.75">
      <c r="A315" s="68"/>
      <c r="C315" s="72"/>
      <c r="F315" s="76"/>
    </row>
    <row r="316" spans="1:6" ht="12.75">
      <c r="A316" s="68"/>
      <c r="C316" s="72"/>
      <c r="F316" s="76"/>
    </row>
    <row r="317" spans="1:6" ht="12.75">
      <c r="A317" s="68"/>
      <c r="C317" s="72"/>
      <c r="F317" s="76"/>
    </row>
    <row r="318" spans="1:6" ht="12.75">
      <c r="A318" s="68"/>
      <c r="C318" s="72"/>
      <c r="F318" s="76"/>
    </row>
    <row r="319" spans="1:6" ht="12.75">
      <c r="A319" s="68"/>
      <c r="C319" s="72"/>
      <c r="F319" s="76"/>
    </row>
    <row r="320" spans="1:6" ht="12.75">
      <c r="A320" s="68"/>
      <c r="C320" s="72"/>
      <c r="F320" s="76"/>
    </row>
    <row r="321" spans="1:6" ht="12.75">
      <c r="A321" s="68"/>
      <c r="C321" s="72"/>
      <c r="F321" s="76"/>
    </row>
    <row r="322" spans="1:6" ht="12.75">
      <c r="A322" s="68"/>
      <c r="C322" s="72"/>
      <c r="F322" s="76"/>
    </row>
    <row r="323" spans="1:6" ht="12.75">
      <c r="A323" s="68"/>
      <c r="C323" s="72"/>
      <c r="F323" s="76"/>
    </row>
    <row r="324" spans="1:6" ht="12.75">
      <c r="A324" s="68"/>
      <c r="C324" s="72"/>
      <c r="F324" s="76"/>
    </row>
    <row r="325" spans="1:6" ht="12.75">
      <c r="A325" s="68"/>
      <c r="C325" s="72"/>
      <c r="F325" s="76"/>
    </row>
    <row r="326" spans="1:6" ht="12.75">
      <c r="A326" s="68"/>
      <c r="C326" s="72"/>
      <c r="F326" s="76"/>
    </row>
    <row r="327" spans="1:6" ht="12.75">
      <c r="A327" s="68"/>
      <c r="C327" s="72"/>
      <c r="F327" s="76"/>
    </row>
    <row r="328" spans="1:6" ht="12.75">
      <c r="A328" s="68"/>
      <c r="C328" s="72"/>
      <c r="F328" s="76"/>
    </row>
    <row r="329" spans="1:6" ht="12.75">
      <c r="A329" s="68"/>
      <c r="C329" s="72"/>
      <c r="F329" s="76"/>
    </row>
    <row r="330" spans="1:6" ht="12.75">
      <c r="A330" s="68"/>
      <c r="C330" s="72"/>
      <c r="F330" s="76"/>
    </row>
    <row r="331" spans="1:6" ht="12.75">
      <c r="A331" s="68"/>
      <c r="C331" s="72"/>
      <c r="F331" s="76"/>
    </row>
    <row r="332" spans="1:6" ht="12.75">
      <c r="A332" s="68"/>
      <c r="C332" s="72"/>
      <c r="F332" s="76"/>
    </row>
    <row r="333" spans="1:6" ht="12.75">
      <c r="A333" s="68"/>
      <c r="C333" s="72"/>
      <c r="F333" s="76"/>
    </row>
    <row r="334" spans="1:6" ht="12.75">
      <c r="A334" s="68"/>
      <c r="C334" s="72"/>
      <c r="F334" s="76"/>
    </row>
    <row r="335" spans="1:6" ht="12.75">
      <c r="A335" s="68"/>
      <c r="C335" s="72"/>
      <c r="F335" s="76"/>
    </row>
    <row r="336" spans="1:6" ht="12.75">
      <c r="A336" s="68"/>
      <c r="C336" s="72"/>
      <c r="F336" s="76"/>
    </row>
    <row r="337" spans="1:6" ht="12.75">
      <c r="A337" s="68"/>
      <c r="C337" s="72"/>
      <c r="F337" s="76"/>
    </row>
    <row r="338" spans="1:6" ht="12.75">
      <c r="A338" s="68"/>
      <c r="C338" s="72"/>
      <c r="F338" s="76"/>
    </row>
    <row r="339" spans="1:6" ht="12.75">
      <c r="A339" s="68"/>
      <c r="C339" s="72"/>
      <c r="F339" s="76"/>
    </row>
    <row r="340" spans="1:6" ht="12.75">
      <c r="A340" s="68"/>
      <c r="C340" s="72"/>
      <c r="F340" s="76"/>
    </row>
    <row r="341" spans="1:6" ht="12.75">
      <c r="A341" s="68"/>
      <c r="C341" s="72"/>
      <c r="F341" s="76"/>
    </row>
    <row r="342" spans="1:6" ht="12.75">
      <c r="A342" s="68"/>
      <c r="C342" s="72"/>
      <c r="F342" s="76"/>
    </row>
    <row r="343" spans="1:6" ht="12.75">
      <c r="A343" s="68"/>
      <c r="C343" s="72"/>
      <c r="F343" s="76"/>
    </row>
    <row r="344" spans="1:6" ht="12.75">
      <c r="A344" s="68"/>
      <c r="C344" s="72"/>
      <c r="F344" s="76"/>
    </row>
    <row r="345" spans="1:6" ht="12.75">
      <c r="A345" s="68"/>
      <c r="C345" s="72"/>
      <c r="F345" s="76"/>
    </row>
    <row r="346" spans="1:6" ht="12.75">
      <c r="A346" s="68"/>
      <c r="C346" s="72"/>
      <c r="F346" s="76"/>
    </row>
    <row r="347" spans="1:6" ht="12.75">
      <c r="A347" s="68"/>
      <c r="C347" s="72"/>
      <c r="F347" s="76"/>
    </row>
    <row r="348" spans="1:6" ht="12.75">
      <c r="A348" s="68"/>
      <c r="C348" s="72"/>
      <c r="F348" s="76"/>
    </row>
    <row r="349" spans="1:6" ht="12.75">
      <c r="A349" s="68"/>
      <c r="C349" s="72"/>
      <c r="F349" s="76"/>
    </row>
    <row r="350" spans="1:6" ht="12.75">
      <c r="A350" s="68"/>
      <c r="C350" s="72"/>
      <c r="F350" s="76"/>
    </row>
    <row r="351" spans="1:6" ht="12.75">
      <c r="A351" s="68"/>
      <c r="C351" s="72"/>
      <c r="F351" s="76"/>
    </row>
    <row r="352" spans="1:6" ht="12.75">
      <c r="A352" s="68"/>
      <c r="C352" s="72"/>
      <c r="F352" s="76"/>
    </row>
    <row r="353" spans="1:6" ht="12.75">
      <c r="A353" s="68"/>
      <c r="C353" s="72"/>
      <c r="F353" s="76"/>
    </row>
    <row r="354" spans="1:6" ht="12.75">
      <c r="A354" s="68"/>
      <c r="C354" s="72"/>
      <c r="F354" s="76"/>
    </row>
    <row r="355" spans="1:6" ht="12.75">
      <c r="A355" s="68"/>
      <c r="C355" s="72"/>
      <c r="F355" s="76"/>
    </row>
    <row r="356" spans="1:6" ht="12.75">
      <c r="A356" s="68"/>
      <c r="C356" s="72"/>
      <c r="F356" s="76"/>
    </row>
    <row r="357" spans="1:6" ht="12.75">
      <c r="A357" s="68"/>
      <c r="C357" s="72"/>
      <c r="F357" s="76"/>
    </row>
    <row r="358" spans="1:6" ht="12.75">
      <c r="A358" s="68"/>
      <c r="C358" s="72"/>
      <c r="F358" s="76"/>
    </row>
    <row r="359" spans="1:6" ht="12.75">
      <c r="A359" s="68"/>
      <c r="C359" s="72"/>
      <c r="F359" s="76"/>
    </row>
    <row r="360" spans="1:6" ht="12.75">
      <c r="A360" s="68"/>
      <c r="C360" s="72"/>
      <c r="F360" s="76"/>
    </row>
    <row r="361" spans="1:6" ht="12.75">
      <c r="A361" s="68"/>
      <c r="C361" s="72"/>
      <c r="F361" s="76"/>
    </row>
    <row r="362" spans="1:6" ht="12.75">
      <c r="A362" s="68"/>
      <c r="C362" s="72"/>
      <c r="F362" s="76"/>
    </row>
    <row r="363" spans="1:6" ht="12.75">
      <c r="A363" s="68"/>
      <c r="C363" s="72"/>
      <c r="F363" s="76"/>
    </row>
    <row r="364" spans="1:6" ht="12.75">
      <c r="A364" s="68"/>
      <c r="C364" s="72"/>
      <c r="F364" s="76"/>
    </row>
    <row r="365" spans="1:6" ht="12.75">
      <c r="A365" s="68"/>
      <c r="C365" s="72"/>
      <c r="F365" s="76"/>
    </row>
    <row r="366" spans="1:6" ht="12.75">
      <c r="A366" s="68"/>
      <c r="C366" s="72"/>
      <c r="F366" s="76"/>
    </row>
    <row r="367" spans="1:6" ht="12.75">
      <c r="A367" s="68"/>
      <c r="C367" s="72"/>
      <c r="F367" s="76"/>
    </row>
    <row r="368" spans="1:6" ht="12.75">
      <c r="A368" s="68"/>
      <c r="C368" s="72"/>
      <c r="F368" s="76"/>
    </row>
    <row r="369" spans="1:6" ht="12.75">
      <c r="A369" s="68"/>
      <c r="C369" s="72"/>
      <c r="F369" s="76"/>
    </row>
    <row r="370" spans="1:6" ht="12.75">
      <c r="A370" s="68"/>
      <c r="C370" s="72"/>
      <c r="F370" s="76"/>
    </row>
    <row r="371" spans="1:6" ht="12.75">
      <c r="A371" s="68"/>
      <c r="C371" s="72"/>
      <c r="F371" s="76"/>
    </row>
    <row r="372" spans="1:6" ht="12.75">
      <c r="A372" s="68"/>
      <c r="C372" s="72"/>
      <c r="F372" s="76"/>
    </row>
    <row r="373" spans="1:6" ht="12.75">
      <c r="A373" s="68"/>
      <c r="C373" s="72"/>
      <c r="F373" s="76"/>
    </row>
    <row r="374" spans="1:6" ht="12.75">
      <c r="A374" s="68"/>
      <c r="C374" s="72"/>
      <c r="F374" s="76"/>
    </row>
    <row r="375" spans="1:6" ht="12.75">
      <c r="A375" s="68"/>
      <c r="C375" s="72"/>
      <c r="F375" s="76"/>
    </row>
    <row r="376" spans="1:6" ht="12.75">
      <c r="A376" s="68"/>
      <c r="C376" s="72"/>
      <c r="F376" s="76"/>
    </row>
    <row r="377" spans="1:6" ht="12.75">
      <c r="A377" s="68"/>
      <c r="C377" s="72"/>
      <c r="F377" s="76"/>
    </row>
    <row r="378" spans="1:6" ht="12.75">
      <c r="A378" s="68"/>
      <c r="C378" s="72"/>
      <c r="F378" s="76"/>
    </row>
    <row r="379" spans="1:6" ht="12.75">
      <c r="A379" s="68"/>
      <c r="C379" s="72"/>
      <c r="F379" s="76"/>
    </row>
    <row r="380" spans="1:6" ht="12.75">
      <c r="A380" s="68"/>
      <c r="C380" s="72"/>
      <c r="F380" s="76"/>
    </row>
    <row r="381" spans="1:6" ht="12.75">
      <c r="A381" s="68"/>
      <c r="C381" s="72"/>
      <c r="F381" s="76"/>
    </row>
    <row r="382" spans="1:6" ht="12.75">
      <c r="A382" s="68"/>
      <c r="C382" s="72"/>
      <c r="F382" s="76"/>
    </row>
    <row r="383" spans="1:6" ht="12.75">
      <c r="A383" s="68"/>
      <c r="C383" s="72"/>
      <c r="F383" s="76"/>
    </row>
    <row r="384" spans="1:6" ht="12.75">
      <c r="A384" s="68"/>
      <c r="C384" s="72"/>
      <c r="F384" s="76"/>
    </row>
    <row r="385" spans="1:6" ht="12.75">
      <c r="A385" s="68"/>
      <c r="C385" s="72"/>
      <c r="F385" s="76"/>
    </row>
    <row r="386" spans="1:6" ht="12.75">
      <c r="A386" s="68"/>
      <c r="C386" s="72"/>
      <c r="F386" s="76"/>
    </row>
    <row r="387" spans="1:6" ht="12.75">
      <c r="A387" s="68"/>
      <c r="C387" s="72"/>
      <c r="F387" s="76"/>
    </row>
    <row r="388" spans="1:6" ht="12.75">
      <c r="A388" s="68"/>
      <c r="C388" s="72"/>
      <c r="F388" s="76"/>
    </row>
    <row r="389" spans="1:6" ht="12.75">
      <c r="A389" s="68"/>
      <c r="C389" s="72"/>
      <c r="F389" s="76"/>
    </row>
    <row r="390" spans="1:6" ht="12.75">
      <c r="A390" s="68"/>
      <c r="C390" s="72"/>
      <c r="F390" s="76"/>
    </row>
    <row r="391" spans="1:6" ht="12.75">
      <c r="A391" s="68"/>
      <c r="C391" s="72"/>
      <c r="F391" s="76"/>
    </row>
    <row r="392" spans="1:6" ht="12.75">
      <c r="A392" s="68"/>
      <c r="C392" s="72"/>
      <c r="F392" s="76"/>
    </row>
    <row r="393" spans="1:6" ht="12.75">
      <c r="A393" s="68"/>
      <c r="C393" s="72"/>
      <c r="F393" s="76"/>
    </row>
    <row r="394" spans="1:6" ht="12.75">
      <c r="A394" s="68"/>
      <c r="C394" s="72"/>
      <c r="F394" s="76"/>
    </row>
    <row r="395" spans="1:6" ht="12.75">
      <c r="A395" s="68"/>
      <c r="C395" s="72"/>
      <c r="F395" s="76"/>
    </row>
    <row r="396" spans="1:6" ht="12.75">
      <c r="A396" s="68"/>
      <c r="C396" s="72"/>
      <c r="F396" s="76"/>
    </row>
    <row r="397" spans="1:6" ht="12.75">
      <c r="A397" s="68"/>
      <c r="C397" s="72"/>
      <c r="F397" s="76"/>
    </row>
    <row r="398" spans="1:6" ht="12.75">
      <c r="A398" s="68"/>
      <c r="C398" s="72"/>
      <c r="F398" s="76"/>
    </row>
    <row r="399" spans="1:6" ht="12.75">
      <c r="A399" s="68"/>
      <c r="C399" s="72"/>
      <c r="F399" s="76"/>
    </row>
    <row r="400" spans="1:6" ht="12.75">
      <c r="A400" s="68"/>
      <c r="C400" s="72"/>
      <c r="F400" s="76"/>
    </row>
    <row r="401" spans="1:6" ht="12.75">
      <c r="A401" s="68"/>
      <c r="C401" s="72"/>
      <c r="F401" s="76"/>
    </row>
    <row r="402" spans="1:6" ht="12.75">
      <c r="A402" s="68"/>
      <c r="C402" s="72"/>
      <c r="F402" s="76"/>
    </row>
    <row r="403" spans="1:6" ht="12.75">
      <c r="A403" s="68"/>
      <c r="C403" s="72"/>
      <c r="F403" s="76"/>
    </row>
    <row r="404" spans="1:6" ht="12.75">
      <c r="A404" s="68"/>
      <c r="C404" s="72"/>
      <c r="F404" s="76"/>
    </row>
    <row r="405" spans="1:6" ht="12.75">
      <c r="A405" s="68"/>
      <c r="C405" s="72"/>
      <c r="F405" s="76"/>
    </row>
    <row r="406" spans="1:6" ht="12.75">
      <c r="A406" s="68"/>
      <c r="C406" s="72"/>
      <c r="F406" s="76"/>
    </row>
    <row r="407" spans="1:6" ht="12.75">
      <c r="A407" s="68"/>
      <c r="C407" s="72"/>
      <c r="F407" s="76"/>
    </row>
    <row r="408" spans="1:6" ht="12.75">
      <c r="A408" s="68"/>
      <c r="C408" s="72"/>
      <c r="F408" s="76"/>
    </row>
    <row r="409" spans="1:6" ht="12.75">
      <c r="A409" s="68"/>
      <c r="C409" s="72"/>
      <c r="F409" s="76"/>
    </row>
    <row r="410" spans="1:6" ht="12.75">
      <c r="A410" s="68"/>
      <c r="C410" s="72"/>
      <c r="F410" s="76"/>
    </row>
    <row r="411" spans="1:6" ht="12.75">
      <c r="A411" s="68"/>
      <c r="C411" s="72"/>
      <c r="F411" s="76"/>
    </row>
    <row r="412" spans="1:6" ht="12.75">
      <c r="A412" s="68"/>
      <c r="C412" s="72"/>
      <c r="F412" s="76"/>
    </row>
    <row r="413" spans="1:6" ht="12.75">
      <c r="A413" s="68"/>
      <c r="C413" s="72"/>
      <c r="F413" s="76"/>
    </row>
    <row r="414" spans="1:6" ht="12.75">
      <c r="A414" s="68"/>
      <c r="C414" s="72"/>
      <c r="F414" s="76"/>
    </row>
    <row r="415" spans="1:6" ht="12.75">
      <c r="A415" s="68"/>
      <c r="C415" s="72"/>
      <c r="F415" s="76"/>
    </row>
    <row r="416" spans="1:6" ht="12.75">
      <c r="A416" s="68"/>
      <c r="C416" s="72"/>
      <c r="F416" s="76"/>
    </row>
    <row r="417" spans="1:6" ht="12.75">
      <c r="A417" s="68"/>
      <c r="C417" s="72"/>
      <c r="F417" s="76"/>
    </row>
    <row r="418" spans="1:6" ht="12.75">
      <c r="A418" s="68"/>
      <c r="C418" s="72"/>
      <c r="F418" s="76"/>
    </row>
    <row r="419" spans="1:6" ht="12.75">
      <c r="A419" s="68"/>
      <c r="C419" s="72"/>
      <c r="F419" s="76"/>
    </row>
    <row r="420" spans="1:6" ht="12.75">
      <c r="A420" s="68"/>
      <c r="C420" s="72"/>
      <c r="F420" s="76"/>
    </row>
    <row r="421" spans="1:6" ht="12.75">
      <c r="A421" s="68"/>
      <c r="C421" s="72"/>
      <c r="F421" s="76"/>
    </row>
    <row r="422" spans="1:6" ht="12.75">
      <c r="A422" s="68"/>
      <c r="C422" s="72"/>
      <c r="F422" s="76"/>
    </row>
    <row r="423" spans="1:6" ht="12.75">
      <c r="A423" s="68"/>
      <c r="C423" s="72"/>
      <c r="F423" s="76"/>
    </row>
    <row r="424" spans="1:6" ht="12.75">
      <c r="A424" s="68"/>
      <c r="C424" s="72"/>
      <c r="F424" s="76"/>
    </row>
    <row r="425" spans="1:6" ht="12.75">
      <c r="A425" s="68"/>
      <c r="C425" s="72"/>
      <c r="F425" s="76"/>
    </row>
    <row r="426" spans="1:6" ht="12.75">
      <c r="A426" s="68"/>
      <c r="C426" s="72"/>
      <c r="F426" s="76"/>
    </row>
    <row r="427" spans="1:6" ht="12.75">
      <c r="A427" s="68"/>
      <c r="C427" s="72"/>
      <c r="F427" s="76"/>
    </row>
    <row r="428" spans="1:6" ht="12.75">
      <c r="A428" s="68"/>
      <c r="C428" s="72"/>
      <c r="F428" s="76"/>
    </row>
    <row r="429" spans="1:6" ht="12.75">
      <c r="A429" s="68"/>
      <c r="C429" s="72"/>
      <c r="F429" s="76"/>
    </row>
    <row r="430" spans="1:6" ht="12.75">
      <c r="A430" s="68"/>
      <c r="C430" s="72"/>
      <c r="F430" s="76"/>
    </row>
    <row r="431" spans="1:6" ht="12.75">
      <c r="A431" s="68"/>
      <c r="C431" s="72"/>
      <c r="F431" s="76"/>
    </row>
    <row r="432" spans="1:6" ht="12.75">
      <c r="A432" s="68"/>
      <c r="C432" s="72"/>
      <c r="F432" s="76"/>
    </row>
    <row r="433" spans="1:6" ht="12.75">
      <c r="A433" s="68"/>
      <c r="C433" s="72"/>
      <c r="F433" s="76"/>
    </row>
    <row r="434" spans="1:6" ht="12.75">
      <c r="A434" s="68"/>
      <c r="C434" s="72"/>
      <c r="F434" s="76"/>
    </row>
    <row r="435" spans="1:6" ht="12.75">
      <c r="A435" s="68"/>
      <c r="C435" s="72"/>
      <c r="F435" s="76"/>
    </row>
    <row r="436" spans="1:6" ht="12.75">
      <c r="A436" s="68"/>
      <c r="C436" s="72"/>
      <c r="F436" s="76"/>
    </row>
    <row r="437" spans="1:6" ht="12.75">
      <c r="A437" s="68"/>
      <c r="C437" s="72"/>
      <c r="F437" s="76"/>
    </row>
    <row r="438" spans="1:6" ht="12.75">
      <c r="A438" s="68"/>
      <c r="C438" s="72"/>
      <c r="F438" s="76"/>
    </row>
    <row r="439" spans="1:6" ht="12.75">
      <c r="A439" s="68"/>
      <c r="C439" s="72"/>
      <c r="F439" s="76"/>
    </row>
    <row r="440" spans="1:6" ht="12.75">
      <c r="A440" s="68"/>
      <c r="C440" s="72"/>
      <c r="F440" s="76"/>
    </row>
    <row r="441" spans="1:6" ht="12.75">
      <c r="A441" s="68"/>
      <c r="C441" s="72"/>
      <c r="F441" s="76"/>
    </row>
    <row r="442" spans="1:6" ht="12.75">
      <c r="A442" s="68"/>
      <c r="C442" s="72"/>
      <c r="F442" s="76"/>
    </row>
    <row r="443" spans="1:6" ht="12.75">
      <c r="A443" s="68"/>
      <c r="C443" s="72"/>
      <c r="F443" s="76"/>
    </row>
    <row r="444" spans="1:6" ht="12.75">
      <c r="A444" s="68"/>
      <c r="C444" s="72"/>
      <c r="F444" s="76"/>
    </row>
    <row r="445" spans="1:6" ht="12.75">
      <c r="A445" s="68"/>
      <c r="C445" s="72"/>
      <c r="F445" s="76"/>
    </row>
    <row r="446" spans="1:6" ht="12.75">
      <c r="A446" s="68"/>
      <c r="C446" s="72"/>
      <c r="F446" s="76"/>
    </row>
    <row r="447" spans="1:6" ht="12.75">
      <c r="A447" s="68"/>
      <c r="C447" s="72"/>
      <c r="F447" s="76"/>
    </row>
    <row r="448" spans="1:6" ht="12.75">
      <c r="A448" s="68"/>
      <c r="C448" s="72"/>
      <c r="F448" s="76"/>
    </row>
    <row r="449" spans="1:6" ht="12.75">
      <c r="A449" s="68"/>
      <c r="C449" s="72"/>
      <c r="F449" s="76"/>
    </row>
    <row r="450" spans="1:6" ht="12.75">
      <c r="A450" s="68"/>
      <c r="C450" s="72"/>
      <c r="F450" s="76"/>
    </row>
    <row r="451" spans="1:6" ht="12.75">
      <c r="A451" s="68"/>
      <c r="C451" s="72"/>
      <c r="F451" s="76"/>
    </row>
    <row r="452" spans="1:6" ht="12.75">
      <c r="A452" s="68"/>
      <c r="C452" s="72"/>
      <c r="F452" s="76"/>
    </row>
    <row r="453" spans="1:6" ht="12.75">
      <c r="A453" s="68"/>
      <c r="C453" s="72"/>
      <c r="F453" s="76"/>
    </row>
    <row r="454" spans="1:6" ht="12.75">
      <c r="A454" s="68"/>
      <c r="C454" s="72"/>
      <c r="F454" s="76"/>
    </row>
    <row r="455" spans="1:6" ht="12.75">
      <c r="A455" s="68"/>
      <c r="C455" s="72"/>
      <c r="F455" s="76"/>
    </row>
    <row r="456" spans="1:6" ht="12.75">
      <c r="A456" s="68"/>
      <c r="C456" s="72"/>
      <c r="F456" s="76"/>
    </row>
    <row r="457" spans="1:6" ht="12.75">
      <c r="A457" s="68"/>
      <c r="C457" s="72"/>
      <c r="F457" s="76"/>
    </row>
    <row r="458" spans="1:6" ht="12.75">
      <c r="A458" s="68"/>
      <c r="C458" s="72"/>
      <c r="F458" s="76"/>
    </row>
    <row r="459" spans="1:6" ht="12.75">
      <c r="A459" s="68"/>
      <c r="C459" s="72"/>
      <c r="F459" s="76"/>
    </row>
    <row r="460" spans="1:6" ht="12.75">
      <c r="A460" s="68"/>
      <c r="C460" s="72"/>
      <c r="F460" s="76"/>
    </row>
    <row r="461" spans="1:6" ht="12.75">
      <c r="A461" s="68"/>
      <c r="C461" s="72"/>
      <c r="F461" s="76"/>
    </row>
    <row r="462" spans="1:6" ht="12.75">
      <c r="A462" s="68"/>
      <c r="C462" s="72"/>
      <c r="F462" s="76"/>
    </row>
    <row r="463" spans="1:6" ht="12.75">
      <c r="A463" s="68"/>
      <c r="C463" s="72"/>
      <c r="F463" s="76"/>
    </row>
    <row r="464" spans="1:6" ht="12.75">
      <c r="A464" s="68"/>
      <c r="C464" s="72"/>
      <c r="F464" s="76"/>
    </row>
    <row r="465" spans="1:6" ht="12.75">
      <c r="A465" s="68"/>
      <c r="C465" s="72"/>
      <c r="F465" s="76"/>
    </row>
    <row r="466" spans="1:6" ht="12.75">
      <c r="A466" s="68"/>
      <c r="C466" s="72"/>
      <c r="F466" s="76"/>
    </row>
    <row r="467" spans="1:6" ht="12.75">
      <c r="A467" s="68"/>
      <c r="C467" s="72"/>
      <c r="F467" s="76"/>
    </row>
    <row r="468" spans="1:6" ht="12.75">
      <c r="A468" s="68"/>
      <c r="C468" s="72"/>
      <c r="F468" s="76"/>
    </row>
    <row r="469" spans="1:6" ht="12.75">
      <c r="A469" s="68"/>
      <c r="C469" s="72"/>
      <c r="F469" s="76"/>
    </row>
    <row r="470" spans="1:6" ht="12.75">
      <c r="A470" s="68"/>
      <c r="C470" s="72"/>
      <c r="F470" s="76"/>
    </row>
    <row r="471" spans="1:6" ht="12.75">
      <c r="A471" s="68"/>
      <c r="C471" s="72"/>
      <c r="F471" s="76"/>
    </row>
    <row r="472" spans="1:6" ht="12.75">
      <c r="A472" s="68"/>
      <c r="C472" s="72"/>
      <c r="F472" s="76"/>
    </row>
    <row r="473" spans="1:6" ht="12.75">
      <c r="A473" s="68"/>
      <c r="C473" s="72"/>
      <c r="F473" s="76"/>
    </row>
    <row r="474" spans="1:6" ht="12.75">
      <c r="A474" s="68"/>
      <c r="C474" s="72"/>
      <c r="F474" s="76"/>
    </row>
    <row r="475" spans="1:6" ht="12.75">
      <c r="A475" s="68"/>
      <c r="C475" s="72"/>
      <c r="F475" s="76"/>
    </row>
    <row r="476" spans="1:6" ht="12.75">
      <c r="A476" s="68"/>
      <c r="C476" s="72"/>
      <c r="F476" s="76"/>
    </row>
    <row r="477" spans="1:6" ht="12.75">
      <c r="A477" s="68"/>
      <c r="C477" s="72"/>
      <c r="F477" s="76"/>
    </row>
    <row r="478" spans="1:6" ht="12.75">
      <c r="A478" s="68"/>
      <c r="C478" s="72"/>
      <c r="F478" s="76"/>
    </row>
    <row r="479" spans="1:6" ht="12.75">
      <c r="A479" s="68"/>
      <c r="C479" s="72"/>
      <c r="F479" s="76"/>
    </row>
    <row r="480" spans="1:6" ht="12.75">
      <c r="A480" s="68"/>
      <c r="C480" s="72"/>
      <c r="F480" s="76"/>
    </row>
    <row r="481" spans="1:6" ht="12.75">
      <c r="A481" s="68"/>
      <c r="C481" s="72"/>
      <c r="F481" s="76"/>
    </row>
    <row r="482" spans="1:6" ht="12.75">
      <c r="A482" s="68"/>
      <c r="C482" s="72"/>
      <c r="F482" s="76"/>
    </row>
    <row r="483" spans="1:6" ht="12.75">
      <c r="A483" s="68"/>
      <c r="C483" s="72"/>
      <c r="F483" s="76"/>
    </row>
    <row r="484" spans="1:6" ht="12.75">
      <c r="A484" s="68"/>
      <c r="C484" s="72"/>
      <c r="F484" s="76"/>
    </row>
    <row r="485" spans="1:6" ht="12.75">
      <c r="A485" s="68"/>
      <c r="C485" s="72"/>
      <c r="F485" s="76"/>
    </row>
    <row r="486" spans="1:6" ht="12.75">
      <c r="A486" s="68"/>
      <c r="C486" s="72"/>
      <c r="F486" s="76"/>
    </row>
    <row r="487" spans="1:6" ht="12.75">
      <c r="A487" s="68"/>
      <c r="C487" s="72"/>
      <c r="F487" s="76"/>
    </row>
    <row r="488" spans="1:6" ht="12.75">
      <c r="A488" s="68"/>
      <c r="C488" s="72"/>
      <c r="F488" s="76"/>
    </row>
    <row r="489" spans="1:6" ht="12.75">
      <c r="A489" s="68"/>
      <c r="C489" s="72"/>
      <c r="F489" s="76"/>
    </row>
    <row r="490" spans="1:6" ht="12.75">
      <c r="A490" s="68"/>
      <c r="C490" s="72"/>
      <c r="F490" s="76"/>
    </row>
    <row r="491" spans="1:6" ht="12.75">
      <c r="A491" s="68"/>
      <c r="C491" s="72"/>
      <c r="F491" s="76"/>
    </row>
    <row r="492" spans="1:6" ht="12.75">
      <c r="A492" s="68"/>
      <c r="C492" s="72"/>
      <c r="F492" s="76"/>
    </row>
    <row r="493" spans="1:6" ht="12.75">
      <c r="A493" s="68"/>
      <c r="C493" s="72"/>
      <c r="F493" s="76"/>
    </row>
    <row r="494" spans="1:6" ht="12.75">
      <c r="A494" s="68"/>
      <c r="C494" s="72"/>
      <c r="F494" s="76"/>
    </row>
    <row r="495" spans="1:6" ht="12.75">
      <c r="A495" s="68"/>
      <c r="C495" s="72"/>
      <c r="F495" s="76"/>
    </row>
    <row r="496" spans="1:6" ht="12.75">
      <c r="A496" s="68"/>
      <c r="C496" s="72"/>
      <c r="F496" s="76"/>
    </row>
    <row r="497" spans="1:6" ht="12.75">
      <c r="A497" s="68"/>
      <c r="C497" s="72"/>
      <c r="F497" s="76"/>
    </row>
    <row r="498" spans="1:6" ht="12.75">
      <c r="A498" s="68"/>
      <c r="C498" s="72"/>
      <c r="F498" s="76"/>
    </row>
    <row r="499" spans="1:6" ht="12.75">
      <c r="A499" s="68"/>
      <c r="C499" s="72"/>
      <c r="F499" s="76"/>
    </row>
    <row r="500" spans="1:6" ht="12.75">
      <c r="A500" s="68"/>
      <c r="C500" s="72"/>
      <c r="F500" s="76"/>
    </row>
    <row r="501" spans="1:6" ht="12.75">
      <c r="A501" s="68"/>
      <c r="C501" s="72"/>
      <c r="F501" s="76"/>
    </row>
    <row r="502" spans="1:6" ht="12.75">
      <c r="A502" s="68"/>
      <c r="C502" s="72"/>
      <c r="F502" s="76"/>
    </row>
    <row r="503" spans="1:6" ht="12.75">
      <c r="A503" s="68"/>
      <c r="C503" s="72"/>
      <c r="F503" s="76"/>
    </row>
    <row r="504" spans="1:6" ht="12.75">
      <c r="A504" s="68"/>
      <c r="C504" s="72"/>
      <c r="F504" s="76"/>
    </row>
    <row r="505" spans="1:6" ht="12.75">
      <c r="A505" s="68"/>
      <c r="C505" s="72"/>
      <c r="F505" s="76"/>
    </row>
    <row r="506" spans="1:6" ht="12.75">
      <c r="A506" s="68"/>
      <c r="C506" s="72"/>
      <c r="F506" s="76"/>
    </row>
    <row r="507" spans="1:6" ht="12.75">
      <c r="A507" s="68"/>
      <c r="C507" s="72"/>
      <c r="F507" s="76"/>
    </row>
    <row r="508" spans="1:6" ht="12.75">
      <c r="A508" s="68"/>
      <c r="C508" s="72"/>
      <c r="F508" s="76"/>
    </row>
    <row r="509" spans="1:6" ht="12.75">
      <c r="A509" s="68"/>
      <c r="C509" s="72"/>
      <c r="F509" s="76"/>
    </row>
    <row r="510" spans="1:6" ht="12.75">
      <c r="A510" s="68"/>
      <c r="C510" s="72"/>
      <c r="F510" s="76"/>
    </row>
    <row r="511" spans="1:6" ht="12.75">
      <c r="A511" s="68"/>
      <c r="C511" s="72"/>
      <c r="F511" s="76"/>
    </row>
    <row r="512" spans="1:6" ht="12.75">
      <c r="A512" s="68"/>
      <c r="C512" s="72"/>
      <c r="F512" s="76"/>
    </row>
    <row r="513" spans="1:6" ht="12.75">
      <c r="A513" s="68"/>
      <c r="C513" s="72"/>
      <c r="F513" s="76"/>
    </row>
    <row r="514" spans="1:6" ht="12.75">
      <c r="A514" s="68"/>
      <c r="C514" s="72"/>
      <c r="F514" s="76"/>
    </row>
    <row r="515" spans="1:6" ht="12.75">
      <c r="A515" s="68"/>
      <c r="C515" s="72"/>
      <c r="F515" s="76"/>
    </row>
    <row r="516" spans="1:6" ht="12.75">
      <c r="A516" s="68"/>
      <c r="C516" s="72"/>
      <c r="F516" s="76"/>
    </row>
    <row r="517" spans="1:6" ht="12.75">
      <c r="A517" s="68"/>
      <c r="C517" s="72"/>
      <c r="F517" s="76"/>
    </row>
    <row r="518" spans="1:6" ht="12.75">
      <c r="A518" s="68"/>
      <c r="C518" s="72"/>
      <c r="F518" s="76"/>
    </row>
    <row r="519" spans="1:6" ht="12.75">
      <c r="A519" s="68"/>
      <c r="C519" s="72"/>
      <c r="F519" s="76"/>
    </row>
    <row r="520" spans="1:6" ht="12.75">
      <c r="A520" s="68"/>
      <c r="C520" s="72"/>
      <c r="F520" s="76"/>
    </row>
    <row r="521" spans="1:6" ht="12.75">
      <c r="A521" s="68"/>
      <c r="C521" s="72"/>
      <c r="F521" s="76"/>
    </row>
    <row r="522" spans="1:6" ht="12.75">
      <c r="A522" s="68"/>
      <c r="C522" s="72"/>
      <c r="F522" s="76"/>
    </row>
    <row r="523" spans="1:6" ht="12.75">
      <c r="A523" s="68"/>
      <c r="C523" s="72"/>
      <c r="F523" s="76"/>
    </row>
    <row r="524" spans="1:6" ht="12.75">
      <c r="A524" s="68"/>
      <c r="C524" s="72"/>
      <c r="F524" s="76"/>
    </row>
    <row r="525" spans="1:6" ht="12.75">
      <c r="A525" s="68"/>
      <c r="C525" s="72"/>
      <c r="F525" s="76"/>
    </row>
    <row r="526" spans="1:6" ht="12.75">
      <c r="A526" s="68"/>
      <c r="C526" s="72"/>
      <c r="F526" s="76"/>
    </row>
    <row r="527" spans="1:6" ht="12.75">
      <c r="A527" s="68"/>
      <c r="C527" s="72"/>
      <c r="F527" s="76"/>
    </row>
    <row r="528" spans="1:6" ht="12.75">
      <c r="A528" s="68"/>
      <c r="C528" s="72"/>
      <c r="F528" s="76"/>
    </row>
    <row r="529" spans="1:6" ht="12.75">
      <c r="A529" s="68"/>
      <c r="C529" s="72"/>
      <c r="F529" s="76"/>
    </row>
    <row r="530" spans="1:6" ht="12.75">
      <c r="A530" s="68"/>
      <c r="C530" s="72"/>
      <c r="F530" s="76"/>
    </row>
    <row r="531" spans="1:6" ht="12.75">
      <c r="A531" s="68"/>
      <c r="C531" s="72"/>
      <c r="F531" s="76"/>
    </row>
    <row r="532" spans="1:6" ht="12.75">
      <c r="A532" s="68"/>
      <c r="C532" s="72"/>
      <c r="F532" s="76"/>
    </row>
    <row r="533" spans="1:6" ht="12.75">
      <c r="A533" s="68"/>
      <c r="C533" s="72"/>
      <c r="F533" s="76"/>
    </row>
    <row r="534" spans="1:6" ht="12.75">
      <c r="A534" s="68"/>
      <c r="C534" s="72"/>
      <c r="F534" s="76"/>
    </row>
    <row r="535" spans="1:6" ht="12.75">
      <c r="A535" s="68"/>
      <c r="C535" s="72"/>
      <c r="F535" s="76"/>
    </row>
    <row r="536" spans="1:6" ht="12.75">
      <c r="A536" s="68"/>
      <c r="C536" s="72"/>
      <c r="F536" s="76"/>
    </row>
    <row r="537" spans="1:6" ht="12.75">
      <c r="A537" s="68"/>
      <c r="C537" s="72"/>
      <c r="F537" s="76"/>
    </row>
    <row r="538" spans="1:6" ht="12.75">
      <c r="A538" s="68"/>
      <c r="C538" s="72"/>
      <c r="F538" s="76"/>
    </row>
    <row r="539" spans="1:6" ht="12.75">
      <c r="A539" s="68"/>
      <c r="C539" s="72"/>
      <c r="F539" s="76"/>
    </row>
    <row r="540" spans="1:6" ht="12.75">
      <c r="A540" s="68"/>
      <c r="C540" s="72"/>
      <c r="F540" s="76"/>
    </row>
    <row r="541" spans="1:6" ht="12.75">
      <c r="A541" s="68"/>
      <c r="C541" s="72"/>
      <c r="F541" s="76"/>
    </row>
    <row r="542" spans="1:6" ht="12.75">
      <c r="A542" s="68"/>
      <c r="C542" s="72"/>
      <c r="F542" s="76"/>
    </row>
    <row r="543" spans="1:6" ht="12.75">
      <c r="A543" s="68"/>
      <c r="C543" s="72"/>
      <c r="F543" s="76"/>
    </row>
    <row r="544" spans="1:6" ht="12.75">
      <c r="A544" s="68"/>
      <c r="C544" s="72"/>
      <c r="F544" s="76"/>
    </row>
    <row r="545" spans="1:6" ht="12.75">
      <c r="A545" s="68"/>
      <c r="C545" s="72"/>
      <c r="F545" s="76"/>
    </row>
    <row r="546" spans="1:6" ht="12.75">
      <c r="A546" s="68"/>
      <c r="C546" s="72"/>
      <c r="F546" s="76"/>
    </row>
    <row r="547" spans="1:6" ht="12.75">
      <c r="A547" s="68"/>
      <c r="C547" s="72"/>
      <c r="F547" s="76"/>
    </row>
    <row r="548" spans="1:6" ht="12.75">
      <c r="A548" s="68"/>
      <c r="C548" s="72"/>
      <c r="F548" s="76"/>
    </row>
    <row r="549" spans="1:6" ht="12.75">
      <c r="A549" s="68"/>
      <c r="C549" s="72"/>
      <c r="F549" s="76"/>
    </row>
    <row r="550" spans="1:6" ht="12.75">
      <c r="A550" s="68"/>
      <c r="C550" s="72"/>
      <c r="F550" s="76"/>
    </row>
    <row r="551" spans="1:6" ht="12.75">
      <c r="A551" s="68"/>
      <c r="C551" s="72"/>
      <c r="F551" s="76"/>
    </row>
    <row r="552" spans="1:6" ht="12.75">
      <c r="A552" s="68"/>
      <c r="C552" s="72"/>
      <c r="F552" s="76"/>
    </row>
    <row r="553" spans="1:6" ht="12.75">
      <c r="A553" s="68"/>
      <c r="C553" s="72"/>
      <c r="F553" s="76"/>
    </row>
    <row r="554" spans="1:6" ht="12.75">
      <c r="A554" s="68"/>
      <c r="C554" s="72"/>
      <c r="F554" s="76"/>
    </row>
    <row r="555" spans="1:6" ht="12.75">
      <c r="A555" s="68"/>
      <c r="C555" s="72"/>
      <c r="F555" s="76"/>
    </row>
    <row r="556" spans="1:6" ht="12.75">
      <c r="A556" s="68"/>
      <c r="C556" s="72"/>
      <c r="F556" s="76"/>
    </row>
    <row r="557" spans="1:6" ht="12.75">
      <c r="A557" s="68"/>
      <c r="C557" s="72"/>
      <c r="F557" s="76"/>
    </row>
    <row r="558" spans="1:6" ht="12.75">
      <c r="A558" s="68"/>
      <c r="C558" s="72"/>
      <c r="F558" s="76"/>
    </row>
    <row r="559" spans="1:6" ht="12.75">
      <c r="A559" s="68"/>
      <c r="C559" s="72"/>
      <c r="F559" s="76"/>
    </row>
    <row r="560" spans="1:6" ht="12.75">
      <c r="A560" s="68"/>
      <c r="C560" s="72"/>
      <c r="F560" s="76"/>
    </row>
    <row r="561" spans="1:6" ht="12.75">
      <c r="A561" s="68"/>
      <c r="C561" s="72"/>
      <c r="F561" s="76"/>
    </row>
    <row r="562" spans="1:6" ht="12.75">
      <c r="A562" s="68"/>
      <c r="C562" s="72"/>
      <c r="F562" s="76"/>
    </row>
    <row r="563" spans="1:6" ht="12.75">
      <c r="A563" s="68"/>
      <c r="C563" s="72"/>
      <c r="F563" s="76"/>
    </row>
    <row r="564" spans="1:6" ht="12.75">
      <c r="A564" s="68"/>
      <c r="C564" s="72"/>
      <c r="F564" s="76"/>
    </row>
    <row r="565" spans="1:6" ht="12.75">
      <c r="A565" s="68"/>
      <c r="C565" s="72"/>
      <c r="F565" s="76"/>
    </row>
    <row r="566" spans="1:6" ht="12.75">
      <c r="A566" s="68"/>
      <c r="C566" s="72"/>
      <c r="F566" s="76"/>
    </row>
    <row r="567" spans="1:6" ht="12.75">
      <c r="A567" s="68"/>
      <c r="C567" s="72"/>
      <c r="F567" s="76"/>
    </row>
    <row r="568" spans="1:6" ht="12.75">
      <c r="A568" s="68"/>
      <c r="C568" s="72"/>
      <c r="F568" s="76"/>
    </row>
    <row r="569" spans="1:6" ht="12.75">
      <c r="A569" s="68"/>
      <c r="C569" s="72"/>
      <c r="F569" s="76"/>
    </row>
    <row r="570" spans="1:6" ht="12.75">
      <c r="A570" s="68"/>
      <c r="C570" s="72"/>
      <c r="F570" s="76"/>
    </row>
    <row r="571" spans="1:6" ht="12.75">
      <c r="A571" s="68"/>
      <c r="C571" s="72"/>
      <c r="F571" s="76"/>
    </row>
    <row r="572" spans="1:6" ht="12.75">
      <c r="A572" s="68"/>
      <c r="C572" s="72"/>
      <c r="F572" s="76"/>
    </row>
    <row r="573" spans="1:6" ht="12.75">
      <c r="A573" s="68"/>
      <c r="C573" s="72"/>
      <c r="F573" s="76"/>
    </row>
    <row r="574" spans="1:6" ht="12.75">
      <c r="A574" s="68"/>
      <c r="C574" s="72"/>
      <c r="F574" s="76"/>
    </row>
    <row r="575" spans="1:6" ht="12.75">
      <c r="A575" s="68"/>
      <c r="C575" s="72"/>
      <c r="F575" s="76"/>
    </row>
    <row r="576" spans="1:6" ht="12.75">
      <c r="A576" s="68"/>
      <c r="C576" s="72"/>
      <c r="F576" s="76"/>
    </row>
    <row r="577" spans="1:6" ht="12.75">
      <c r="A577" s="68"/>
      <c r="C577" s="72"/>
      <c r="F577" s="76"/>
    </row>
    <row r="578" spans="1:6" ht="12.75">
      <c r="A578" s="68"/>
      <c r="C578" s="72"/>
      <c r="F578" s="76"/>
    </row>
    <row r="579" spans="1:6" ht="12.75">
      <c r="A579" s="68"/>
      <c r="C579" s="72"/>
      <c r="F579" s="76"/>
    </row>
    <row r="580" spans="1:6" ht="12.75">
      <c r="A580" s="68"/>
      <c r="C580" s="72"/>
      <c r="F580" s="76"/>
    </row>
    <row r="581" spans="1:6" ht="12.75">
      <c r="A581" s="68"/>
      <c r="C581" s="72"/>
      <c r="F581" s="76"/>
    </row>
    <row r="582" spans="1:6" ht="12.75">
      <c r="A582" s="68"/>
      <c r="C582" s="72"/>
      <c r="F582" s="76"/>
    </row>
    <row r="583" spans="1:6" ht="12.75">
      <c r="A583" s="68"/>
      <c r="C583" s="72"/>
      <c r="F583" s="76"/>
    </row>
    <row r="584" spans="1:6" ht="12.75">
      <c r="A584" s="68"/>
      <c r="C584" s="72"/>
      <c r="F584" s="76"/>
    </row>
    <row r="585" spans="1:6" ht="12.75">
      <c r="A585" s="68"/>
      <c r="C585" s="72"/>
      <c r="F585" s="76"/>
    </row>
    <row r="586" spans="1:6" ht="12.75">
      <c r="A586" s="68"/>
      <c r="C586" s="72"/>
      <c r="F586" s="76"/>
    </row>
    <row r="587" spans="1:6" ht="12.75">
      <c r="A587" s="68"/>
      <c r="C587" s="72"/>
      <c r="F587" s="76"/>
    </row>
    <row r="588" spans="1:6" ht="12.75">
      <c r="A588" s="68"/>
      <c r="C588" s="72"/>
      <c r="F588" s="76"/>
    </row>
    <row r="589" spans="1:6" ht="12.75">
      <c r="A589" s="68"/>
      <c r="C589" s="72"/>
      <c r="F589" s="76"/>
    </row>
    <row r="590" spans="1:6" ht="12.75">
      <c r="A590" s="68"/>
      <c r="C590" s="72"/>
      <c r="F590" s="76"/>
    </row>
    <row r="591" spans="1:6" ht="12.75">
      <c r="A591" s="68"/>
      <c r="C591" s="72"/>
      <c r="F591" s="76"/>
    </row>
    <row r="592" spans="1:6" ht="12.75">
      <c r="A592" s="68"/>
      <c r="C592" s="72"/>
      <c r="F592" s="76"/>
    </row>
    <row r="593" spans="1:6" ht="12.75">
      <c r="A593" s="68"/>
      <c r="C593" s="72"/>
      <c r="F593" s="76"/>
    </row>
    <row r="594" spans="1:6" ht="12.75">
      <c r="A594" s="68"/>
      <c r="C594" s="72"/>
      <c r="F594" s="76"/>
    </row>
    <row r="595" spans="1:6" ht="12.75">
      <c r="A595" s="68"/>
      <c r="C595" s="72"/>
      <c r="F595" s="76"/>
    </row>
    <row r="596" spans="1:6" ht="12.75">
      <c r="A596" s="68"/>
      <c r="C596" s="72"/>
      <c r="F596" s="76"/>
    </row>
    <row r="597" spans="1:6" ht="12.75">
      <c r="A597" s="68"/>
      <c r="C597" s="72"/>
      <c r="F597" s="76"/>
    </row>
    <row r="598" spans="1:6" ht="12.75">
      <c r="A598" s="68"/>
      <c r="C598" s="72"/>
      <c r="F598" s="76"/>
    </row>
    <row r="599" spans="1:6" ht="12.75">
      <c r="A599" s="68"/>
      <c r="C599" s="72"/>
      <c r="F599" s="76"/>
    </row>
    <row r="600" spans="1:6" ht="12.75">
      <c r="A600" s="68"/>
      <c r="C600" s="72"/>
      <c r="F600" s="76"/>
    </row>
    <row r="601" spans="1:6" ht="12.75">
      <c r="A601" s="68"/>
      <c r="C601" s="72"/>
      <c r="F601" s="76"/>
    </row>
    <row r="602" spans="1:6" ht="12.75">
      <c r="A602" s="68"/>
      <c r="C602" s="72"/>
      <c r="F602" s="76"/>
    </row>
    <row r="603" spans="1:6" ht="12.75">
      <c r="A603" s="68"/>
      <c r="C603" s="72"/>
      <c r="F603" s="76"/>
    </row>
    <row r="604" spans="1:6" ht="12.75">
      <c r="A604" s="68"/>
      <c r="C604" s="72"/>
      <c r="F604" s="76"/>
    </row>
    <row r="605" spans="1:6" ht="12.75">
      <c r="A605" s="68"/>
      <c r="C605" s="72"/>
      <c r="F605" s="76"/>
    </row>
    <row r="606" spans="1:6" ht="12.75">
      <c r="A606" s="68"/>
      <c r="C606" s="72"/>
      <c r="F606" s="76"/>
    </row>
    <row r="607" spans="1:6" ht="12.75">
      <c r="A607" s="68"/>
      <c r="C607" s="72"/>
      <c r="F607" s="76"/>
    </row>
    <row r="608" spans="1:6" ht="12.75">
      <c r="A608" s="68"/>
      <c r="C608" s="72"/>
      <c r="F608" s="76"/>
    </row>
    <row r="609" spans="1:6" ht="12.75">
      <c r="A609" s="68"/>
      <c r="C609" s="72"/>
      <c r="F609" s="76"/>
    </row>
    <row r="610" spans="1:6" ht="12.75">
      <c r="A610" s="68"/>
      <c r="C610" s="72"/>
      <c r="F610" s="76"/>
    </row>
    <row r="611" spans="1:6" ht="12.75">
      <c r="A611" s="68"/>
      <c r="C611" s="72"/>
      <c r="F611" s="76"/>
    </row>
    <row r="612" spans="1:6" ht="12.75">
      <c r="A612" s="68"/>
      <c r="C612" s="72"/>
      <c r="F612" s="76"/>
    </row>
    <row r="613" spans="1:6" ht="12.75">
      <c r="A613" s="68"/>
      <c r="C613" s="72"/>
      <c r="F613" s="76"/>
    </row>
    <row r="614" spans="1:6" ht="12.75">
      <c r="A614" s="68"/>
      <c r="C614" s="72"/>
      <c r="F614" s="76"/>
    </row>
    <row r="615" spans="1:6" ht="12.75">
      <c r="A615" s="68"/>
      <c r="C615" s="72"/>
      <c r="F615" s="76"/>
    </row>
    <row r="616" spans="1:6" ht="12.75">
      <c r="A616" s="68"/>
      <c r="C616" s="72"/>
      <c r="F616" s="76"/>
    </row>
    <row r="617" spans="1:6" ht="12.75">
      <c r="A617" s="68"/>
      <c r="C617" s="72"/>
      <c r="F617" s="76"/>
    </row>
    <row r="618" spans="1:6" ht="12.75">
      <c r="A618" s="68"/>
      <c r="C618" s="72"/>
      <c r="F618" s="76"/>
    </row>
    <row r="619" spans="1:6" ht="12.75">
      <c r="A619" s="68"/>
      <c r="C619" s="72"/>
      <c r="F619" s="76"/>
    </row>
    <row r="620" spans="1:6" ht="12.75">
      <c r="A620" s="68"/>
      <c r="C620" s="72"/>
      <c r="F620" s="76"/>
    </row>
    <row r="621" spans="1:6" ht="12.75">
      <c r="A621" s="68"/>
      <c r="C621" s="72"/>
      <c r="F621" s="76"/>
    </row>
    <row r="622" spans="1:6" ht="12.75">
      <c r="A622" s="68"/>
      <c r="C622" s="72"/>
      <c r="F622" s="76"/>
    </row>
    <row r="623" spans="1:6" ht="12.75">
      <c r="A623" s="68"/>
      <c r="C623" s="72"/>
      <c r="F623" s="76"/>
    </row>
    <row r="624" spans="1:6" ht="12.75">
      <c r="A624" s="68"/>
      <c r="C624" s="72"/>
      <c r="F624" s="76"/>
    </row>
    <row r="625" spans="1:6" ht="12.75">
      <c r="A625" s="68"/>
      <c r="C625" s="72"/>
      <c r="F625" s="76"/>
    </row>
    <row r="626" spans="1:6" ht="12.75">
      <c r="A626" s="68"/>
      <c r="C626" s="72"/>
      <c r="F626" s="76"/>
    </row>
    <row r="627" spans="1:6" ht="12.75">
      <c r="A627" s="68"/>
      <c r="C627" s="72"/>
      <c r="F627" s="76"/>
    </row>
    <row r="628" spans="1:6" ht="12.75">
      <c r="A628" s="68"/>
      <c r="C628" s="72"/>
      <c r="F628" s="76"/>
    </row>
    <row r="629" spans="1:6" ht="12.75">
      <c r="A629" s="68"/>
      <c r="C629" s="72"/>
      <c r="F629" s="76"/>
    </row>
    <row r="630" spans="1:6" ht="12.75">
      <c r="A630" s="68"/>
      <c r="C630" s="72"/>
      <c r="F630" s="76"/>
    </row>
    <row r="631" spans="1:6" ht="12.75">
      <c r="A631" s="68"/>
      <c r="C631" s="72"/>
      <c r="F631" s="76"/>
    </row>
    <row r="632" spans="1:6" ht="12.75">
      <c r="A632" s="68"/>
      <c r="C632" s="72"/>
      <c r="F632" s="76"/>
    </row>
    <row r="633" spans="1:6" ht="12.75">
      <c r="A633" s="68"/>
      <c r="C633" s="72"/>
      <c r="F633" s="76"/>
    </row>
    <row r="634" spans="1:6" ht="12.75">
      <c r="A634" s="68"/>
      <c r="C634" s="72"/>
      <c r="F634" s="76"/>
    </row>
    <row r="635" spans="1:6" ht="12.75">
      <c r="A635" s="68"/>
      <c r="C635" s="72"/>
      <c r="F635" s="76"/>
    </row>
    <row r="636" spans="1:6" ht="12.75">
      <c r="A636" s="68"/>
      <c r="C636" s="72"/>
      <c r="F636" s="76"/>
    </row>
    <row r="637" spans="1:6" ht="12.75">
      <c r="A637" s="68"/>
      <c r="C637" s="72"/>
      <c r="F637" s="76"/>
    </row>
    <row r="638" spans="1:6" ht="12.75">
      <c r="A638" s="68"/>
      <c r="C638" s="72"/>
      <c r="F638" s="76"/>
    </row>
    <row r="639" spans="1:6" ht="12.75">
      <c r="A639" s="68"/>
      <c r="C639" s="72"/>
      <c r="F639" s="76"/>
    </row>
    <row r="640" spans="1:6" ht="12.75">
      <c r="A640" s="68"/>
      <c r="C640" s="72"/>
      <c r="F640" s="76"/>
    </row>
    <row r="641" spans="1:6" ht="12.75">
      <c r="A641" s="68"/>
      <c r="C641" s="72"/>
      <c r="F641" s="76"/>
    </row>
    <row r="642" spans="1:6" ht="12.75">
      <c r="A642" s="68"/>
      <c r="C642" s="72"/>
      <c r="F642" s="76"/>
    </row>
    <row r="643" spans="1:6" ht="12.75">
      <c r="A643" s="68"/>
      <c r="C643" s="72"/>
      <c r="F643" s="76"/>
    </row>
    <row r="644" spans="1:6" ht="12.75">
      <c r="A644" s="68"/>
      <c r="C644" s="72"/>
      <c r="F644" s="76"/>
    </row>
    <row r="645" spans="1:6" ht="12.75">
      <c r="A645" s="68"/>
      <c r="C645" s="72"/>
      <c r="F645" s="76"/>
    </row>
    <row r="646" spans="1:6" ht="12.75">
      <c r="A646" s="68"/>
      <c r="C646" s="72"/>
      <c r="F646" s="76"/>
    </row>
    <row r="647" spans="1:6" ht="12.75">
      <c r="A647" s="68"/>
      <c r="C647" s="72"/>
      <c r="F647" s="76"/>
    </row>
    <row r="648" spans="1:6" ht="12.75">
      <c r="A648" s="68"/>
      <c r="C648" s="72"/>
      <c r="F648" s="76"/>
    </row>
    <row r="649" spans="1:6" ht="12.75">
      <c r="A649" s="68"/>
      <c r="C649" s="72"/>
      <c r="F649" s="76"/>
    </row>
    <row r="650" spans="1:6" ht="12.75">
      <c r="A650" s="68"/>
      <c r="C650" s="72"/>
      <c r="F650" s="76"/>
    </row>
    <row r="651" spans="1:6" ht="12.75">
      <c r="A651" s="68"/>
      <c r="C651" s="72"/>
      <c r="F651" s="76"/>
    </row>
    <row r="652" spans="1:6" ht="12.75">
      <c r="A652" s="68"/>
      <c r="C652" s="72"/>
      <c r="F652" s="76"/>
    </row>
    <row r="653" spans="1:6" ht="12.75">
      <c r="A653" s="68"/>
      <c r="C653" s="72"/>
      <c r="F653" s="76"/>
    </row>
    <row r="654" spans="1:6" ht="12.75">
      <c r="A654" s="68"/>
      <c r="C654" s="72"/>
      <c r="F654" s="76"/>
    </row>
    <row r="655" spans="1:6" ht="12.75">
      <c r="A655" s="68"/>
      <c r="C655" s="72"/>
      <c r="F655" s="76"/>
    </row>
    <row r="656" spans="1:6" ht="12.75">
      <c r="A656" s="68"/>
      <c r="C656" s="72"/>
      <c r="F656" s="76"/>
    </row>
    <row r="657" spans="1:6" ht="12.75">
      <c r="A657" s="68"/>
      <c r="C657" s="72"/>
      <c r="F657" s="76"/>
    </row>
    <row r="658" spans="1:6" ht="12.75">
      <c r="A658" s="68"/>
      <c r="C658" s="72"/>
      <c r="F658" s="76"/>
    </row>
    <row r="659" spans="1:6" ht="12.75">
      <c r="A659" s="68"/>
      <c r="C659" s="72"/>
      <c r="F659" s="76"/>
    </row>
    <row r="660" spans="1:6" ht="12.75">
      <c r="A660" s="68"/>
      <c r="C660" s="72"/>
      <c r="F660" s="76"/>
    </row>
    <row r="661" spans="1:6" ht="12.75">
      <c r="A661" s="68"/>
      <c r="C661" s="72"/>
      <c r="F661" s="76"/>
    </row>
    <row r="662" spans="1:6" ht="12.75">
      <c r="A662" s="68"/>
      <c r="C662" s="72"/>
      <c r="F662" s="76"/>
    </row>
    <row r="663" spans="1:6" ht="12.75">
      <c r="A663" s="68"/>
      <c r="C663" s="72"/>
      <c r="F663" s="76"/>
    </row>
    <row r="664" spans="1:6" ht="12.75">
      <c r="A664" s="68"/>
      <c r="C664" s="72"/>
      <c r="F664" s="76"/>
    </row>
    <row r="665" spans="1:6" ht="12.75">
      <c r="A665" s="68"/>
      <c r="C665" s="72"/>
      <c r="F665" s="76"/>
    </row>
    <row r="666" spans="1:6" ht="12.75">
      <c r="A666" s="68"/>
      <c r="C666" s="72"/>
      <c r="F666" s="76"/>
    </row>
    <row r="667" spans="1:6" ht="12.75">
      <c r="A667" s="68"/>
      <c r="C667" s="72"/>
      <c r="F667" s="76"/>
    </row>
    <row r="668" spans="1:6" ht="12.75">
      <c r="A668" s="68"/>
      <c r="C668" s="72"/>
      <c r="F668" s="76"/>
    </row>
    <row r="669" spans="1:6" ht="12.75">
      <c r="A669" s="68"/>
      <c r="C669" s="72"/>
      <c r="F669" s="76"/>
    </row>
    <row r="670" spans="1:6" ht="12.75">
      <c r="A670" s="68"/>
      <c r="C670" s="72"/>
      <c r="F670" s="76"/>
    </row>
    <row r="671" spans="1:6" ht="12.75">
      <c r="A671" s="68"/>
      <c r="C671" s="72"/>
      <c r="F671" s="76"/>
    </row>
    <row r="672" spans="1:6" ht="12.75">
      <c r="A672" s="68"/>
      <c r="C672" s="72"/>
      <c r="F672" s="76"/>
    </row>
    <row r="673" spans="1:6" ht="12.75">
      <c r="A673" s="68"/>
      <c r="C673" s="72"/>
      <c r="F673" s="76"/>
    </row>
    <row r="674" spans="1:6" ht="12.75">
      <c r="A674" s="68"/>
      <c r="C674" s="72"/>
      <c r="F674" s="76"/>
    </row>
    <row r="675" spans="1:6" ht="12.75">
      <c r="A675" s="68"/>
      <c r="C675" s="72"/>
      <c r="F675" s="76"/>
    </row>
    <row r="676" spans="1:6" ht="12.75">
      <c r="A676" s="68"/>
      <c r="C676" s="72"/>
      <c r="F676" s="76"/>
    </row>
    <row r="677" spans="1:6" ht="12.75">
      <c r="A677" s="68"/>
      <c r="C677" s="72"/>
      <c r="F677" s="76"/>
    </row>
    <row r="678" spans="1:6" ht="12.75">
      <c r="A678" s="68"/>
      <c r="C678" s="72"/>
      <c r="F678" s="76"/>
    </row>
    <row r="679" spans="1:6" ht="12.75">
      <c r="A679" s="68"/>
      <c r="C679" s="72"/>
      <c r="F679" s="76"/>
    </row>
    <row r="680" spans="1:6" ht="12.75">
      <c r="A680" s="68"/>
      <c r="C680" s="72"/>
      <c r="F680" s="76"/>
    </row>
    <row r="681" spans="1:6" ht="12.75">
      <c r="A681" s="68"/>
      <c r="C681" s="72"/>
      <c r="F681" s="76"/>
    </row>
    <row r="682" spans="1:6" ht="12.75">
      <c r="A682" s="68"/>
      <c r="C682" s="72"/>
      <c r="F682" s="76"/>
    </row>
    <row r="683" spans="1:6" ht="12.75">
      <c r="A683" s="68"/>
      <c r="C683" s="72"/>
      <c r="F683" s="76"/>
    </row>
    <row r="684" spans="1:6" ht="12.75">
      <c r="A684" s="68"/>
      <c r="C684" s="72"/>
      <c r="F684" s="76"/>
    </row>
    <row r="685" spans="1:6" ht="12.75">
      <c r="A685" s="68"/>
      <c r="C685" s="72"/>
      <c r="F685" s="76"/>
    </row>
    <row r="686" spans="1:6" ht="12.75">
      <c r="A686" s="68"/>
      <c r="C686" s="72"/>
      <c r="F686" s="76"/>
    </row>
    <row r="687" spans="1:6" ht="12.75">
      <c r="A687" s="68"/>
      <c r="C687" s="72"/>
      <c r="F687" s="76"/>
    </row>
    <row r="688" spans="1:6" ht="12.75">
      <c r="A688" s="68"/>
      <c r="C688" s="72"/>
      <c r="F688" s="76"/>
    </row>
    <row r="689" spans="1:6" ht="12.75">
      <c r="A689" s="68"/>
      <c r="C689" s="72"/>
      <c r="F689" s="76"/>
    </row>
    <row r="690" spans="1:6" ht="12.75">
      <c r="A690" s="68"/>
      <c r="C690" s="72"/>
      <c r="F690" s="76"/>
    </row>
    <row r="691" spans="1:6" ht="12.75">
      <c r="A691" s="68"/>
      <c r="C691" s="72"/>
      <c r="F691" s="76"/>
    </row>
    <row r="692" spans="1:6" ht="12.75">
      <c r="A692" s="68"/>
      <c r="C692" s="72"/>
      <c r="F692" s="76"/>
    </row>
    <row r="693" spans="1:6" ht="12.75">
      <c r="A693" s="68"/>
      <c r="C693" s="72"/>
      <c r="F693" s="76"/>
    </row>
    <row r="694" spans="1:6" ht="12.75">
      <c r="A694" s="68"/>
      <c r="C694" s="72"/>
      <c r="F694" s="76"/>
    </row>
    <row r="695" spans="1:6" ht="12.75">
      <c r="A695" s="68"/>
      <c r="C695" s="72"/>
      <c r="F695" s="76"/>
    </row>
    <row r="696" spans="1:6" ht="12.75">
      <c r="A696" s="68"/>
      <c r="C696" s="72"/>
      <c r="F696" s="76"/>
    </row>
    <row r="697" spans="1:6" ht="12.75">
      <c r="A697" s="68"/>
      <c r="C697" s="72"/>
      <c r="F697" s="76"/>
    </row>
    <row r="698" spans="1:6" ht="12.75">
      <c r="A698" s="68"/>
      <c r="C698" s="72"/>
      <c r="F698" s="76"/>
    </row>
    <row r="699" spans="1:6" ht="12.75">
      <c r="A699" s="68"/>
      <c r="C699" s="72"/>
      <c r="F699" s="76"/>
    </row>
    <row r="700" spans="1:6" ht="12.75">
      <c r="A700" s="68"/>
      <c r="C700" s="72"/>
      <c r="F700" s="76"/>
    </row>
    <row r="701" spans="1:6" ht="12.75">
      <c r="A701" s="68"/>
      <c r="C701" s="72"/>
      <c r="F701" s="76"/>
    </row>
    <row r="702" spans="1:6" ht="12.75">
      <c r="A702" s="68"/>
      <c r="C702" s="72"/>
      <c r="F702" s="76"/>
    </row>
    <row r="703" spans="1:6" ht="12.75">
      <c r="A703" s="68"/>
      <c r="C703" s="72"/>
      <c r="F703" s="76"/>
    </row>
    <row r="704" spans="1:6" ht="12.75">
      <c r="A704" s="68"/>
      <c r="C704" s="72"/>
      <c r="F704" s="76"/>
    </row>
    <row r="705" spans="1:6" ht="12.75">
      <c r="A705" s="68"/>
      <c r="C705" s="72"/>
      <c r="F705" s="76"/>
    </row>
    <row r="706" spans="1:6" ht="12.75">
      <c r="A706" s="68"/>
      <c r="C706" s="72"/>
      <c r="F706" s="76"/>
    </row>
    <row r="707" spans="1:6" ht="12.75">
      <c r="A707" s="68"/>
      <c r="C707" s="72"/>
      <c r="F707" s="76"/>
    </row>
    <row r="708" spans="1:6" ht="12.75">
      <c r="A708" s="68"/>
      <c r="C708" s="72"/>
      <c r="F708" s="76"/>
    </row>
    <row r="709" spans="1:6" ht="12.75">
      <c r="A709" s="68"/>
      <c r="C709" s="72"/>
      <c r="F709" s="76"/>
    </row>
    <row r="710" spans="1:6" ht="12.75">
      <c r="A710" s="68"/>
      <c r="C710" s="72"/>
      <c r="F710" s="76"/>
    </row>
    <row r="711" spans="1:6" ht="12.75">
      <c r="A711" s="68"/>
      <c r="C711" s="72"/>
      <c r="F711" s="76"/>
    </row>
    <row r="712" spans="1:6" ht="12.75">
      <c r="A712" s="68"/>
      <c r="C712" s="72"/>
      <c r="F712" s="76"/>
    </row>
    <row r="713" spans="1:6" ht="12.75">
      <c r="A713" s="68"/>
      <c r="C713" s="72"/>
      <c r="F713" s="76"/>
    </row>
    <row r="714" spans="1:6" ht="12.75">
      <c r="A714" s="68"/>
      <c r="C714" s="72"/>
      <c r="F714" s="76"/>
    </row>
    <row r="715" spans="1:6" ht="12.75">
      <c r="A715" s="68"/>
      <c r="C715" s="72"/>
      <c r="F715" s="76"/>
    </row>
    <row r="716" spans="1:6" ht="12.75">
      <c r="A716" s="68"/>
      <c r="C716" s="72"/>
      <c r="F716" s="76"/>
    </row>
    <row r="717" spans="1:6" ht="12.75">
      <c r="A717" s="68"/>
      <c r="C717" s="72"/>
      <c r="F717" s="76"/>
    </row>
    <row r="718" spans="1:6" ht="12.75">
      <c r="A718" s="68"/>
      <c r="C718" s="72"/>
      <c r="F718" s="76"/>
    </row>
    <row r="719" spans="1:6" ht="12.75">
      <c r="A719" s="68"/>
      <c r="C719" s="72"/>
      <c r="F719" s="76"/>
    </row>
    <row r="720" spans="1:6" ht="12.75">
      <c r="A720" s="68"/>
      <c r="C720" s="72"/>
      <c r="F720" s="76"/>
    </row>
    <row r="721" spans="1:6" ht="12.75">
      <c r="A721" s="68"/>
      <c r="C721" s="72"/>
      <c r="F721" s="76"/>
    </row>
    <row r="722" spans="1:6" ht="12.75">
      <c r="A722" s="68"/>
      <c r="C722" s="72"/>
      <c r="F722" s="76"/>
    </row>
    <row r="723" spans="1:6" ht="12.75">
      <c r="A723" s="68"/>
      <c r="C723" s="72"/>
      <c r="F723" s="76"/>
    </row>
    <row r="724" spans="1:6" ht="12.75">
      <c r="A724" s="68"/>
      <c r="C724" s="72"/>
      <c r="F724" s="76"/>
    </row>
    <row r="725" spans="1:6" ht="12.75">
      <c r="A725" s="68"/>
      <c r="C725" s="72"/>
      <c r="F725" s="76"/>
    </row>
    <row r="726" spans="1:6" ht="12.75">
      <c r="A726" s="68"/>
      <c r="C726" s="72"/>
      <c r="F726" s="76"/>
    </row>
    <row r="727" spans="1:6" ht="12.75">
      <c r="A727" s="68"/>
      <c r="C727" s="72"/>
      <c r="F727" s="76"/>
    </row>
    <row r="728" spans="1:6" ht="12.75">
      <c r="A728" s="68"/>
      <c r="C728" s="72"/>
      <c r="F728" s="76"/>
    </row>
    <row r="729" spans="1:6" ht="12.75">
      <c r="A729" s="68"/>
      <c r="C729" s="72"/>
      <c r="F729" s="76"/>
    </row>
    <row r="730" spans="1:6" ht="12.75">
      <c r="A730" s="68"/>
      <c r="C730" s="72"/>
      <c r="F730" s="76"/>
    </row>
    <row r="731" spans="1:6" ht="12.75">
      <c r="A731" s="68"/>
      <c r="C731" s="72"/>
      <c r="F731" s="76"/>
    </row>
    <row r="732" spans="1:6" ht="12.75">
      <c r="A732" s="68"/>
      <c r="C732" s="72"/>
      <c r="F732" s="76"/>
    </row>
    <row r="733" spans="1:6" ht="12.75">
      <c r="A733" s="68"/>
      <c r="C733" s="72"/>
      <c r="F733" s="76"/>
    </row>
    <row r="734" spans="1:6" ht="12.75">
      <c r="A734" s="68"/>
      <c r="C734" s="72"/>
      <c r="F734" s="76"/>
    </row>
    <row r="735" spans="1:6" ht="12.75">
      <c r="A735" s="68"/>
      <c r="C735" s="72"/>
      <c r="F735" s="76"/>
    </row>
    <row r="736" spans="1:6" ht="12.75">
      <c r="A736" s="68"/>
      <c r="C736" s="72"/>
      <c r="F736" s="76"/>
    </row>
    <row r="737" spans="1:6" ht="12.75">
      <c r="A737" s="68"/>
      <c r="C737" s="72"/>
      <c r="F737" s="76"/>
    </row>
    <row r="738" spans="1:6" ht="12.75">
      <c r="A738" s="68"/>
      <c r="C738" s="72"/>
      <c r="F738" s="76"/>
    </row>
    <row r="739" spans="1:6" ht="12.75">
      <c r="A739" s="68"/>
      <c r="C739" s="72"/>
      <c r="F739" s="76"/>
    </row>
    <row r="740" spans="1:6" ht="12.75">
      <c r="A740" s="68"/>
      <c r="C740" s="72"/>
      <c r="F740" s="76"/>
    </row>
    <row r="741" spans="1:6" ht="12.75">
      <c r="A741" s="68"/>
      <c r="C741" s="72"/>
      <c r="F741" s="76"/>
    </row>
    <row r="742" spans="1:6" ht="12.75">
      <c r="A742" s="68"/>
      <c r="C742" s="72"/>
      <c r="F742" s="76"/>
    </row>
    <row r="743" spans="1:6" ht="12.75">
      <c r="A743" s="68"/>
      <c r="C743" s="72"/>
      <c r="F743" s="76"/>
    </row>
    <row r="744" spans="1:6" ht="12.75">
      <c r="A744" s="68"/>
      <c r="C744" s="72"/>
      <c r="F744" s="76"/>
    </row>
    <row r="745" spans="1:6" ht="12.75">
      <c r="A745" s="68"/>
      <c r="C745" s="72"/>
      <c r="F745" s="76"/>
    </row>
    <row r="746" spans="1:6" ht="12.75">
      <c r="A746" s="68"/>
      <c r="C746" s="72"/>
      <c r="F746" s="76"/>
    </row>
    <row r="747" spans="1:6" ht="12.75">
      <c r="A747" s="68"/>
      <c r="C747" s="72"/>
      <c r="F747" s="76"/>
    </row>
    <row r="748" spans="1:6" ht="12.75">
      <c r="A748" s="68"/>
      <c r="C748" s="72"/>
      <c r="F748" s="76"/>
    </row>
    <row r="749" spans="1:6" ht="12.75">
      <c r="A749" s="68"/>
      <c r="C749" s="72"/>
      <c r="F749" s="76"/>
    </row>
    <row r="750" spans="1:6" ht="12.75">
      <c r="A750" s="68"/>
      <c r="C750" s="72"/>
      <c r="F750" s="76"/>
    </row>
    <row r="751" spans="1:6" ht="12.75">
      <c r="A751" s="68"/>
      <c r="C751" s="72"/>
      <c r="F751" s="76"/>
    </row>
    <row r="752" spans="1:6" ht="12.75">
      <c r="A752" s="68"/>
      <c r="C752" s="72"/>
      <c r="F752" s="76"/>
    </row>
    <row r="753" spans="1:6" ht="12.75">
      <c r="A753" s="68"/>
      <c r="C753" s="72"/>
      <c r="F753" s="76"/>
    </row>
    <row r="754" spans="1:6" ht="12.75">
      <c r="A754" s="68"/>
      <c r="C754" s="72"/>
      <c r="F754" s="76"/>
    </row>
    <row r="755" spans="1:6" ht="12.75">
      <c r="A755" s="68"/>
      <c r="C755" s="72"/>
      <c r="F755" s="76"/>
    </row>
    <row r="756" spans="1:6" ht="12.75">
      <c r="A756" s="68"/>
      <c r="C756" s="72"/>
      <c r="F756" s="76"/>
    </row>
    <row r="757" spans="1:6" ht="12.75">
      <c r="A757" s="68"/>
      <c r="C757" s="72"/>
      <c r="F757" s="76"/>
    </row>
    <row r="758" spans="1:6" ht="12.75">
      <c r="A758" s="68"/>
      <c r="C758" s="72"/>
      <c r="F758" s="76"/>
    </row>
    <row r="759" spans="1:6" ht="12.75">
      <c r="A759" s="68"/>
      <c r="C759" s="72"/>
      <c r="F759" s="76"/>
    </row>
    <row r="760" spans="1:6" ht="12.75">
      <c r="A760" s="68"/>
      <c r="C760" s="72"/>
      <c r="F760" s="76"/>
    </row>
    <row r="761" spans="1:6" ht="12.75">
      <c r="A761" s="68"/>
      <c r="C761" s="72"/>
      <c r="F761" s="76"/>
    </row>
    <row r="762" spans="1:6" ht="12.75">
      <c r="A762" s="68"/>
      <c r="C762" s="72"/>
      <c r="F762" s="76"/>
    </row>
    <row r="763" spans="1:6" ht="12.75">
      <c r="A763" s="68"/>
      <c r="C763" s="72"/>
      <c r="F763" s="76"/>
    </row>
    <row r="764" spans="1:6" ht="12.75">
      <c r="A764" s="68"/>
      <c r="C764" s="72"/>
      <c r="F764" s="76"/>
    </row>
    <row r="765" spans="1:6" ht="12.75">
      <c r="A765" s="68"/>
      <c r="C765" s="72"/>
      <c r="F765" s="76"/>
    </row>
    <row r="766" spans="1:6" ht="12.75">
      <c r="A766" s="68"/>
      <c r="C766" s="72"/>
      <c r="F766" s="76"/>
    </row>
    <row r="767" spans="1:6" ht="12.75">
      <c r="A767" s="68"/>
      <c r="C767" s="72"/>
      <c r="F767" s="76"/>
    </row>
    <row r="768" spans="1:6" ht="12.75">
      <c r="A768" s="68"/>
      <c r="C768" s="72"/>
      <c r="F768" s="76"/>
    </row>
    <row r="769" spans="1:6" ht="12.75">
      <c r="A769" s="68"/>
      <c r="C769" s="72"/>
      <c r="F769" s="76"/>
    </row>
    <row r="770" spans="1:6" ht="12.75">
      <c r="A770" s="68"/>
      <c r="C770" s="72"/>
      <c r="F770" s="76"/>
    </row>
    <row r="771" spans="1:6" ht="12.75">
      <c r="A771" s="68"/>
      <c r="C771" s="72"/>
      <c r="F771" s="76"/>
    </row>
    <row r="772" spans="1:6" ht="12.75">
      <c r="A772" s="68"/>
      <c r="C772" s="72"/>
      <c r="F772" s="76"/>
    </row>
    <row r="773" spans="1:6" ht="12.75">
      <c r="A773" s="68"/>
      <c r="C773" s="72"/>
      <c r="F773" s="76"/>
    </row>
    <row r="774" spans="1:6" ht="12.75">
      <c r="A774" s="68"/>
      <c r="C774" s="72"/>
      <c r="F774" s="76"/>
    </row>
    <row r="775" spans="1:6" ht="12.75">
      <c r="A775" s="68"/>
      <c r="C775" s="72"/>
      <c r="F775" s="76"/>
    </row>
    <row r="776" spans="1:6" ht="12.75">
      <c r="A776" s="68"/>
      <c r="C776" s="72"/>
      <c r="F776" s="76"/>
    </row>
    <row r="777" spans="1:6" ht="12.75">
      <c r="A777" s="68"/>
      <c r="C777" s="72"/>
      <c r="F777" s="76"/>
    </row>
    <row r="778" spans="1:6" ht="12.75">
      <c r="A778" s="68"/>
      <c r="C778" s="72"/>
      <c r="F778" s="76"/>
    </row>
    <row r="779" spans="1:6" ht="12.75">
      <c r="A779" s="68"/>
      <c r="C779" s="72"/>
      <c r="F779" s="76"/>
    </row>
    <row r="780" spans="1:6" ht="12.75">
      <c r="A780" s="68"/>
      <c r="C780" s="72"/>
      <c r="F780" s="76"/>
    </row>
    <row r="781" spans="1:6" ht="12.75">
      <c r="A781" s="68"/>
      <c r="C781" s="72"/>
      <c r="F781" s="76"/>
    </row>
    <row r="782" spans="1:6" ht="12.75">
      <c r="A782" s="68"/>
      <c r="C782" s="72"/>
      <c r="F782" s="76"/>
    </row>
    <row r="783" spans="1:6" ht="12.75">
      <c r="A783" s="68"/>
      <c r="C783" s="72"/>
      <c r="F783" s="76"/>
    </row>
    <row r="784" spans="1:6" ht="12.75">
      <c r="A784" s="68"/>
      <c r="C784" s="72"/>
      <c r="F784" s="76"/>
    </row>
    <row r="785" spans="1:6" ht="12.75">
      <c r="A785" s="68"/>
      <c r="C785" s="72"/>
      <c r="F785" s="76"/>
    </row>
    <row r="786" spans="1:6" ht="12.75">
      <c r="A786" s="68"/>
      <c r="C786" s="72"/>
      <c r="F786" s="76"/>
    </row>
    <row r="787" spans="1:6" ht="12.75">
      <c r="A787" s="68"/>
      <c r="C787" s="72"/>
      <c r="F787" s="76"/>
    </row>
    <row r="788" spans="1:6" ht="12.75">
      <c r="A788" s="68"/>
      <c r="C788" s="72"/>
      <c r="F788" s="76"/>
    </row>
    <row r="789" spans="1:6" ht="12.75">
      <c r="A789" s="68"/>
      <c r="C789" s="72"/>
      <c r="F789" s="76"/>
    </row>
    <row r="790" spans="1:6" ht="12.75">
      <c r="A790" s="68"/>
      <c r="C790" s="72"/>
      <c r="F790" s="76"/>
    </row>
    <row r="791" spans="1:6" ht="12.75">
      <c r="A791" s="68"/>
      <c r="C791" s="72"/>
      <c r="F791" s="76"/>
    </row>
    <row r="792" spans="1:6" ht="12.75">
      <c r="A792" s="68"/>
      <c r="C792" s="72"/>
      <c r="F792" s="76"/>
    </row>
    <row r="793" spans="1:6" ht="12.75">
      <c r="A793" s="68"/>
      <c r="C793" s="72"/>
      <c r="F793" s="76"/>
    </row>
    <row r="794" spans="1:6" ht="12.75">
      <c r="A794" s="68"/>
      <c r="C794" s="72"/>
      <c r="F794" s="76"/>
    </row>
    <row r="795" spans="1:6" ht="12.75">
      <c r="A795" s="68"/>
      <c r="C795" s="72"/>
      <c r="F795" s="76"/>
    </row>
    <row r="796" spans="1:6" ht="12.75">
      <c r="A796" s="68"/>
      <c r="C796" s="72"/>
      <c r="F796" s="76"/>
    </row>
    <row r="797" spans="1:6" ht="12.75">
      <c r="A797" s="68"/>
      <c r="C797" s="72"/>
      <c r="F797" s="76"/>
    </row>
    <row r="798" spans="1:6" ht="12.75">
      <c r="A798" s="68"/>
      <c r="C798" s="72"/>
      <c r="F798" s="76"/>
    </row>
    <row r="799" spans="1:6" ht="12.75">
      <c r="A799" s="68"/>
      <c r="C799" s="72"/>
      <c r="F799" s="76"/>
    </row>
    <row r="800" spans="1:6" ht="12.75">
      <c r="A800" s="68"/>
      <c r="C800" s="72"/>
      <c r="F800" s="76"/>
    </row>
    <row r="801" spans="1:6" ht="12.75">
      <c r="A801" s="68"/>
      <c r="C801" s="72"/>
      <c r="F801" s="76"/>
    </row>
    <row r="802" spans="1:6" ht="12.75">
      <c r="A802" s="68"/>
      <c r="C802" s="72"/>
      <c r="F802" s="76"/>
    </row>
    <row r="803" spans="1:6" ht="12.75">
      <c r="A803" s="68"/>
      <c r="C803" s="72"/>
      <c r="F803" s="76"/>
    </row>
    <row r="804" spans="1:6" ht="12.75">
      <c r="A804" s="68"/>
      <c r="C804" s="72"/>
      <c r="F804" s="76"/>
    </row>
    <row r="805" spans="1:6" ht="12.75">
      <c r="A805" s="68"/>
      <c r="C805" s="72"/>
      <c r="F805" s="76"/>
    </row>
    <row r="806" spans="1:6" ht="12.75">
      <c r="A806" s="68"/>
      <c r="C806" s="72"/>
      <c r="F806" s="76"/>
    </row>
    <row r="807" spans="1:6" ht="12.75">
      <c r="A807" s="68"/>
      <c r="C807" s="72"/>
      <c r="F807" s="76"/>
    </row>
    <row r="808" spans="1:6" ht="12.75">
      <c r="A808" s="68"/>
      <c r="C808" s="72"/>
      <c r="F808" s="76"/>
    </row>
    <row r="809" spans="1:6" ht="12.75">
      <c r="A809" s="68"/>
      <c r="C809" s="72"/>
      <c r="F809" s="76"/>
    </row>
    <row r="810" spans="1:6" ht="12.75">
      <c r="A810" s="68"/>
      <c r="C810" s="72"/>
      <c r="F810" s="76"/>
    </row>
    <row r="811" spans="1:6" ht="12.75">
      <c r="A811" s="68"/>
      <c r="C811" s="72"/>
      <c r="F811" s="76"/>
    </row>
    <row r="812" spans="1:6" ht="12.75">
      <c r="A812" s="68"/>
      <c r="C812" s="72"/>
      <c r="F812" s="76"/>
    </row>
    <row r="813" spans="1:6" ht="12.75">
      <c r="A813" s="68"/>
      <c r="C813" s="72"/>
      <c r="F813" s="76"/>
    </row>
    <row r="814" spans="1:6" ht="12.75">
      <c r="A814" s="68"/>
      <c r="C814" s="72"/>
      <c r="F814" s="76"/>
    </row>
    <row r="815" spans="1:6" ht="12.75">
      <c r="A815" s="68"/>
      <c r="C815" s="72"/>
      <c r="F815" s="76"/>
    </row>
    <row r="816" spans="1:6" ht="12.75">
      <c r="A816" s="68"/>
      <c r="C816" s="72"/>
      <c r="F816" s="76"/>
    </row>
    <row r="817" spans="1:6" ht="12.75">
      <c r="A817" s="68"/>
      <c r="C817" s="72"/>
      <c r="F817" s="76"/>
    </row>
    <row r="818" spans="1:6" ht="12.75">
      <c r="A818" s="68"/>
      <c r="C818" s="72"/>
      <c r="F818" s="76"/>
    </row>
    <row r="819" spans="1:6" ht="12.75">
      <c r="A819" s="68"/>
      <c r="C819" s="72"/>
      <c r="F819" s="76"/>
    </row>
    <row r="820" spans="1:6" ht="12.75">
      <c r="A820" s="68"/>
      <c r="C820" s="72"/>
      <c r="F820" s="76"/>
    </row>
    <row r="821" spans="1:6" ht="12.75">
      <c r="A821" s="68"/>
      <c r="C821" s="72"/>
      <c r="F821" s="76"/>
    </row>
    <row r="822" spans="1:6" ht="12.75">
      <c r="A822" s="68"/>
      <c r="C822" s="72"/>
      <c r="F822" s="76"/>
    </row>
    <row r="823" spans="1:6" ht="12.75">
      <c r="A823" s="68"/>
      <c r="C823" s="72"/>
      <c r="F823" s="76"/>
    </row>
    <row r="824" spans="1:6" ht="12.75">
      <c r="A824" s="68"/>
      <c r="C824" s="72"/>
      <c r="F824" s="76"/>
    </row>
    <row r="825" spans="1:6" ht="12.75">
      <c r="A825" s="68"/>
      <c r="C825" s="72"/>
      <c r="F825" s="76"/>
    </row>
    <row r="826" spans="1:6" ht="12.75">
      <c r="A826" s="68"/>
      <c r="C826" s="72"/>
      <c r="F826" s="76"/>
    </row>
    <row r="827" spans="1:6" ht="12.75">
      <c r="A827" s="68"/>
      <c r="C827" s="72"/>
      <c r="F827" s="76"/>
    </row>
    <row r="828" spans="1:6" ht="12.75">
      <c r="A828" s="68"/>
      <c r="C828" s="72"/>
      <c r="F828" s="76"/>
    </row>
    <row r="829" spans="1:6" ht="12.75">
      <c r="A829" s="68"/>
      <c r="C829" s="72"/>
      <c r="F829" s="76"/>
    </row>
    <row r="830" spans="1:6" ht="12.75">
      <c r="A830" s="68"/>
      <c r="C830" s="72"/>
      <c r="F830" s="76"/>
    </row>
    <row r="831" spans="1:6" ht="12.75">
      <c r="A831" s="68"/>
      <c r="C831" s="72"/>
      <c r="F831" s="76"/>
    </row>
    <row r="832" spans="1:6" ht="12.75">
      <c r="A832" s="68"/>
      <c r="C832" s="72"/>
      <c r="F832" s="76"/>
    </row>
    <row r="833" spans="1:6" ht="12.75">
      <c r="A833" s="68"/>
      <c r="C833" s="72"/>
      <c r="F833" s="76"/>
    </row>
    <row r="834" spans="1:6" ht="12.75">
      <c r="A834" s="68"/>
      <c r="C834" s="72"/>
      <c r="F834" s="76"/>
    </row>
    <row r="835" spans="1:6" ht="12.75">
      <c r="A835" s="68"/>
      <c r="C835" s="72"/>
      <c r="F835" s="76"/>
    </row>
    <row r="836" spans="1:6" ht="12.75">
      <c r="A836" s="68"/>
      <c r="C836" s="72"/>
      <c r="F836" s="76"/>
    </row>
    <row r="837" spans="1:6" ht="12.75">
      <c r="A837" s="68"/>
      <c r="C837" s="72"/>
      <c r="F837" s="76"/>
    </row>
    <row r="838" spans="1:6" ht="12.75">
      <c r="A838" s="68"/>
      <c r="C838" s="72"/>
      <c r="F838" s="76"/>
    </row>
    <row r="839" spans="1:6" ht="12.75">
      <c r="A839" s="68"/>
      <c r="C839" s="72"/>
      <c r="F839" s="76"/>
    </row>
    <row r="840" spans="1:6" ht="12.75">
      <c r="A840" s="68"/>
      <c r="C840" s="72"/>
      <c r="F840" s="76"/>
    </row>
    <row r="841" spans="1:6" ht="12.75">
      <c r="A841" s="68"/>
      <c r="C841" s="72"/>
      <c r="F841" s="76"/>
    </row>
    <row r="842" spans="1:6" ht="12.75">
      <c r="A842" s="68"/>
      <c r="C842" s="72"/>
      <c r="F842" s="76"/>
    </row>
    <row r="843" spans="1:6" ht="12.75">
      <c r="A843" s="68"/>
      <c r="C843" s="72"/>
      <c r="F843" s="76"/>
    </row>
    <row r="844" spans="1:6" ht="12.75">
      <c r="A844" s="68"/>
      <c r="C844" s="72"/>
      <c r="F844" s="76"/>
    </row>
    <row r="845" spans="1:6" ht="12.75">
      <c r="A845" s="68"/>
      <c r="C845" s="72"/>
      <c r="F845" s="76"/>
    </row>
    <row r="846" spans="1:6" ht="12.75">
      <c r="A846" s="68"/>
      <c r="C846" s="72"/>
      <c r="F846" s="76"/>
    </row>
    <row r="847" spans="1:6" ht="12.75">
      <c r="A847" s="68"/>
      <c r="C847" s="72"/>
      <c r="F847" s="76"/>
    </row>
    <row r="848" spans="1:6" ht="12.75">
      <c r="A848" s="68"/>
      <c r="C848" s="72"/>
      <c r="F848" s="76"/>
    </row>
    <row r="849" spans="1:6" ht="12.75">
      <c r="A849" s="68"/>
      <c r="C849" s="72"/>
      <c r="F849" s="76"/>
    </row>
    <row r="850" spans="1:6" ht="12.75">
      <c r="A850" s="68"/>
      <c r="C850" s="72"/>
      <c r="F850" s="76"/>
    </row>
    <row r="851" spans="1:6" ht="12.75">
      <c r="A851" s="68"/>
      <c r="C851" s="72"/>
      <c r="F851" s="76"/>
    </row>
    <row r="852" spans="1:6" ht="12.75">
      <c r="A852" s="68"/>
      <c r="C852" s="72"/>
      <c r="F852" s="76"/>
    </row>
    <row r="853" spans="1:6" ht="12.75">
      <c r="A853" s="68"/>
      <c r="C853" s="72"/>
      <c r="F853" s="76"/>
    </row>
    <row r="854" spans="1:6" ht="12.75">
      <c r="A854" s="68"/>
      <c r="C854" s="72"/>
      <c r="F854" s="76"/>
    </row>
    <row r="855" spans="1:6" ht="12.75">
      <c r="A855" s="68"/>
      <c r="C855" s="72"/>
      <c r="F855" s="76"/>
    </row>
    <row r="856" spans="1:6" ht="12.75">
      <c r="A856" s="68"/>
      <c r="C856" s="72"/>
      <c r="F856" s="76"/>
    </row>
    <row r="857" spans="1:6" ht="12.75">
      <c r="A857" s="68"/>
      <c r="C857" s="72"/>
      <c r="F857" s="76"/>
    </row>
    <row r="858" spans="1:6" ht="12.75">
      <c r="A858" s="68"/>
      <c r="C858" s="72"/>
      <c r="F858" s="76"/>
    </row>
    <row r="859" spans="1:6" ht="12.75">
      <c r="A859" s="68"/>
      <c r="C859" s="72"/>
      <c r="F859" s="76"/>
    </row>
    <row r="860" spans="1:6" ht="12.75">
      <c r="A860" s="68"/>
      <c r="C860" s="72"/>
      <c r="F860" s="76"/>
    </row>
    <row r="861" spans="1:6" ht="12.75">
      <c r="A861" s="68"/>
      <c r="C861" s="72"/>
      <c r="F861" s="76"/>
    </row>
    <row r="862" spans="1:6" ht="12.75">
      <c r="A862" s="68"/>
      <c r="C862" s="72"/>
      <c r="F862" s="76"/>
    </row>
    <row r="863" spans="1:6" ht="12.75">
      <c r="A863" s="68"/>
      <c r="C863" s="72"/>
      <c r="F863" s="76"/>
    </row>
    <row r="864" spans="1:6" ht="12.75">
      <c r="A864" s="68"/>
      <c r="C864" s="72"/>
      <c r="F864" s="76"/>
    </row>
    <row r="865" spans="1:6" ht="12.75">
      <c r="A865" s="68"/>
      <c r="C865" s="72"/>
      <c r="F865" s="76"/>
    </row>
    <row r="866" spans="1:6" ht="12.75">
      <c r="A866" s="68"/>
      <c r="C866" s="72"/>
      <c r="F866" s="76"/>
    </row>
    <row r="867" spans="1:6" ht="12.75">
      <c r="A867" s="68"/>
      <c r="C867" s="72"/>
      <c r="F867" s="76"/>
    </row>
    <row r="868" spans="1:6" ht="12.75">
      <c r="A868" s="68"/>
      <c r="C868" s="72"/>
      <c r="F868" s="76"/>
    </row>
    <row r="869" spans="1:6" ht="12.75">
      <c r="A869" s="68"/>
      <c r="C869" s="72"/>
      <c r="F869" s="76"/>
    </row>
    <row r="870" spans="1:6" ht="12.75">
      <c r="A870" s="68"/>
      <c r="C870" s="72"/>
      <c r="F870" s="76"/>
    </row>
    <row r="871" spans="1:6" ht="12.75">
      <c r="A871" s="68"/>
      <c r="C871" s="72"/>
      <c r="F871" s="76"/>
    </row>
    <row r="872" spans="1:6" ht="12.75">
      <c r="A872" s="68"/>
      <c r="C872" s="72"/>
      <c r="F872" s="76"/>
    </row>
    <row r="873" spans="1:6" ht="12.75">
      <c r="A873" s="68"/>
      <c r="C873" s="72"/>
      <c r="F873" s="76"/>
    </row>
    <row r="874" spans="1:6" ht="12.75">
      <c r="A874" s="68"/>
      <c r="C874" s="72"/>
      <c r="F874" s="76"/>
    </row>
    <row r="875" spans="1:6" ht="12.75">
      <c r="A875" s="68"/>
      <c r="C875" s="72"/>
      <c r="F875" s="76"/>
    </row>
    <row r="876" spans="1:6" ht="12.75">
      <c r="A876" s="68"/>
      <c r="C876" s="72"/>
      <c r="F876" s="76"/>
    </row>
    <row r="877" spans="1:6" ht="12.75">
      <c r="A877" s="68"/>
      <c r="C877" s="72"/>
      <c r="F877" s="76"/>
    </row>
    <row r="878" spans="1:6" ht="12.75">
      <c r="A878" s="68"/>
      <c r="C878" s="72"/>
      <c r="F878" s="76"/>
    </row>
    <row r="879" spans="1:6" ht="12.75">
      <c r="A879" s="68"/>
      <c r="C879" s="72"/>
      <c r="F879" s="76"/>
    </row>
    <row r="880" spans="1:6" ht="12.75">
      <c r="A880" s="68"/>
      <c r="C880" s="72"/>
      <c r="F880" s="76"/>
    </row>
    <row r="881" spans="1:6" ht="12.75">
      <c r="A881" s="68"/>
      <c r="C881" s="72"/>
      <c r="F881" s="76"/>
    </row>
    <row r="882" spans="1:6" ht="12.75">
      <c r="A882" s="68"/>
      <c r="C882" s="72"/>
      <c r="F882" s="76"/>
    </row>
    <row r="883" spans="1:6" ht="12.75">
      <c r="A883" s="68"/>
      <c r="C883" s="72"/>
      <c r="F883" s="76"/>
    </row>
    <row r="884" spans="1:6" ht="12.75">
      <c r="A884" s="68"/>
      <c r="C884" s="72"/>
      <c r="F884" s="76"/>
    </row>
    <row r="885" spans="1:6" ht="12.75">
      <c r="A885" s="68"/>
      <c r="C885" s="72"/>
      <c r="F885" s="76"/>
    </row>
    <row r="886" spans="1:6" ht="12.75">
      <c r="A886" s="68"/>
      <c r="C886" s="72"/>
      <c r="F886" s="76"/>
    </row>
    <row r="887" spans="1:6" ht="12.75">
      <c r="A887" s="68"/>
      <c r="C887" s="72"/>
      <c r="F887" s="76"/>
    </row>
    <row r="888" spans="1:6" ht="12.75">
      <c r="A888" s="68"/>
      <c r="C888" s="72"/>
      <c r="F888" s="76"/>
    </row>
    <row r="889" spans="1:6" ht="12.75">
      <c r="A889" s="68"/>
      <c r="C889" s="72"/>
      <c r="F889" s="76"/>
    </row>
    <row r="890" spans="1:6" ht="12.75">
      <c r="A890" s="68"/>
      <c r="C890" s="72"/>
      <c r="F890" s="76"/>
    </row>
    <row r="891" spans="1:6" ht="12.75">
      <c r="A891" s="68"/>
      <c r="C891" s="72"/>
      <c r="F891" s="76"/>
    </row>
    <row r="892" spans="1:6" ht="12.75">
      <c r="A892" s="68"/>
      <c r="C892" s="72"/>
      <c r="F892" s="76"/>
    </row>
    <row r="893" spans="1:6" ht="12.75">
      <c r="A893" s="68"/>
      <c r="C893" s="72"/>
      <c r="F893" s="76"/>
    </row>
    <row r="894" spans="1:6" ht="12.75">
      <c r="A894" s="68"/>
      <c r="C894" s="72"/>
      <c r="F894" s="76"/>
    </row>
    <row r="895" spans="1:6" ht="12.75">
      <c r="A895" s="68"/>
      <c r="C895" s="72"/>
      <c r="F895" s="76"/>
    </row>
    <row r="896" spans="1:6" ht="12.75">
      <c r="A896" s="68"/>
      <c r="C896" s="72"/>
      <c r="F896" s="76"/>
    </row>
    <row r="897" spans="1:6" ht="12.75">
      <c r="A897" s="68"/>
      <c r="C897" s="72"/>
      <c r="F897" s="76"/>
    </row>
    <row r="898" spans="1:6" ht="12.75">
      <c r="A898" s="68"/>
      <c r="C898" s="72"/>
      <c r="F898" s="76"/>
    </row>
    <row r="899" spans="1:6" ht="12.75">
      <c r="A899" s="68"/>
      <c r="C899" s="72"/>
      <c r="F899" s="76"/>
    </row>
    <row r="900" spans="1:6" ht="12.75">
      <c r="A900" s="68"/>
      <c r="C900" s="72"/>
      <c r="F900" s="76"/>
    </row>
    <row r="901" spans="1:6" ht="12.75">
      <c r="A901" s="68"/>
      <c r="C901" s="72"/>
      <c r="F901" s="76"/>
    </row>
    <row r="902" spans="1:6" ht="12.75">
      <c r="A902" s="68"/>
      <c r="C902" s="72"/>
      <c r="F902" s="76"/>
    </row>
    <row r="903" spans="1:6" ht="12.75">
      <c r="A903" s="68"/>
      <c r="C903" s="72"/>
      <c r="F903" s="76"/>
    </row>
    <row r="904" spans="1:6" ht="12.75">
      <c r="A904" s="68"/>
      <c r="C904" s="72"/>
      <c r="F904" s="76"/>
    </row>
    <row r="905" spans="1:6" ht="12.75">
      <c r="A905" s="68"/>
      <c r="C905" s="72"/>
      <c r="F905" s="76"/>
    </row>
    <row r="906" spans="1:6" ht="12.75">
      <c r="A906" s="68"/>
      <c r="C906" s="72"/>
      <c r="F906" s="76"/>
    </row>
    <row r="907" spans="1:6" ht="12.75">
      <c r="A907" s="68"/>
      <c r="C907" s="72"/>
      <c r="F907" s="76"/>
    </row>
    <row r="908" spans="1:6" ht="12.75">
      <c r="A908" s="68"/>
      <c r="C908" s="72"/>
      <c r="F908" s="76"/>
    </row>
    <row r="909" spans="1:6" ht="12.75">
      <c r="A909" s="68"/>
      <c r="C909" s="72"/>
      <c r="F909" s="76"/>
    </row>
    <row r="910" spans="1:6" ht="12.75">
      <c r="A910" s="68"/>
      <c r="C910" s="72"/>
      <c r="F910" s="76"/>
    </row>
    <row r="911" spans="1:6" ht="12.75">
      <c r="A911" s="68"/>
      <c r="C911" s="72"/>
      <c r="F911" s="76"/>
    </row>
    <row r="912" spans="1:6" ht="12.75">
      <c r="A912" s="68"/>
      <c r="C912" s="72"/>
      <c r="F912" s="76"/>
    </row>
    <row r="913" spans="1:6" ht="12.75">
      <c r="A913" s="68"/>
      <c r="C913" s="72"/>
      <c r="F913" s="76"/>
    </row>
    <row r="914" spans="1:6" ht="12.75">
      <c r="A914" s="68"/>
      <c r="C914" s="72"/>
      <c r="F914" s="76"/>
    </row>
    <row r="915" spans="1:6" ht="12.75">
      <c r="A915" s="68"/>
      <c r="C915" s="72"/>
      <c r="F915" s="76"/>
    </row>
    <row r="916" spans="1:6" ht="12.75">
      <c r="A916" s="68"/>
      <c r="C916" s="72"/>
      <c r="F916" s="76"/>
    </row>
    <row r="917" spans="1:6" ht="12.75">
      <c r="A917" s="68"/>
      <c r="C917" s="72"/>
      <c r="F917" s="76"/>
    </row>
    <row r="918" spans="1:6" ht="12.75">
      <c r="A918" s="68"/>
      <c r="C918" s="72"/>
      <c r="F918" s="76"/>
    </row>
    <row r="919" spans="1:6" ht="12.75">
      <c r="A919" s="68"/>
      <c r="C919" s="72"/>
      <c r="F919" s="76"/>
    </row>
    <row r="920" spans="1:6" ht="12.75">
      <c r="A920" s="68"/>
      <c r="C920" s="72"/>
      <c r="F920" s="76"/>
    </row>
    <row r="921" spans="1:6" ht="12.75">
      <c r="A921" s="68"/>
      <c r="C921" s="72"/>
      <c r="F921" s="76"/>
    </row>
    <row r="922" spans="1:6" ht="12.75">
      <c r="A922" s="68"/>
      <c r="C922" s="72"/>
      <c r="F922" s="76"/>
    </row>
    <row r="923" spans="1:6" ht="12.75">
      <c r="A923" s="68"/>
      <c r="C923" s="72"/>
      <c r="F923" s="76"/>
    </row>
    <row r="924" spans="1:6" ht="12.75">
      <c r="A924" s="68"/>
      <c r="C924" s="72"/>
      <c r="F924" s="76"/>
    </row>
    <row r="925" spans="1:6" ht="12.75">
      <c r="A925" s="68"/>
      <c r="C925" s="72"/>
      <c r="F925" s="76"/>
    </row>
    <row r="926" spans="1:6" ht="12.75">
      <c r="A926" s="68"/>
      <c r="C926" s="72"/>
      <c r="F926" s="76"/>
    </row>
    <row r="927" spans="1:6" ht="12.75">
      <c r="A927" s="68"/>
      <c r="C927" s="72"/>
      <c r="F927" s="76"/>
    </row>
    <row r="928" spans="1:6" ht="12.75">
      <c r="A928" s="68"/>
      <c r="C928" s="72"/>
      <c r="F928" s="76"/>
    </row>
    <row r="929" spans="1:6" ht="12.75">
      <c r="A929" s="68"/>
      <c r="C929" s="72"/>
      <c r="F929" s="76"/>
    </row>
    <row r="930" spans="1:6" ht="12.75">
      <c r="A930" s="68"/>
      <c r="C930" s="72"/>
      <c r="F930" s="76"/>
    </row>
    <row r="931" spans="1:6" ht="12.75">
      <c r="A931" s="68"/>
      <c r="C931" s="72"/>
      <c r="F931" s="76"/>
    </row>
    <row r="932" spans="1:6" ht="12.75">
      <c r="A932" s="68"/>
      <c r="C932" s="72"/>
      <c r="F932" s="76"/>
    </row>
    <row r="933" spans="1:6" ht="12.75">
      <c r="A933" s="68"/>
      <c r="C933" s="72"/>
      <c r="F933" s="76"/>
    </row>
    <row r="934" spans="1:6" ht="12.75">
      <c r="A934" s="68"/>
      <c r="C934" s="72"/>
      <c r="F934" s="76"/>
    </row>
    <row r="935" spans="1:6" ht="12.75">
      <c r="A935" s="68"/>
      <c r="C935" s="72"/>
      <c r="F935" s="76"/>
    </row>
    <row r="936" spans="1:6" ht="12.75">
      <c r="A936" s="68"/>
      <c r="C936" s="72"/>
      <c r="F936" s="76"/>
    </row>
    <row r="937" spans="1:6" ht="12.75">
      <c r="A937" s="68"/>
      <c r="C937" s="72"/>
      <c r="F937" s="76"/>
    </row>
    <row r="938" spans="1:6" ht="12.75">
      <c r="A938" s="68"/>
      <c r="C938" s="72"/>
      <c r="F938" s="76"/>
    </row>
    <row r="939" spans="1:6" ht="12.75">
      <c r="A939" s="68"/>
      <c r="C939" s="72"/>
      <c r="F939" s="76"/>
    </row>
    <row r="940" spans="1:6" ht="12.75">
      <c r="A940" s="68"/>
      <c r="C940" s="72"/>
      <c r="F940" s="76"/>
    </row>
    <row r="941" spans="1:6" ht="12.75">
      <c r="A941" s="68"/>
      <c r="C941" s="72"/>
      <c r="F941" s="76"/>
    </row>
    <row r="942" spans="1:6" ht="12.75">
      <c r="A942" s="68"/>
      <c r="C942" s="72"/>
      <c r="F942" s="76"/>
    </row>
    <row r="943" spans="1:6" ht="12.75">
      <c r="A943" s="68"/>
      <c r="C943" s="72"/>
      <c r="F943" s="76"/>
    </row>
    <row r="944" spans="1:6" ht="12.75">
      <c r="A944" s="68"/>
      <c r="C944" s="72"/>
      <c r="F944" s="76"/>
    </row>
    <row r="945" spans="1:6" ht="12.75">
      <c r="A945" s="68"/>
      <c r="C945" s="72"/>
      <c r="F945" s="76"/>
    </row>
    <row r="946" spans="1:6" ht="12.75">
      <c r="A946" s="68"/>
      <c r="C946" s="72"/>
      <c r="F946" s="76"/>
    </row>
    <row r="947" spans="1:6" ht="12.75">
      <c r="A947" s="68"/>
      <c r="C947" s="72"/>
      <c r="F947" s="76"/>
    </row>
    <row r="948" spans="1:6" ht="12.75">
      <c r="A948" s="68"/>
      <c r="C948" s="72"/>
      <c r="F948" s="76"/>
    </row>
    <row r="949" spans="1:6" ht="12.75">
      <c r="A949" s="68"/>
      <c r="C949" s="72"/>
      <c r="F949" s="76"/>
    </row>
    <row r="950" spans="1:6" ht="12.75">
      <c r="A950" s="68"/>
      <c r="C950" s="72"/>
      <c r="F950" s="76"/>
    </row>
    <row r="951" spans="1:6" ht="12.75">
      <c r="A951" s="68"/>
      <c r="C951" s="72"/>
      <c r="F951" s="76"/>
    </row>
    <row r="952" spans="1:6" ht="12.75">
      <c r="A952" s="68"/>
      <c r="C952" s="72"/>
      <c r="F952" s="76"/>
    </row>
    <row r="953" spans="1:6" ht="12.75">
      <c r="A953" s="68"/>
      <c r="C953" s="72"/>
      <c r="F953" s="76"/>
    </row>
    <row r="954" spans="1:6" ht="12.75">
      <c r="A954" s="68"/>
      <c r="C954" s="72"/>
      <c r="F954" s="76"/>
    </row>
    <row r="955" spans="1:6" ht="12.75">
      <c r="A955" s="68"/>
      <c r="C955" s="72"/>
      <c r="F955" s="76"/>
    </row>
    <row r="956" spans="1:6" ht="12.75">
      <c r="A956" s="68"/>
      <c r="C956" s="72"/>
      <c r="F956" s="76"/>
    </row>
    <row r="957" spans="1:6" ht="12.75">
      <c r="A957" s="68"/>
      <c r="C957" s="72"/>
      <c r="F957" s="76"/>
    </row>
    <row r="958" spans="1:6" ht="12.75">
      <c r="A958" s="68"/>
      <c r="C958" s="72"/>
      <c r="F958" s="76"/>
    </row>
    <row r="959" spans="1:6" ht="12.75">
      <c r="A959" s="68"/>
      <c r="C959" s="72"/>
      <c r="F959" s="76"/>
    </row>
    <row r="960" spans="1:6" ht="12.75">
      <c r="A960" s="68"/>
      <c r="C960" s="72"/>
      <c r="F960" s="76"/>
    </row>
    <row r="961" spans="1:6" ht="12.75">
      <c r="A961" s="68"/>
      <c r="C961" s="72"/>
      <c r="F961" s="76"/>
    </row>
    <row r="962" spans="1:6" ht="12.75">
      <c r="A962" s="68"/>
      <c r="C962" s="72"/>
      <c r="F962" s="76"/>
    </row>
    <row r="963" spans="1:6" ht="12.75">
      <c r="A963" s="68"/>
      <c r="C963" s="72"/>
      <c r="F963" s="76"/>
    </row>
    <row r="964" spans="1:6" ht="12.75">
      <c r="A964" s="68"/>
      <c r="C964" s="72"/>
      <c r="F964" s="76"/>
    </row>
    <row r="965" spans="1:6" ht="12.75">
      <c r="A965" s="68"/>
      <c r="C965" s="72"/>
      <c r="F965" s="76"/>
    </row>
    <row r="966" spans="1:6" ht="12.75">
      <c r="A966" s="68"/>
      <c r="C966" s="72"/>
      <c r="F966" s="76"/>
    </row>
    <row r="967" spans="1:6" ht="12.75">
      <c r="A967" s="68"/>
      <c r="C967" s="72"/>
      <c r="F967" s="76"/>
    </row>
    <row r="968" spans="1:6" ht="12.75">
      <c r="A968" s="68"/>
      <c r="C968" s="72"/>
      <c r="F968" s="76"/>
    </row>
    <row r="969" spans="1:6" ht="12.75">
      <c r="A969" s="68"/>
      <c r="C969" s="72"/>
      <c r="F969" s="76"/>
    </row>
    <row r="970" spans="1:6" ht="12.75">
      <c r="A970" s="68"/>
      <c r="C970" s="72"/>
      <c r="F970" s="76"/>
    </row>
    <row r="971" spans="1:6" ht="12.75">
      <c r="A971" s="68"/>
      <c r="C971" s="72"/>
      <c r="F971" s="76"/>
    </row>
    <row r="972" spans="1:6" ht="12.75">
      <c r="A972" s="68"/>
      <c r="C972" s="72"/>
      <c r="F972" s="76"/>
    </row>
    <row r="973" spans="1:6" ht="12.75">
      <c r="A973" s="68"/>
      <c r="C973" s="72"/>
      <c r="F973" s="76"/>
    </row>
    <row r="974" spans="1:6" ht="12.75">
      <c r="A974" s="68"/>
      <c r="C974" s="72"/>
      <c r="F974" s="76"/>
    </row>
    <row r="975" spans="1:6" ht="12.75">
      <c r="A975" s="68"/>
      <c r="C975" s="72"/>
      <c r="F975" s="76"/>
    </row>
    <row r="976" spans="1:6" ht="12.75">
      <c r="A976" s="68"/>
      <c r="C976" s="72"/>
      <c r="F976" s="76"/>
    </row>
    <row r="977" spans="1:6" ht="12.75">
      <c r="A977" s="68"/>
      <c r="C977" s="72"/>
      <c r="F977" s="76"/>
    </row>
    <row r="978" spans="1:6" ht="12.75">
      <c r="A978" s="68"/>
      <c r="C978" s="72"/>
      <c r="F978" s="76"/>
    </row>
    <row r="979" spans="1:6" ht="12.75">
      <c r="A979" s="68"/>
      <c r="C979" s="72"/>
      <c r="F979" s="76"/>
    </row>
    <row r="980" spans="1:6" ht="12.75">
      <c r="A980" s="68"/>
      <c r="C980" s="72"/>
      <c r="F980" s="76"/>
    </row>
    <row r="981" spans="1:6" ht="12.75">
      <c r="A981" s="68"/>
      <c r="C981" s="72"/>
      <c r="F981" s="76"/>
    </row>
    <row r="982" spans="1:6" ht="12.75">
      <c r="A982" s="68"/>
      <c r="C982" s="72"/>
      <c r="F982" s="76"/>
    </row>
    <row r="983" spans="1:6" ht="12.75">
      <c r="A983" s="68"/>
      <c r="C983" s="72"/>
      <c r="F983" s="76"/>
    </row>
    <row r="984" spans="1:6" ht="12.75">
      <c r="A984" s="68"/>
      <c r="C984" s="72"/>
      <c r="F984" s="76"/>
    </row>
    <row r="985" spans="1:6" ht="12.75">
      <c r="A985" s="68"/>
      <c r="C985" s="72"/>
      <c r="F985" s="76"/>
    </row>
    <row r="986" spans="1:6" ht="12.75">
      <c r="A986" s="68"/>
      <c r="C986" s="72"/>
      <c r="F986" s="76"/>
    </row>
    <row r="987" spans="1:6" ht="12.75">
      <c r="A987" s="68"/>
      <c r="C987" s="72"/>
      <c r="F987" s="76"/>
    </row>
    <row r="988" spans="1:6" ht="12.75">
      <c r="A988" s="68"/>
      <c r="C988" s="72"/>
      <c r="F988" s="76"/>
    </row>
    <row r="989" spans="1:6" ht="12.75">
      <c r="A989" s="68"/>
      <c r="C989" s="72"/>
      <c r="F989" s="76"/>
    </row>
    <row r="990" spans="1:6" ht="12.75">
      <c r="A990" s="68"/>
      <c r="C990" s="72"/>
      <c r="F990" s="76"/>
    </row>
    <row r="991" spans="1:6" ht="12.75">
      <c r="A991" s="68"/>
      <c r="C991" s="72"/>
      <c r="F991" s="76"/>
    </row>
    <row r="992" spans="1:6" ht="12.75">
      <c r="A992" s="68"/>
      <c r="C992" s="72"/>
      <c r="F992" s="76"/>
    </row>
    <row r="993" spans="1:6" ht="12.75">
      <c r="A993" s="68"/>
      <c r="C993" s="72"/>
      <c r="F993" s="76"/>
    </row>
    <row r="994" spans="1:6" ht="12.75">
      <c r="A994" s="68"/>
      <c r="C994" s="72"/>
      <c r="F994" s="76"/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86"/>
  <sheetViews>
    <sheetView workbookViewId="0">
      <selection activeCell="K5" sqref="K5"/>
    </sheetView>
  </sheetViews>
  <sheetFormatPr defaultColWidth="14.42578125" defaultRowHeight="15.75" customHeight="1"/>
  <cols>
    <col min="1" max="1" width="9.85546875" customWidth="1"/>
    <col min="2" max="2" width="9" customWidth="1"/>
    <col min="3" max="3" width="15" customWidth="1"/>
    <col min="4" max="5" width="19.5703125" customWidth="1"/>
    <col min="6" max="6" width="46.5703125" customWidth="1"/>
    <col min="7" max="7" width="50.5703125" customWidth="1"/>
    <col min="8" max="9" width="19.5703125" customWidth="1"/>
  </cols>
  <sheetData>
    <row r="1" spans="1:9" ht="31.5" customHeight="1">
      <c r="A1" s="3"/>
      <c r="B1" s="921" t="s">
        <v>1097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1098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773</v>
      </c>
      <c r="H3" s="18" t="s">
        <v>63</v>
      </c>
      <c r="I3" s="20"/>
    </row>
    <row r="4" spans="1:9" ht="38.25">
      <c r="A4" s="24"/>
      <c r="B4" s="18" t="s">
        <v>71</v>
      </c>
      <c r="C4" s="18" t="s">
        <v>72</v>
      </c>
      <c r="D4" s="26" t="s">
        <v>1099</v>
      </c>
      <c r="E4" s="206" t="s">
        <v>1100</v>
      </c>
      <c r="F4" s="26" t="s">
        <v>1101</v>
      </c>
      <c r="G4" s="42" t="s">
        <v>1102</v>
      </c>
      <c r="H4" s="26" t="s">
        <v>103</v>
      </c>
      <c r="I4" s="24"/>
    </row>
    <row r="5" spans="1:9" ht="51">
      <c r="A5" s="24"/>
      <c r="B5" s="18" t="s">
        <v>111</v>
      </c>
      <c r="C5" s="18" t="s">
        <v>112</v>
      </c>
      <c r="D5" s="26" t="s">
        <v>73</v>
      </c>
      <c r="E5" s="206" t="s">
        <v>1103</v>
      </c>
      <c r="F5" s="32" t="s">
        <v>1003</v>
      </c>
      <c r="G5" s="32" t="s">
        <v>1004</v>
      </c>
      <c r="H5" s="26" t="s">
        <v>103</v>
      </c>
      <c r="I5" s="24"/>
    </row>
    <row r="6" spans="1:9" ht="51" customHeight="1">
      <c r="A6" s="155"/>
      <c r="B6" s="18" t="s">
        <v>145</v>
      </c>
      <c r="C6" s="18" t="s">
        <v>146</v>
      </c>
      <c r="D6" s="26" t="s">
        <v>184</v>
      </c>
      <c r="E6" s="206" t="s">
        <v>1104</v>
      </c>
      <c r="F6" s="26" t="s">
        <v>1105</v>
      </c>
      <c r="G6" s="88" t="s">
        <v>1106</v>
      </c>
      <c r="H6" s="270" t="s">
        <v>103</v>
      </c>
      <c r="I6" s="155"/>
    </row>
    <row r="7" spans="1:9" ht="12.75">
      <c r="A7" s="52"/>
      <c r="B7" s="923" t="s">
        <v>169</v>
      </c>
      <c r="C7" s="908"/>
      <c r="D7" s="908"/>
      <c r="E7" s="908"/>
      <c r="F7" s="908"/>
      <c r="G7" s="908"/>
      <c r="H7" s="909"/>
      <c r="I7" s="52"/>
    </row>
    <row r="8" spans="1:9" ht="25.5">
      <c r="A8" s="24"/>
      <c r="B8" s="18" t="s">
        <v>182</v>
      </c>
      <c r="C8" s="18" t="s">
        <v>183</v>
      </c>
      <c r="D8" s="26" t="s">
        <v>1099</v>
      </c>
      <c r="E8" s="206" t="s">
        <v>1107</v>
      </c>
      <c r="F8" s="26" t="s">
        <v>1108</v>
      </c>
      <c r="G8" s="42" t="s">
        <v>1109</v>
      </c>
      <c r="H8" s="26" t="s">
        <v>103</v>
      </c>
      <c r="I8" s="24"/>
    </row>
    <row r="9" spans="1:9" ht="38.25">
      <c r="A9" s="205"/>
      <c r="B9" s="18" t="s">
        <v>210</v>
      </c>
      <c r="C9" s="18" t="s">
        <v>211</v>
      </c>
      <c r="D9" s="26" t="s">
        <v>184</v>
      </c>
      <c r="E9" s="78" t="s">
        <v>1110</v>
      </c>
      <c r="F9" s="26" t="s">
        <v>1111</v>
      </c>
      <c r="G9" s="42" t="s">
        <v>1112</v>
      </c>
      <c r="H9" s="42" t="s">
        <v>110</v>
      </c>
      <c r="I9" s="205"/>
    </row>
    <row r="10" spans="1:9" ht="38.25" customHeight="1">
      <c r="A10" s="17"/>
      <c r="B10" s="922" t="s">
        <v>251</v>
      </c>
      <c r="C10" s="908"/>
      <c r="D10" s="908"/>
      <c r="E10" s="908"/>
      <c r="F10" s="908"/>
      <c r="G10" s="908"/>
      <c r="H10" s="909"/>
      <c r="I10" s="17"/>
    </row>
    <row r="11" spans="1:9" ht="25.5">
      <c r="A11" s="97"/>
      <c r="B11" s="18" t="s">
        <v>71</v>
      </c>
      <c r="C11" s="18" t="s">
        <v>72</v>
      </c>
      <c r="D11" s="26" t="s">
        <v>1099</v>
      </c>
      <c r="E11" s="211" t="s">
        <v>1113</v>
      </c>
      <c r="F11" s="32" t="s">
        <v>996</v>
      </c>
      <c r="G11" s="212" t="s">
        <v>1114</v>
      </c>
      <c r="H11" s="32" t="s">
        <v>103</v>
      </c>
      <c r="I11" s="97"/>
    </row>
    <row r="12" spans="1:9" ht="25.5">
      <c r="A12" s="97"/>
      <c r="B12" s="18" t="s">
        <v>111</v>
      </c>
      <c r="C12" s="18" t="s">
        <v>112</v>
      </c>
      <c r="D12" s="140" t="s">
        <v>73</v>
      </c>
      <c r="E12" s="66" t="s">
        <v>1115</v>
      </c>
      <c r="F12" s="73" t="s">
        <v>334</v>
      </c>
      <c r="G12" s="140" t="s">
        <v>335</v>
      </c>
      <c r="H12" s="26" t="s">
        <v>103</v>
      </c>
      <c r="I12" s="97"/>
    </row>
    <row r="13" spans="1:9" ht="38.25" customHeight="1">
      <c r="A13" s="39"/>
      <c r="B13" s="18" t="s">
        <v>145</v>
      </c>
      <c r="C13" s="18" t="s">
        <v>146</v>
      </c>
      <c r="D13" s="26" t="s">
        <v>184</v>
      </c>
      <c r="E13" s="211" t="s">
        <v>1116</v>
      </c>
      <c r="F13" s="32" t="s">
        <v>1117</v>
      </c>
      <c r="G13" s="212" t="s">
        <v>1118</v>
      </c>
      <c r="H13" s="249" t="s">
        <v>103</v>
      </c>
      <c r="I13" s="39"/>
    </row>
    <row r="14" spans="1:9" ht="12.75">
      <c r="A14" s="52"/>
      <c r="B14" s="923" t="s">
        <v>169</v>
      </c>
      <c r="C14" s="908"/>
      <c r="D14" s="908"/>
      <c r="E14" s="908"/>
      <c r="F14" s="908"/>
      <c r="G14" s="908"/>
      <c r="H14" s="909"/>
      <c r="I14" s="52"/>
    </row>
    <row r="15" spans="1:9" ht="25.5">
      <c r="A15" s="97"/>
      <c r="B15" s="18" t="s">
        <v>182</v>
      </c>
      <c r="C15" s="18" t="s">
        <v>183</v>
      </c>
      <c r="D15" s="26" t="s">
        <v>1099</v>
      </c>
      <c r="E15" s="211" t="s">
        <v>1119</v>
      </c>
      <c r="F15" s="32" t="s">
        <v>1120</v>
      </c>
      <c r="G15" s="88" t="s">
        <v>1121</v>
      </c>
      <c r="H15" s="32" t="s">
        <v>103</v>
      </c>
      <c r="I15" s="97"/>
    </row>
    <row r="16" spans="1:9" ht="25.5">
      <c r="A16" s="97"/>
      <c r="B16" s="18" t="s">
        <v>210</v>
      </c>
      <c r="C16" s="18" t="s">
        <v>211</v>
      </c>
      <c r="D16" s="32" t="s">
        <v>458</v>
      </c>
      <c r="E16" s="211" t="s">
        <v>1122</v>
      </c>
      <c r="F16" s="85" t="s">
        <v>1075</v>
      </c>
      <c r="G16" s="131" t="s">
        <v>1049</v>
      </c>
      <c r="H16" s="85" t="s">
        <v>103</v>
      </c>
      <c r="I16" s="97"/>
    </row>
    <row r="17" spans="1:9" ht="38.25" customHeight="1">
      <c r="A17" s="97"/>
      <c r="B17" s="924" t="s">
        <v>232</v>
      </c>
      <c r="C17" s="924" t="s">
        <v>233</v>
      </c>
      <c r="D17" s="32" t="s">
        <v>184</v>
      </c>
      <c r="E17" s="210" t="s">
        <v>1123</v>
      </c>
      <c r="F17" s="271" t="s">
        <v>1124</v>
      </c>
      <c r="G17" s="73" t="s">
        <v>1125</v>
      </c>
      <c r="H17" s="32" t="s">
        <v>110</v>
      </c>
      <c r="I17" s="97"/>
    </row>
    <row r="18" spans="1:9" ht="51">
      <c r="A18" s="97"/>
      <c r="B18" s="913"/>
      <c r="C18" s="913"/>
      <c r="D18" s="32" t="s">
        <v>184</v>
      </c>
      <c r="E18" s="210" t="s">
        <v>1126</v>
      </c>
      <c r="F18" s="32" t="s">
        <v>1127</v>
      </c>
      <c r="G18" s="88" t="s">
        <v>1125</v>
      </c>
      <c r="H18" s="32" t="s">
        <v>110</v>
      </c>
      <c r="I18" s="97"/>
    </row>
    <row r="19" spans="1:9" ht="18">
      <c r="A19" s="17"/>
      <c r="B19" s="922" t="s">
        <v>309</v>
      </c>
      <c r="C19" s="908"/>
      <c r="D19" s="908"/>
      <c r="E19" s="908"/>
      <c r="F19" s="908"/>
      <c r="G19" s="908"/>
      <c r="H19" s="909"/>
      <c r="I19" s="17"/>
    </row>
    <row r="20" spans="1:9" ht="38.25" customHeight="1">
      <c r="A20" s="97"/>
      <c r="B20" s="18" t="s">
        <v>71</v>
      </c>
      <c r="C20" s="18" t="s">
        <v>72</v>
      </c>
      <c r="D20" s="32" t="s">
        <v>73</v>
      </c>
      <c r="E20" s="85" t="s">
        <v>1128</v>
      </c>
      <c r="F20" s="32" t="s">
        <v>1129</v>
      </c>
      <c r="G20" s="99" t="s">
        <v>1130</v>
      </c>
      <c r="H20" s="32" t="s">
        <v>103</v>
      </c>
      <c r="I20" s="97"/>
    </row>
    <row r="21" spans="1:9" ht="25.5">
      <c r="A21" s="24"/>
      <c r="B21" s="18" t="s">
        <v>111</v>
      </c>
      <c r="C21" s="18" t="s">
        <v>112</v>
      </c>
      <c r="D21" s="32" t="s">
        <v>1099</v>
      </c>
      <c r="E21" s="85" t="s">
        <v>1131</v>
      </c>
      <c r="F21" s="32" t="s">
        <v>1132</v>
      </c>
      <c r="G21" s="48" t="s">
        <v>1133</v>
      </c>
      <c r="H21" s="26" t="s">
        <v>103</v>
      </c>
      <c r="I21" s="24"/>
    </row>
    <row r="22" spans="1:9" ht="25.5">
      <c r="A22" s="24"/>
      <c r="B22" s="18" t="s">
        <v>145</v>
      </c>
      <c r="C22" s="18" t="s">
        <v>146</v>
      </c>
      <c r="D22" s="32" t="s">
        <v>1099</v>
      </c>
      <c r="E22" s="85" t="s">
        <v>1134</v>
      </c>
      <c r="F22" s="32" t="s">
        <v>1135</v>
      </c>
      <c r="G22" s="48" t="s">
        <v>1136</v>
      </c>
      <c r="H22" s="26" t="s">
        <v>103</v>
      </c>
      <c r="I22" s="24"/>
    </row>
    <row r="23" spans="1:9" ht="12.75">
      <c r="A23" s="52"/>
      <c r="B23" s="923" t="s">
        <v>169</v>
      </c>
      <c r="C23" s="908"/>
      <c r="D23" s="908"/>
      <c r="E23" s="908"/>
      <c r="F23" s="908"/>
      <c r="G23" s="908"/>
      <c r="H23" s="909"/>
      <c r="I23" s="52"/>
    </row>
    <row r="24" spans="1:9" ht="25.5" customHeight="1">
      <c r="A24" s="24"/>
      <c r="B24" s="18" t="s">
        <v>182</v>
      </c>
      <c r="C24" s="18" t="s">
        <v>183</v>
      </c>
      <c r="D24" s="32" t="s">
        <v>73</v>
      </c>
      <c r="E24" s="66" t="s">
        <v>1137</v>
      </c>
      <c r="F24" s="32" t="s">
        <v>1138</v>
      </c>
      <c r="G24" s="48" t="s">
        <v>1139</v>
      </c>
      <c r="H24" s="26" t="s">
        <v>103</v>
      </c>
      <c r="I24" s="24"/>
    </row>
    <row r="25" spans="1:9" ht="25.5">
      <c r="A25" s="24"/>
      <c r="B25" s="18" t="s">
        <v>210</v>
      </c>
      <c r="C25" s="18" t="s">
        <v>211</v>
      </c>
      <c r="D25" s="140" t="s">
        <v>73</v>
      </c>
      <c r="E25" s="66" t="s">
        <v>1140</v>
      </c>
      <c r="F25" s="73" t="s">
        <v>334</v>
      </c>
      <c r="G25" s="140" t="s">
        <v>335</v>
      </c>
      <c r="H25" s="26" t="s">
        <v>103</v>
      </c>
      <c r="I25" s="24"/>
    </row>
    <row r="26" spans="1:9" ht="38.25">
      <c r="A26" s="24"/>
      <c r="B26" s="18" t="s">
        <v>232</v>
      </c>
      <c r="C26" s="18" t="s">
        <v>1141</v>
      </c>
      <c r="D26" s="32" t="s">
        <v>184</v>
      </c>
      <c r="E26" s="233" t="s">
        <v>1142</v>
      </c>
      <c r="F26" s="85" t="s">
        <v>1143</v>
      </c>
      <c r="G26" s="212" t="s">
        <v>1144</v>
      </c>
      <c r="H26" s="27" t="s">
        <v>110</v>
      </c>
      <c r="I26" s="24"/>
    </row>
    <row r="27" spans="1:9" ht="18" customHeight="1">
      <c r="A27" s="17"/>
      <c r="B27" s="922" t="s">
        <v>347</v>
      </c>
      <c r="C27" s="908"/>
      <c r="D27" s="908"/>
      <c r="E27" s="908"/>
      <c r="F27" s="908"/>
      <c r="G27" s="908"/>
      <c r="H27" s="909"/>
      <c r="I27" s="17"/>
    </row>
    <row r="28" spans="1:9" ht="38.25">
      <c r="A28" s="97"/>
      <c r="B28" s="18" t="s">
        <v>71</v>
      </c>
      <c r="C28" s="18" t="s">
        <v>72</v>
      </c>
      <c r="D28" s="32" t="s">
        <v>184</v>
      </c>
      <c r="E28" s="85" t="s">
        <v>1145</v>
      </c>
      <c r="F28" s="32" t="s">
        <v>1129</v>
      </c>
      <c r="G28" s="99" t="s">
        <v>1146</v>
      </c>
      <c r="H28" s="32" t="s">
        <v>103</v>
      </c>
      <c r="I28" s="97"/>
    </row>
    <row r="29" spans="1:9" ht="25.5">
      <c r="A29" s="24"/>
      <c r="B29" s="18" t="s">
        <v>111</v>
      </c>
      <c r="C29" s="18" t="s">
        <v>112</v>
      </c>
      <c r="D29" s="32" t="s">
        <v>1099</v>
      </c>
      <c r="E29" s="85" t="s">
        <v>1147</v>
      </c>
      <c r="F29" s="48" t="s">
        <v>1051</v>
      </c>
      <c r="G29" s="48" t="s">
        <v>1148</v>
      </c>
      <c r="H29" s="26" t="s">
        <v>103</v>
      </c>
      <c r="I29" s="24"/>
    </row>
    <row r="30" spans="1:9" ht="25.5">
      <c r="A30" s="24"/>
      <c r="B30" s="18" t="s">
        <v>145</v>
      </c>
      <c r="C30" s="18" t="s">
        <v>146</v>
      </c>
      <c r="D30" s="32" t="s">
        <v>1099</v>
      </c>
      <c r="E30" s="85" t="s">
        <v>1149</v>
      </c>
      <c r="F30" s="32" t="s">
        <v>1150</v>
      </c>
      <c r="G30" s="48" t="s">
        <v>1151</v>
      </c>
      <c r="H30" s="26" t="s">
        <v>103</v>
      </c>
      <c r="I30" s="24"/>
    </row>
    <row r="31" spans="1:9" ht="12.75" customHeight="1">
      <c r="A31" s="52"/>
      <c r="B31" s="923" t="s">
        <v>169</v>
      </c>
      <c r="C31" s="908"/>
      <c r="D31" s="908"/>
      <c r="E31" s="908"/>
      <c r="F31" s="908"/>
      <c r="G31" s="908"/>
      <c r="H31" s="909"/>
      <c r="I31" s="52"/>
    </row>
    <row r="32" spans="1:9" ht="25.5">
      <c r="A32" s="24"/>
      <c r="B32" s="18" t="s">
        <v>182</v>
      </c>
      <c r="C32" s="18" t="s">
        <v>183</v>
      </c>
      <c r="D32" s="32" t="s">
        <v>184</v>
      </c>
      <c r="E32" s="85" t="s">
        <v>1152</v>
      </c>
      <c r="F32" s="32" t="s">
        <v>1150</v>
      </c>
      <c r="G32" s="48" t="s">
        <v>1153</v>
      </c>
      <c r="H32" s="26" t="s">
        <v>103</v>
      </c>
      <c r="I32" s="24"/>
    </row>
    <row r="33" spans="1:9" ht="51">
      <c r="A33" s="24"/>
      <c r="B33" s="18" t="s">
        <v>210</v>
      </c>
      <c r="C33" s="18" t="s">
        <v>211</v>
      </c>
      <c r="D33" s="32" t="s">
        <v>73</v>
      </c>
      <c r="E33" s="203" t="s">
        <v>1154</v>
      </c>
      <c r="F33" s="32" t="s">
        <v>1155</v>
      </c>
      <c r="G33" s="48" t="s">
        <v>1008</v>
      </c>
      <c r="H33" s="26" t="s">
        <v>103</v>
      </c>
      <c r="I33" s="24"/>
    </row>
    <row r="34" spans="1:9" ht="25.5" customHeight="1">
      <c r="A34" s="24"/>
      <c r="B34" s="924" t="s">
        <v>232</v>
      </c>
      <c r="C34" s="924" t="s">
        <v>233</v>
      </c>
      <c r="D34" s="938" t="s">
        <v>1156</v>
      </c>
      <c r="E34" s="233" t="s">
        <v>1157</v>
      </c>
      <c r="F34" s="32" t="s">
        <v>1079</v>
      </c>
      <c r="G34" s="183" t="s">
        <v>1158</v>
      </c>
      <c r="H34" s="26" t="s">
        <v>110</v>
      </c>
      <c r="I34" s="24"/>
    </row>
    <row r="35" spans="1:9" ht="38.25">
      <c r="A35" s="24"/>
      <c r="B35" s="913"/>
      <c r="C35" s="913"/>
      <c r="D35" s="913"/>
      <c r="E35" s="85" t="s">
        <v>1159</v>
      </c>
      <c r="F35" s="32" t="s">
        <v>663</v>
      </c>
      <c r="G35" s="48" t="s">
        <v>664</v>
      </c>
      <c r="H35" s="26" t="s">
        <v>110</v>
      </c>
      <c r="I35" s="24"/>
    </row>
    <row r="36" spans="1:9" ht="53.25" customHeight="1">
      <c r="A36" s="97"/>
      <c r="B36" s="924" t="s">
        <v>241</v>
      </c>
      <c r="C36" s="924" t="s">
        <v>242</v>
      </c>
      <c r="D36" s="140" t="s">
        <v>73</v>
      </c>
      <c r="E36" s="87" t="s">
        <v>1160</v>
      </c>
      <c r="F36" s="47" t="s">
        <v>345</v>
      </c>
      <c r="G36" s="140" t="s">
        <v>346</v>
      </c>
      <c r="H36" s="27" t="s">
        <v>110</v>
      </c>
      <c r="I36" s="97"/>
    </row>
    <row r="37" spans="1:9" ht="45" customHeight="1">
      <c r="A37" s="97"/>
      <c r="B37" s="913"/>
      <c r="C37" s="913"/>
      <c r="D37" s="32" t="s">
        <v>184</v>
      </c>
      <c r="E37" s="210" t="s">
        <v>1161</v>
      </c>
      <c r="F37" s="32" t="s">
        <v>603</v>
      </c>
      <c r="G37" s="212" t="s">
        <v>604</v>
      </c>
      <c r="H37" s="32" t="s">
        <v>110</v>
      </c>
      <c r="I37" s="97"/>
    </row>
    <row r="38" spans="1:9" ht="18">
      <c r="A38" s="17"/>
      <c r="B38" s="922" t="s">
        <v>526</v>
      </c>
      <c r="C38" s="908"/>
      <c r="D38" s="908"/>
      <c r="E38" s="908"/>
      <c r="F38" s="908"/>
      <c r="G38" s="908"/>
      <c r="H38" s="909"/>
      <c r="I38" s="17"/>
    </row>
    <row r="39" spans="1:9" ht="25.5">
      <c r="A39" s="192"/>
      <c r="B39" s="18" t="s">
        <v>71</v>
      </c>
      <c r="C39" s="18" t="s">
        <v>72</v>
      </c>
      <c r="D39" s="47" t="s">
        <v>1162</v>
      </c>
      <c r="E39" s="85" t="s">
        <v>1163</v>
      </c>
      <c r="F39" s="32" t="s">
        <v>1164</v>
      </c>
      <c r="G39" s="99" t="s">
        <v>1165</v>
      </c>
      <c r="H39" s="88" t="s">
        <v>103</v>
      </c>
      <c r="I39" s="192"/>
    </row>
    <row r="40" spans="1:9" ht="25.5">
      <c r="A40" s="24"/>
      <c r="B40" s="18" t="s">
        <v>111</v>
      </c>
      <c r="C40" s="18" t="s">
        <v>112</v>
      </c>
      <c r="D40" s="32" t="s">
        <v>73</v>
      </c>
      <c r="E40" s="85" t="s">
        <v>1166</v>
      </c>
      <c r="F40" s="32" t="s">
        <v>1167</v>
      </c>
      <c r="G40" s="99" t="s">
        <v>1168</v>
      </c>
      <c r="H40" s="26" t="s">
        <v>103</v>
      </c>
      <c r="I40" s="24"/>
    </row>
    <row r="41" spans="1:9" ht="25.5">
      <c r="A41" s="24"/>
      <c r="B41" s="18" t="s">
        <v>145</v>
      </c>
      <c r="C41" s="18" t="s">
        <v>146</v>
      </c>
      <c r="D41" s="140" t="s">
        <v>73</v>
      </c>
      <c r="E41" s="66" t="s">
        <v>1169</v>
      </c>
      <c r="F41" s="73" t="s">
        <v>334</v>
      </c>
      <c r="G41" s="140" t="s">
        <v>335</v>
      </c>
      <c r="H41" s="26" t="s">
        <v>103</v>
      </c>
      <c r="I41" s="24"/>
    </row>
    <row r="42" spans="1:9" ht="12.75">
      <c r="A42" s="52"/>
      <c r="B42" s="923" t="s">
        <v>169</v>
      </c>
      <c r="C42" s="908"/>
      <c r="D42" s="908"/>
      <c r="E42" s="908"/>
      <c r="F42" s="908"/>
      <c r="G42" s="908"/>
      <c r="H42" s="909"/>
      <c r="I42" s="52"/>
    </row>
    <row r="43" spans="1:9" ht="25.5">
      <c r="A43" s="24"/>
      <c r="B43" s="18" t="s">
        <v>182</v>
      </c>
      <c r="C43" s="18" t="s">
        <v>183</v>
      </c>
      <c r="D43" s="32" t="s">
        <v>73</v>
      </c>
      <c r="E43" s="85" t="s">
        <v>1170</v>
      </c>
      <c r="F43" s="32" t="s">
        <v>1171</v>
      </c>
      <c r="G43" s="48" t="s">
        <v>1172</v>
      </c>
      <c r="H43" s="26" t="s">
        <v>103</v>
      </c>
      <c r="I43" s="24"/>
    </row>
    <row r="44" spans="1:9" ht="38.25">
      <c r="A44" s="24"/>
      <c r="B44" s="18" t="s">
        <v>210</v>
      </c>
      <c r="C44" s="18" t="s">
        <v>211</v>
      </c>
      <c r="D44" s="32" t="s">
        <v>73</v>
      </c>
      <c r="E44" s="85" t="s">
        <v>1173</v>
      </c>
      <c r="F44" s="32" t="s">
        <v>1174</v>
      </c>
      <c r="G44" s="48" t="s">
        <v>1175</v>
      </c>
      <c r="H44" s="26" t="s">
        <v>103</v>
      </c>
      <c r="I44" s="24"/>
    </row>
    <row r="45" spans="1:9" ht="25.5">
      <c r="A45" s="24"/>
      <c r="B45" s="924" t="s">
        <v>232</v>
      </c>
      <c r="C45" s="924" t="s">
        <v>233</v>
      </c>
      <c r="D45" s="32" t="s">
        <v>1077</v>
      </c>
      <c r="E45" s="233" t="s">
        <v>1176</v>
      </c>
      <c r="F45" s="32" t="s">
        <v>1079</v>
      </c>
      <c r="G45" s="183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45" s="26" t="s">
        <v>920</v>
      </c>
      <c r="I45" s="24"/>
    </row>
    <row r="46" spans="1:9" ht="28.5" customHeight="1">
      <c r="A46" s="97"/>
      <c r="B46" s="913"/>
      <c r="C46" s="913"/>
      <c r="D46" s="32" t="s">
        <v>73</v>
      </c>
      <c r="E46" s="210" t="s">
        <v>1177</v>
      </c>
      <c r="F46" s="32" t="s">
        <v>1178</v>
      </c>
      <c r="G46" s="212" t="s">
        <v>1179</v>
      </c>
      <c r="H46" s="32" t="s">
        <v>110</v>
      </c>
      <c r="I46" s="97"/>
    </row>
    <row r="47" spans="1:9" ht="18">
      <c r="A47" s="17"/>
      <c r="B47" s="922" t="s">
        <v>705</v>
      </c>
      <c r="C47" s="908"/>
      <c r="D47" s="908"/>
      <c r="E47" s="908"/>
      <c r="F47" s="908"/>
      <c r="G47" s="908"/>
      <c r="H47" s="909"/>
      <c r="I47" s="17"/>
    </row>
    <row r="48" spans="1:9" ht="25.5">
      <c r="A48" s="192"/>
      <c r="B48" s="177" t="s">
        <v>71</v>
      </c>
      <c r="C48" s="177" t="s">
        <v>72</v>
      </c>
      <c r="D48" s="47" t="s">
        <v>1099</v>
      </c>
      <c r="E48" s="85" t="s">
        <v>1181</v>
      </c>
      <c r="F48" s="32" t="s">
        <v>1182</v>
      </c>
      <c r="G48" s="99" t="s">
        <v>1183</v>
      </c>
      <c r="H48" s="88" t="s">
        <v>103</v>
      </c>
      <c r="I48" s="192"/>
    </row>
    <row r="49" spans="1:9" ht="25.5">
      <c r="A49" s="24"/>
      <c r="B49" s="177" t="s">
        <v>111</v>
      </c>
      <c r="C49" s="177" t="s">
        <v>112</v>
      </c>
      <c r="D49" s="32" t="s">
        <v>73</v>
      </c>
      <c r="E49" s="85" t="s">
        <v>1185</v>
      </c>
      <c r="F49" s="32" t="s">
        <v>1167</v>
      </c>
      <c r="G49" s="85" t="s">
        <v>1186</v>
      </c>
      <c r="H49" s="26" t="s">
        <v>103</v>
      </c>
      <c r="I49" s="24"/>
    </row>
    <row r="50" spans="1:9" ht="25.5">
      <c r="A50" s="24"/>
      <c r="B50" s="177" t="s">
        <v>145</v>
      </c>
      <c r="C50" s="177" t="s">
        <v>146</v>
      </c>
      <c r="D50" s="140" t="s">
        <v>73</v>
      </c>
      <c r="E50" s="66" t="s">
        <v>1187</v>
      </c>
      <c r="F50" s="73" t="s">
        <v>334</v>
      </c>
      <c r="G50" s="140" t="s">
        <v>335</v>
      </c>
      <c r="H50" s="26" t="s">
        <v>103</v>
      </c>
      <c r="I50" s="24"/>
    </row>
    <row r="51" spans="1:9" ht="12.75">
      <c r="A51" s="52"/>
      <c r="B51" s="923" t="s">
        <v>169</v>
      </c>
      <c r="C51" s="908"/>
      <c r="D51" s="908"/>
      <c r="E51" s="908"/>
      <c r="F51" s="908"/>
      <c r="G51" s="908"/>
      <c r="H51" s="909"/>
      <c r="I51" s="52"/>
    </row>
    <row r="52" spans="1:9" ht="25.5">
      <c r="A52" s="24"/>
      <c r="B52" s="18" t="s">
        <v>182</v>
      </c>
      <c r="C52" s="18" t="s">
        <v>183</v>
      </c>
      <c r="D52" s="47" t="s">
        <v>73</v>
      </c>
      <c r="E52" s="85" t="s">
        <v>1191</v>
      </c>
      <c r="F52" s="32" t="s">
        <v>1192</v>
      </c>
      <c r="G52" s="48" t="s">
        <v>1193</v>
      </c>
      <c r="H52" s="26" t="s">
        <v>103</v>
      </c>
      <c r="I52" s="24"/>
    </row>
    <row r="53" spans="1:9" ht="25.5">
      <c r="A53" s="92"/>
      <c r="B53" s="18" t="s">
        <v>210</v>
      </c>
      <c r="C53" s="18" t="s">
        <v>211</v>
      </c>
      <c r="D53" s="32" t="s">
        <v>1099</v>
      </c>
      <c r="E53" s="203" t="s">
        <v>1195</v>
      </c>
      <c r="F53" s="32" t="s">
        <v>304</v>
      </c>
      <c r="G53" s="32" t="s">
        <v>1196</v>
      </c>
      <c r="H53" s="32" t="s">
        <v>103</v>
      </c>
      <c r="I53" s="92"/>
    </row>
    <row r="54" spans="1:9" ht="25.5">
      <c r="A54" s="92"/>
      <c r="B54" s="924" t="s">
        <v>232</v>
      </c>
      <c r="C54" s="924" t="s">
        <v>233</v>
      </c>
      <c r="D54" s="32" t="s">
        <v>301</v>
      </c>
      <c r="E54" s="85" t="s">
        <v>1197</v>
      </c>
      <c r="F54" s="32" t="s">
        <v>1079</v>
      </c>
      <c r="G54" s="214" t="s">
        <v>1198</v>
      </c>
      <c r="H54" s="32" t="s">
        <v>110</v>
      </c>
      <c r="I54" s="92"/>
    </row>
    <row r="55" spans="1:9" ht="51">
      <c r="A55" s="92"/>
      <c r="B55" s="913"/>
      <c r="C55" s="913"/>
      <c r="D55" s="163" t="s">
        <v>73</v>
      </c>
      <c r="E55" s="87" t="s">
        <v>1199</v>
      </c>
      <c r="F55" s="47" t="s">
        <v>345</v>
      </c>
      <c r="G55" s="163" t="s">
        <v>346</v>
      </c>
      <c r="H55" s="27" t="s">
        <v>110</v>
      </c>
      <c r="I55" s="92"/>
    </row>
    <row r="56" spans="1:9" ht="12.75">
      <c r="A56" s="92"/>
      <c r="B56" s="102"/>
      <c r="C56" s="102"/>
      <c r="D56" s="102"/>
      <c r="E56" s="102"/>
      <c r="F56" s="102"/>
      <c r="G56" s="102"/>
      <c r="H56" s="102"/>
      <c r="I56" s="92"/>
    </row>
    <row r="57" spans="1:9" ht="12.75">
      <c r="A57" s="92"/>
      <c r="B57" s="102"/>
      <c r="C57" s="102"/>
      <c r="D57" s="102"/>
      <c r="E57" s="102"/>
      <c r="F57" s="102"/>
      <c r="G57" s="102"/>
      <c r="H57" s="102"/>
      <c r="I57" s="92"/>
    </row>
    <row r="58" spans="1:9" ht="12.75">
      <c r="A58" s="92"/>
      <c r="B58" s="102"/>
      <c r="C58" s="102"/>
      <c r="D58" s="102"/>
      <c r="E58" s="102"/>
      <c r="F58" s="102"/>
      <c r="G58" s="102"/>
      <c r="H58" s="102"/>
      <c r="I58" s="92"/>
    </row>
    <row r="59" spans="1:9" ht="12.75">
      <c r="A59" s="92"/>
      <c r="B59" s="102"/>
      <c r="C59" s="102"/>
      <c r="D59" s="102"/>
      <c r="E59" s="102"/>
      <c r="F59" s="102"/>
      <c r="G59" s="102"/>
      <c r="H59" s="102"/>
      <c r="I59" s="92"/>
    </row>
    <row r="60" spans="1:9" ht="12.75">
      <c r="A60" s="92"/>
      <c r="B60" s="102"/>
      <c r="C60" s="102"/>
      <c r="D60" s="102"/>
      <c r="E60" s="102"/>
      <c r="F60" s="102"/>
      <c r="G60" s="102"/>
      <c r="H60" s="102"/>
      <c r="I60" s="92"/>
    </row>
    <row r="61" spans="1:9" ht="12.75">
      <c r="A61" s="92"/>
      <c r="B61" s="102"/>
      <c r="C61" s="102"/>
      <c r="D61" s="102"/>
      <c r="E61" s="102"/>
      <c r="F61" s="102"/>
      <c r="G61" s="102"/>
      <c r="H61" s="102"/>
      <c r="I61" s="92"/>
    </row>
    <row r="62" spans="1:9" ht="12.75">
      <c r="A62" s="92"/>
      <c r="B62" s="102"/>
      <c r="C62" s="102"/>
      <c r="D62" s="102"/>
      <c r="E62" s="102"/>
      <c r="F62" s="102"/>
      <c r="G62" s="102"/>
      <c r="H62" s="102"/>
      <c r="I62" s="92"/>
    </row>
    <row r="63" spans="1:9" ht="12.75">
      <c r="A63" s="92"/>
      <c r="B63" s="102"/>
      <c r="C63" s="102"/>
      <c r="D63" s="102"/>
      <c r="E63" s="102"/>
      <c r="F63" s="102"/>
      <c r="G63" s="102"/>
      <c r="H63" s="102"/>
      <c r="I63" s="92"/>
    </row>
    <row r="64" spans="1:9" ht="12.75">
      <c r="A64" s="92"/>
      <c r="B64" s="102"/>
      <c r="C64" s="102"/>
      <c r="D64" s="102"/>
      <c r="E64" s="102"/>
      <c r="F64" s="102"/>
      <c r="G64" s="102"/>
      <c r="H64" s="102"/>
      <c r="I64" s="92"/>
    </row>
    <row r="65" spans="1:9" ht="12.75">
      <c r="A65" s="92"/>
      <c r="B65" s="102"/>
      <c r="C65" s="102"/>
      <c r="D65" s="102"/>
      <c r="E65" s="102"/>
      <c r="F65" s="102"/>
      <c r="G65" s="102"/>
      <c r="H65" s="102"/>
      <c r="I65" s="92"/>
    </row>
    <row r="66" spans="1:9" ht="12.75">
      <c r="A66" s="92"/>
      <c r="B66" s="102"/>
      <c r="C66" s="102"/>
      <c r="D66" s="102"/>
      <c r="E66" s="102"/>
      <c r="F66" s="102"/>
      <c r="G66" s="102"/>
      <c r="H66" s="102"/>
      <c r="I66" s="92"/>
    </row>
    <row r="67" spans="1:9" ht="12.75">
      <c r="A67" s="92"/>
      <c r="B67" s="102"/>
      <c r="C67" s="102"/>
      <c r="D67" s="102"/>
      <c r="E67" s="102"/>
      <c r="F67" s="102"/>
      <c r="G67" s="102"/>
      <c r="H67" s="102"/>
      <c r="I67" s="92"/>
    </row>
    <row r="68" spans="1:9" ht="12.75">
      <c r="A68" s="92"/>
      <c r="B68" s="102"/>
      <c r="C68" s="102"/>
      <c r="D68" s="102"/>
      <c r="E68" s="102"/>
      <c r="F68" s="102"/>
      <c r="G68" s="102"/>
      <c r="H68" s="102"/>
      <c r="I68" s="92"/>
    </row>
    <row r="69" spans="1:9" ht="12.75">
      <c r="A69" s="92"/>
      <c r="B69" s="102"/>
      <c r="C69" s="102"/>
      <c r="D69" s="102"/>
      <c r="E69" s="102"/>
      <c r="F69" s="102"/>
      <c r="G69" s="102"/>
      <c r="H69" s="102"/>
      <c r="I69" s="92"/>
    </row>
    <row r="70" spans="1:9" ht="12.75">
      <c r="A70" s="92"/>
      <c r="B70" s="102"/>
      <c r="C70" s="102"/>
      <c r="D70" s="102"/>
      <c r="E70" s="102"/>
      <c r="F70" s="102"/>
      <c r="G70" s="102"/>
      <c r="H70" s="102"/>
      <c r="I70" s="92"/>
    </row>
    <row r="71" spans="1:9" ht="12.75">
      <c r="A71" s="92"/>
      <c r="B71" s="102"/>
      <c r="C71" s="102"/>
      <c r="D71" s="102"/>
      <c r="E71" s="102"/>
      <c r="F71" s="102"/>
      <c r="G71" s="102"/>
      <c r="H71" s="102"/>
      <c r="I71" s="92"/>
    </row>
    <row r="72" spans="1:9" ht="12.75">
      <c r="A72" s="92"/>
      <c r="B72" s="102"/>
      <c r="C72" s="102"/>
      <c r="D72" s="102"/>
      <c r="E72" s="102"/>
      <c r="F72" s="102"/>
      <c r="G72" s="102"/>
      <c r="H72" s="102"/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92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92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92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92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92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92"/>
    </row>
    <row r="85" spans="1:9" ht="12.75">
      <c r="A85" s="92"/>
      <c r="B85" s="102"/>
      <c r="C85" s="102"/>
      <c r="D85" s="102"/>
      <c r="E85" s="102"/>
      <c r="F85" s="102"/>
      <c r="G85" s="102"/>
      <c r="H85" s="102"/>
      <c r="I85" s="92"/>
    </row>
    <row r="86" spans="1:9" ht="12.75">
      <c r="A86" s="92"/>
      <c r="B86" s="102"/>
      <c r="C86" s="102"/>
      <c r="D86" s="102"/>
      <c r="E86" s="102"/>
      <c r="F86" s="102"/>
      <c r="G86" s="102"/>
      <c r="H86" s="102"/>
      <c r="I86" s="92"/>
    </row>
    <row r="87" spans="1:9" ht="12.75">
      <c r="A87" s="92"/>
      <c r="B87" s="102"/>
      <c r="C87" s="102"/>
      <c r="D87" s="102"/>
      <c r="E87" s="102"/>
      <c r="F87" s="102"/>
      <c r="G87" s="102"/>
      <c r="H87" s="102"/>
      <c r="I87" s="92"/>
    </row>
    <row r="88" spans="1:9" ht="12.75">
      <c r="A88" s="92"/>
      <c r="B88" s="102"/>
      <c r="C88" s="102"/>
      <c r="D88" s="102"/>
      <c r="E88" s="102"/>
      <c r="F88" s="102"/>
      <c r="G88" s="102"/>
      <c r="H88" s="102"/>
      <c r="I88" s="92"/>
    </row>
    <row r="89" spans="1:9" ht="12.75">
      <c r="A89" s="92"/>
      <c r="B89" s="102"/>
      <c r="C89" s="102"/>
      <c r="D89" s="102"/>
      <c r="E89" s="102"/>
      <c r="F89" s="102"/>
      <c r="G89" s="102"/>
      <c r="H89" s="102"/>
      <c r="I89" s="92"/>
    </row>
    <row r="90" spans="1:9" ht="12.75">
      <c r="A90" s="92"/>
      <c r="B90" s="102"/>
      <c r="C90" s="102"/>
      <c r="D90" s="102"/>
      <c r="E90" s="102"/>
      <c r="F90" s="102"/>
      <c r="G90" s="102"/>
      <c r="H90" s="102"/>
      <c r="I90" s="92"/>
    </row>
    <row r="91" spans="1:9" ht="12.75">
      <c r="A91" s="92"/>
      <c r="B91" s="102"/>
      <c r="C91" s="102"/>
      <c r="D91" s="102"/>
      <c r="E91" s="102"/>
      <c r="F91" s="102"/>
      <c r="G91" s="102"/>
      <c r="H91" s="102"/>
      <c r="I91" s="92"/>
    </row>
    <row r="92" spans="1:9" ht="12.75">
      <c r="A92" s="92"/>
      <c r="B92" s="102"/>
      <c r="C92" s="102"/>
      <c r="D92" s="102"/>
      <c r="E92" s="102"/>
      <c r="F92" s="102"/>
      <c r="G92" s="102"/>
      <c r="H92" s="102"/>
      <c r="I92" s="92"/>
    </row>
    <row r="93" spans="1:9" ht="12.75">
      <c r="A93" s="92"/>
      <c r="B93" s="102"/>
      <c r="C93" s="102"/>
      <c r="D93" s="102"/>
      <c r="E93" s="102"/>
      <c r="F93" s="102"/>
      <c r="G93" s="102"/>
      <c r="H93" s="102"/>
      <c r="I93" s="92"/>
    </row>
    <row r="94" spans="1:9" ht="12.75">
      <c r="A94" s="92"/>
      <c r="B94" s="102"/>
      <c r="C94" s="102"/>
      <c r="D94" s="102"/>
      <c r="E94" s="102"/>
      <c r="F94" s="102"/>
      <c r="G94" s="102"/>
      <c r="H94" s="102"/>
      <c r="I94" s="92"/>
    </row>
    <row r="95" spans="1:9" ht="12.75">
      <c r="A95" s="92"/>
      <c r="B95" s="102"/>
      <c r="C95" s="102"/>
      <c r="D95" s="102"/>
      <c r="E95" s="102"/>
      <c r="F95" s="102"/>
      <c r="G95" s="102"/>
      <c r="H95" s="102"/>
      <c r="I95" s="92"/>
    </row>
    <row r="96" spans="1:9" ht="12.75">
      <c r="A96" s="92"/>
      <c r="B96" s="102"/>
      <c r="C96" s="102"/>
      <c r="D96" s="102"/>
      <c r="E96" s="102"/>
      <c r="F96" s="102"/>
      <c r="G96" s="102"/>
      <c r="H96" s="102"/>
      <c r="I96" s="92"/>
    </row>
    <row r="97" spans="1:9" ht="12.75">
      <c r="A97" s="92"/>
      <c r="B97" s="102"/>
      <c r="C97" s="102"/>
      <c r="D97" s="102"/>
      <c r="E97" s="102"/>
      <c r="F97" s="102"/>
      <c r="G97" s="102"/>
      <c r="H97" s="102"/>
      <c r="I97" s="92"/>
    </row>
    <row r="98" spans="1:9" ht="12.75">
      <c r="A98" s="92"/>
      <c r="B98" s="102"/>
      <c r="C98" s="102"/>
      <c r="D98" s="102"/>
      <c r="E98" s="102"/>
      <c r="F98" s="102"/>
      <c r="G98" s="102"/>
      <c r="H98" s="102"/>
      <c r="I98" s="92"/>
    </row>
    <row r="99" spans="1:9" ht="12.75">
      <c r="A99" s="92"/>
      <c r="B99" s="102"/>
      <c r="C99" s="102"/>
      <c r="D99" s="102"/>
      <c r="E99" s="102"/>
      <c r="F99" s="102"/>
      <c r="G99" s="102"/>
      <c r="H99" s="102"/>
      <c r="I99" s="92"/>
    </row>
    <row r="100" spans="1:9" ht="12.75">
      <c r="A100" s="92"/>
      <c r="B100" s="102"/>
      <c r="C100" s="102"/>
      <c r="D100" s="102"/>
      <c r="E100" s="102"/>
      <c r="F100" s="102"/>
      <c r="G100" s="102"/>
      <c r="H100" s="102"/>
      <c r="I100" s="92"/>
    </row>
    <row r="101" spans="1:9" ht="12.75">
      <c r="A101" s="92"/>
      <c r="B101" s="102"/>
      <c r="C101" s="102"/>
      <c r="D101" s="102"/>
      <c r="E101" s="102"/>
      <c r="F101" s="102"/>
      <c r="G101" s="102"/>
      <c r="H101" s="102"/>
      <c r="I101" s="92"/>
    </row>
    <row r="102" spans="1:9" ht="12.75">
      <c r="A102" s="92"/>
      <c r="B102" s="102"/>
      <c r="C102" s="102"/>
      <c r="D102" s="102"/>
      <c r="E102" s="102"/>
      <c r="F102" s="102"/>
      <c r="G102" s="102"/>
      <c r="H102" s="102"/>
      <c r="I102" s="92"/>
    </row>
    <row r="103" spans="1:9" ht="12.75">
      <c r="A103" s="92"/>
      <c r="B103" s="102"/>
      <c r="C103" s="102"/>
      <c r="D103" s="102"/>
      <c r="E103" s="102"/>
      <c r="F103" s="102"/>
      <c r="G103" s="102"/>
      <c r="H103" s="102"/>
      <c r="I103" s="92"/>
    </row>
    <row r="104" spans="1:9" ht="12.75">
      <c r="A104" s="92"/>
      <c r="B104" s="102"/>
      <c r="C104" s="102"/>
      <c r="D104" s="102"/>
      <c r="E104" s="102"/>
      <c r="F104" s="102"/>
      <c r="G104" s="102"/>
      <c r="H104" s="102"/>
      <c r="I104" s="92"/>
    </row>
    <row r="105" spans="1:9" ht="12.75">
      <c r="A105" s="92"/>
      <c r="B105" s="102"/>
      <c r="C105" s="102"/>
      <c r="D105" s="102"/>
      <c r="E105" s="102"/>
      <c r="F105" s="102"/>
      <c r="G105" s="102"/>
      <c r="H105" s="102"/>
      <c r="I105" s="92"/>
    </row>
    <row r="106" spans="1:9" ht="12.75">
      <c r="A106" s="92"/>
      <c r="B106" s="102"/>
      <c r="C106" s="102"/>
      <c r="D106" s="102"/>
      <c r="E106" s="102"/>
      <c r="F106" s="102"/>
      <c r="G106" s="102"/>
      <c r="H106" s="102"/>
      <c r="I106" s="92"/>
    </row>
    <row r="107" spans="1:9" ht="12.75">
      <c r="A107" s="92"/>
      <c r="B107" s="102"/>
      <c r="C107" s="102"/>
      <c r="D107" s="102"/>
      <c r="E107" s="102"/>
      <c r="F107" s="102"/>
      <c r="G107" s="102"/>
      <c r="H107" s="102"/>
      <c r="I107" s="92"/>
    </row>
    <row r="108" spans="1:9" ht="12.75">
      <c r="A108" s="92"/>
      <c r="B108" s="102"/>
      <c r="C108" s="102"/>
      <c r="D108" s="102"/>
      <c r="E108" s="102"/>
      <c r="F108" s="102"/>
      <c r="G108" s="102"/>
      <c r="H108" s="102"/>
      <c r="I108" s="92"/>
    </row>
    <row r="109" spans="1:9" ht="12.75">
      <c r="A109" s="92"/>
      <c r="B109" s="102"/>
      <c r="C109" s="102"/>
      <c r="D109" s="102"/>
      <c r="E109" s="102"/>
      <c r="F109" s="102"/>
      <c r="G109" s="102"/>
      <c r="H109" s="102"/>
      <c r="I109" s="92"/>
    </row>
    <row r="110" spans="1:9" ht="12.75">
      <c r="A110" s="92"/>
      <c r="B110" s="102"/>
      <c r="C110" s="102"/>
      <c r="D110" s="102"/>
      <c r="E110" s="102"/>
      <c r="F110" s="102"/>
      <c r="G110" s="102"/>
      <c r="H110" s="102"/>
      <c r="I110" s="92"/>
    </row>
    <row r="111" spans="1:9" ht="12.75">
      <c r="A111" s="92"/>
      <c r="B111" s="102"/>
      <c r="C111" s="102"/>
      <c r="D111" s="102"/>
      <c r="E111" s="102"/>
      <c r="F111" s="102"/>
      <c r="G111" s="102"/>
      <c r="H111" s="102"/>
      <c r="I111" s="92"/>
    </row>
    <row r="112" spans="1:9" ht="12.75">
      <c r="A112" s="92"/>
      <c r="B112" s="102"/>
      <c r="C112" s="102"/>
      <c r="D112" s="102"/>
      <c r="E112" s="102"/>
      <c r="F112" s="102"/>
      <c r="G112" s="102"/>
      <c r="H112" s="102"/>
      <c r="I112" s="92"/>
    </row>
    <row r="113" spans="1:9" ht="12.75">
      <c r="A113" s="92"/>
      <c r="B113" s="102"/>
      <c r="C113" s="102"/>
      <c r="D113" s="102"/>
      <c r="E113" s="102"/>
      <c r="F113" s="102"/>
      <c r="G113" s="102"/>
      <c r="H113" s="102"/>
      <c r="I113" s="92"/>
    </row>
    <row r="114" spans="1:9" ht="12.75">
      <c r="A114" s="92"/>
      <c r="B114" s="102"/>
      <c r="C114" s="102"/>
      <c r="D114" s="102"/>
      <c r="E114" s="102"/>
      <c r="F114" s="102"/>
      <c r="G114" s="102"/>
      <c r="H114" s="102"/>
      <c r="I114" s="92"/>
    </row>
    <row r="115" spans="1:9" ht="12.75">
      <c r="A115" s="92"/>
      <c r="B115" s="102"/>
      <c r="C115" s="102"/>
      <c r="D115" s="102"/>
      <c r="E115" s="102"/>
      <c r="F115" s="102"/>
      <c r="G115" s="102"/>
      <c r="H115" s="102"/>
      <c r="I115" s="92"/>
    </row>
    <row r="116" spans="1:9" ht="12.75">
      <c r="A116" s="92"/>
      <c r="B116" s="102"/>
      <c r="C116" s="102"/>
      <c r="D116" s="102"/>
      <c r="E116" s="102"/>
      <c r="F116" s="102"/>
      <c r="G116" s="102"/>
      <c r="H116" s="102"/>
      <c r="I116" s="92"/>
    </row>
    <row r="117" spans="1:9" ht="12.75">
      <c r="A117" s="92"/>
      <c r="B117" s="102"/>
      <c r="C117" s="102"/>
      <c r="D117" s="102"/>
      <c r="E117" s="102"/>
      <c r="F117" s="102"/>
      <c r="G117" s="102"/>
      <c r="H117" s="102"/>
      <c r="I117" s="92"/>
    </row>
    <row r="118" spans="1:9" ht="12.75">
      <c r="A118" s="92"/>
      <c r="B118" s="102"/>
      <c r="C118" s="102"/>
      <c r="D118" s="102"/>
      <c r="E118" s="102"/>
      <c r="F118" s="102"/>
      <c r="G118" s="102"/>
      <c r="H118" s="102"/>
      <c r="I118" s="92"/>
    </row>
    <row r="119" spans="1:9" ht="12.75">
      <c r="A119" s="92"/>
      <c r="B119" s="102"/>
      <c r="C119" s="102"/>
      <c r="D119" s="102"/>
      <c r="E119" s="102"/>
      <c r="F119" s="102"/>
      <c r="G119" s="102"/>
      <c r="H119" s="102"/>
      <c r="I119" s="92"/>
    </row>
    <row r="120" spans="1:9" ht="12.75">
      <c r="A120" s="92"/>
      <c r="B120" s="102"/>
      <c r="C120" s="102"/>
      <c r="D120" s="102"/>
      <c r="E120" s="102"/>
      <c r="F120" s="102"/>
      <c r="G120" s="102"/>
      <c r="H120" s="102"/>
      <c r="I120" s="92"/>
    </row>
    <row r="121" spans="1:9" ht="12.75">
      <c r="A121" s="92"/>
      <c r="B121" s="102"/>
      <c r="C121" s="102"/>
      <c r="D121" s="102"/>
      <c r="E121" s="102"/>
      <c r="F121" s="102"/>
      <c r="G121" s="102"/>
      <c r="H121" s="102"/>
      <c r="I121" s="92"/>
    </row>
    <row r="122" spans="1:9" ht="12.75">
      <c r="A122" s="92"/>
      <c r="B122" s="102"/>
      <c r="C122" s="102"/>
      <c r="D122" s="102"/>
      <c r="E122" s="102"/>
      <c r="F122" s="102"/>
      <c r="G122" s="102"/>
      <c r="H122" s="102"/>
      <c r="I122" s="92"/>
    </row>
    <row r="123" spans="1:9" ht="12.75">
      <c r="A123" s="92"/>
      <c r="B123" s="102"/>
      <c r="C123" s="102"/>
      <c r="D123" s="102"/>
      <c r="E123" s="102"/>
      <c r="F123" s="102"/>
      <c r="G123" s="102"/>
      <c r="H123" s="102"/>
      <c r="I123" s="92"/>
    </row>
    <row r="124" spans="1:9" ht="12.75">
      <c r="A124" s="92"/>
      <c r="B124" s="102"/>
      <c r="C124" s="102"/>
      <c r="D124" s="102"/>
      <c r="E124" s="102"/>
      <c r="F124" s="102"/>
      <c r="G124" s="102"/>
      <c r="H124" s="102"/>
      <c r="I124" s="92"/>
    </row>
    <row r="125" spans="1:9" ht="12.75">
      <c r="A125" s="92"/>
      <c r="B125" s="102"/>
      <c r="C125" s="102"/>
      <c r="D125" s="102"/>
      <c r="E125" s="102"/>
      <c r="F125" s="102"/>
      <c r="G125" s="102"/>
      <c r="H125" s="102"/>
      <c r="I125" s="92"/>
    </row>
    <row r="126" spans="1:9" ht="12.75">
      <c r="A126" s="92"/>
      <c r="B126" s="102"/>
      <c r="C126" s="102"/>
      <c r="D126" s="102"/>
      <c r="E126" s="102"/>
      <c r="F126" s="102"/>
      <c r="G126" s="102"/>
      <c r="H126" s="102"/>
      <c r="I126" s="92"/>
    </row>
    <row r="127" spans="1:9" ht="12.75">
      <c r="A127" s="92"/>
      <c r="B127" s="102"/>
      <c r="C127" s="102"/>
      <c r="D127" s="102"/>
      <c r="E127" s="102"/>
      <c r="F127" s="102"/>
      <c r="G127" s="102"/>
      <c r="H127" s="102"/>
      <c r="I127" s="92"/>
    </row>
    <row r="128" spans="1:9" ht="12.75">
      <c r="A128" s="92"/>
      <c r="B128" s="102"/>
      <c r="C128" s="102"/>
      <c r="D128" s="102"/>
      <c r="E128" s="102"/>
      <c r="F128" s="102"/>
      <c r="G128" s="102"/>
      <c r="H128" s="102"/>
      <c r="I128" s="92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92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92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9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9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9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9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9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9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92"/>
    </row>
    <row r="961" spans="1:9" ht="12.75">
      <c r="A961" s="92"/>
      <c r="B961" s="102"/>
      <c r="C961" s="102"/>
      <c r="D961" s="102"/>
      <c r="E961" s="102"/>
      <c r="F961" s="102"/>
      <c r="G961" s="102"/>
      <c r="H961" s="102"/>
      <c r="I961" s="92"/>
    </row>
    <row r="962" spans="1:9" ht="12.75">
      <c r="A962" s="92"/>
      <c r="B962" s="102"/>
      <c r="C962" s="102"/>
      <c r="D962" s="102"/>
      <c r="E962" s="102"/>
      <c r="F962" s="102"/>
      <c r="G962" s="102"/>
      <c r="H962" s="102"/>
      <c r="I962" s="92"/>
    </row>
    <row r="963" spans="1:9" ht="12.75">
      <c r="A963" s="92"/>
      <c r="B963" s="102"/>
      <c r="C963" s="102"/>
      <c r="D963" s="102"/>
      <c r="E963" s="102"/>
      <c r="F963" s="102"/>
      <c r="G963" s="102"/>
      <c r="H963" s="102"/>
      <c r="I963" s="92"/>
    </row>
    <row r="964" spans="1:9" ht="12.75">
      <c r="A964" s="92"/>
      <c r="B964" s="102"/>
      <c r="C964" s="102"/>
      <c r="D964" s="102"/>
      <c r="E964" s="102"/>
      <c r="F964" s="102"/>
      <c r="G964" s="102"/>
      <c r="H964" s="102"/>
      <c r="I964" s="92"/>
    </row>
    <row r="965" spans="1:9" ht="12.75">
      <c r="A965" s="92"/>
      <c r="B965" s="102"/>
      <c r="C965" s="102"/>
      <c r="D965" s="102"/>
      <c r="E965" s="102"/>
      <c r="F965" s="102"/>
      <c r="G965" s="102"/>
      <c r="H965" s="102"/>
      <c r="I965" s="92"/>
    </row>
    <row r="966" spans="1:9" ht="12.75">
      <c r="A966" s="92"/>
      <c r="B966" s="102"/>
      <c r="C966" s="102"/>
      <c r="D966" s="102"/>
      <c r="E966" s="102"/>
      <c r="F966" s="102"/>
      <c r="G966" s="102"/>
      <c r="H966" s="102"/>
      <c r="I966" s="92"/>
    </row>
    <row r="967" spans="1:9" ht="12.75">
      <c r="A967" s="92"/>
      <c r="B967" s="102"/>
      <c r="C967" s="102"/>
      <c r="D967" s="102"/>
      <c r="E967" s="102"/>
      <c r="F967" s="102"/>
      <c r="G967" s="102"/>
      <c r="H967" s="102"/>
      <c r="I967" s="92"/>
    </row>
    <row r="968" spans="1:9" ht="12.75">
      <c r="A968" s="92"/>
      <c r="B968" s="102"/>
      <c r="C968" s="102"/>
      <c r="D968" s="102"/>
      <c r="E968" s="102"/>
      <c r="F968" s="102"/>
      <c r="G968" s="102"/>
      <c r="H968" s="102"/>
      <c r="I968" s="92"/>
    </row>
    <row r="969" spans="1:9" ht="12.75">
      <c r="A969" s="92"/>
      <c r="B969" s="102"/>
      <c r="C969" s="102"/>
      <c r="D969" s="102"/>
      <c r="E969" s="102"/>
      <c r="F969" s="102"/>
      <c r="G969" s="102"/>
      <c r="H969" s="102"/>
      <c r="I969" s="92"/>
    </row>
    <row r="970" spans="1:9" ht="12.75">
      <c r="A970" s="92"/>
      <c r="B970" s="102"/>
      <c r="C970" s="102"/>
      <c r="D970" s="102"/>
      <c r="E970" s="102"/>
      <c r="F970" s="102"/>
      <c r="G970" s="102"/>
      <c r="H970" s="102"/>
      <c r="I970" s="92"/>
    </row>
    <row r="971" spans="1:9" ht="12.75">
      <c r="A971" s="92"/>
      <c r="B971" s="102"/>
      <c r="C971" s="102"/>
      <c r="D971" s="102"/>
      <c r="E971" s="102"/>
      <c r="F971" s="102"/>
      <c r="G971" s="102"/>
      <c r="H971" s="102"/>
      <c r="I971" s="92"/>
    </row>
    <row r="972" spans="1:9" ht="12.75">
      <c r="A972" s="92"/>
      <c r="B972" s="102"/>
      <c r="C972" s="102"/>
      <c r="D972" s="102"/>
      <c r="E972" s="102"/>
      <c r="F972" s="102"/>
      <c r="G972" s="102"/>
      <c r="H972" s="102"/>
      <c r="I972" s="92"/>
    </row>
    <row r="973" spans="1:9" ht="12.75">
      <c r="A973" s="92"/>
      <c r="B973" s="102"/>
      <c r="C973" s="102"/>
      <c r="D973" s="102"/>
      <c r="E973" s="102"/>
      <c r="F973" s="102"/>
      <c r="G973" s="102"/>
      <c r="H973" s="102"/>
      <c r="I973" s="92"/>
    </row>
    <row r="974" spans="1:9" ht="12.75">
      <c r="A974" s="92"/>
      <c r="B974" s="102"/>
      <c r="C974" s="102"/>
      <c r="D974" s="102"/>
      <c r="E974" s="102"/>
      <c r="F974" s="102"/>
      <c r="G974" s="102"/>
      <c r="H974" s="102"/>
      <c r="I974" s="92"/>
    </row>
    <row r="975" spans="1:9" ht="12.75">
      <c r="A975" s="92"/>
      <c r="B975" s="102"/>
      <c r="C975" s="102"/>
      <c r="D975" s="102"/>
      <c r="E975" s="102"/>
      <c r="F975" s="102"/>
      <c r="G975" s="102"/>
      <c r="H975" s="102"/>
      <c r="I975" s="92"/>
    </row>
    <row r="976" spans="1:9" ht="12.75">
      <c r="A976" s="92"/>
      <c r="B976" s="102"/>
      <c r="C976" s="102"/>
      <c r="D976" s="102"/>
      <c r="E976" s="102"/>
      <c r="F976" s="102"/>
      <c r="G976" s="102"/>
      <c r="H976" s="102"/>
      <c r="I976" s="92"/>
    </row>
    <row r="977" spans="1:9" ht="12.75">
      <c r="A977" s="92"/>
      <c r="B977" s="102"/>
      <c r="C977" s="102"/>
      <c r="D977" s="102"/>
      <c r="E977" s="102"/>
      <c r="F977" s="102"/>
      <c r="G977" s="102"/>
      <c r="H977" s="102"/>
      <c r="I977" s="92"/>
    </row>
    <row r="978" spans="1:9" ht="12.75">
      <c r="A978" s="92"/>
      <c r="B978" s="102"/>
      <c r="C978" s="102"/>
      <c r="D978" s="102"/>
      <c r="E978" s="102"/>
      <c r="F978" s="102"/>
      <c r="G978" s="102"/>
      <c r="H978" s="102"/>
      <c r="I978" s="92"/>
    </row>
    <row r="979" spans="1:9" ht="12.75">
      <c r="A979" s="92"/>
      <c r="B979" s="102"/>
      <c r="C979" s="102"/>
      <c r="D979" s="102"/>
      <c r="E979" s="102"/>
      <c r="F979" s="102"/>
      <c r="G979" s="102"/>
      <c r="H979" s="102"/>
      <c r="I979" s="92"/>
    </row>
    <row r="980" spans="1:9" ht="12.75">
      <c r="A980" s="92"/>
      <c r="B980" s="102"/>
      <c r="C980" s="102"/>
      <c r="D980" s="102"/>
      <c r="E980" s="102"/>
      <c r="F980" s="102"/>
      <c r="G980" s="102"/>
      <c r="H980" s="102"/>
      <c r="I980" s="92"/>
    </row>
    <row r="981" spans="1:9" ht="12.75">
      <c r="A981" s="92"/>
      <c r="B981" s="102"/>
      <c r="C981" s="102"/>
      <c r="D981" s="102"/>
      <c r="E981" s="102"/>
      <c r="F981" s="102"/>
      <c r="G981" s="102"/>
      <c r="H981" s="102"/>
      <c r="I981" s="92"/>
    </row>
    <row r="982" spans="1:9" ht="12.75">
      <c r="A982" s="92"/>
      <c r="B982" s="102"/>
      <c r="C982" s="102"/>
      <c r="D982" s="102"/>
      <c r="E982" s="102"/>
      <c r="F982" s="102"/>
      <c r="G982" s="102"/>
      <c r="H982" s="102"/>
      <c r="I982" s="92"/>
    </row>
    <row r="983" spans="1:9" ht="12.75">
      <c r="A983" s="92"/>
      <c r="B983" s="102"/>
      <c r="C983" s="102"/>
      <c r="D983" s="102"/>
      <c r="E983" s="102"/>
      <c r="F983" s="102"/>
      <c r="G983" s="102"/>
      <c r="H983" s="102"/>
      <c r="I983" s="92"/>
    </row>
    <row r="984" spans="1:9" ht="12.75">
      <c r="A984" s="92"/>
      <c r="B984" s="102"/>
      <c r="C984" s="102"/>
      <c r="D984" s="102"/>
      <c r="E984" s="102"/>
      <c r="F984" s="102"/>
      <c r="G984" s="102"/>
      <c r="H984" s="102"/>
      <c r="I984" s="92"/>
    </row>
    <row r="985" spans="1:9" ht="12.75">
      <c r="A985" s="92"/>
      <c r="B985" s="102"/>
      <c r="C985" s="102"/>
      <c r="D985" s="102"/>
      <c r="E985" s="102"/>
      <c r="F985" s="102"/>
      <c r="G985" s="102"/>
      <c r="H985" s="102"/>
      <c r="I985" s="92"/>
    </row>
    <row r="986" spans="1:9" ht="12.75">
      <c r="A986" s="92"/>
      <c r="B986" s="102"/>
      <c r="C986" s="102"/>
      <c r="D986" s="102"/>
      <c r="E986" s="102"/>
      <c r="F986" s="102"/>
      <c r="G986" s="102"/>
      <c r="H986" s="102"/>
      <c r="I986" s="92"/>
    </row>
  </sheetData>
  <mergeCells count="24">
    <mergeCell ref="B36:B37"/>
    <mergeCell ref="B54:B55"/>
    <mergeCell ref="C54:C55"/>
    <mergeCell ref="C36:C37"/>
    <mergeCell ref="B38:H38"/>
    <mergeCell ref="B42:H42"/>
    <mergeCell ref="B45:B46"/>
    <mergeCell ref="C45:C46"/>
    <mergeCell ref="B47:H47"/>
    <mergeCell ref="B51:H51"/>
    <mergeCell ref="B17:B18"/>
    <mergeCell ref="C17:C18"/>
    <mergeCell ref="B19:H19"/>
    <mergeCell ref="B23:H23"/>
    <mergeCell ref="B27:H27"/>
    <mergeCell ref="B31:H31"/>
    <mergeCell ref="B34:B35"/>
    <mergeCell ref="C34:C35"/>
    <mergeCell ref="D34:D35"/>
    <mergeCell ref="B14:H14"/>
    <mergeCell ref="B7:H7"/>
    <mergeCell ref="B10:H10"/>
    <mergeCell ref="B1:H1"/>
    <mergeCell ref="B2:H2"/>
  </mergeCells>
  <hyperlinks>
    <hyperlink ref="G11" r:id="rId1"/>
    <hyperlink ref="G13" r:id="rId2"/>
    <hyperlink ref="G16" r:id="rId3"/>
    <hyperlink ref="G26" r:id="rId4"/>
    <hyperlink ref="G34" r:id="rId5"/>
    <hyperlink ref="G37" r:id="rId6"/>
    <hyperlink ref="G46" r:id="rId7"/>
    <hyperlink ref="G54" r:id="rId8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88"/>
  <sheetViews>
    <sheetView workbookViewId="0">
      <selection activeCell="M4" sqref="M4"/>
    </sheetView>
  </sheetViews>
  <sheetFormatPr defaultColWidth="14.42578125" defaultRowHeight="15.75" customHeight="1"/>
  <cols>
    <col min="1" max="1" width="8.5703125" customWidth="1"/>
    <col min="2" max="2" width="11.42578125" customWidth="1"/>
    <col min="3" max="3" width="15.5703125" customWidth="1"/>
    <col min="4" max="5" width="20.140625" customWidth="1"/>
    <col min="6" max="6" width="39.42578125" customWidth="1"/>
    <col min="7" max="7" width="58.85546875" customWidth="1"/>
    <col min="8" max="9" width="20.140625" customWidth="1"/>
  </cols>
  <sheetData>
    <row r="1" spans="1:9" ht="32.25" customHeight="1">
      <c r="A1" s="3"/>
      <c r="B1" s="921" t="s">
        <v>1180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556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1184</v>
      </c>
      <c r="F3" s="18" t="s">
        <v>59</v>
      </c>
      <c r="G3" s="18" t="s">
        <v>31</v>
      </c>
      <c r="H3" s="18" t="s">
        <v>63</v>
      </c>
      <c r="I3" s="20"/>
    </row>
    <row r="4" spans="1:9" ht="51">
      <c r="A4" s="150"/>
      <c r="B4" s="18" t="s">
        <v>71</v>
      </c>
      <c r="C4" s="18" t="s">
        <v>72</v>
      </c>
      <c r="D4" s="32" t="s">
        <v>184</v>
      </c>
      <c r="E4" s="26" t="s">
        <v>1188</v>
      </c>
      <c r="F4" s="156" t="s">
        <v>1189</v>
      </c>
      <c r="G4" s="273" t="s">
        <v>1190</v>
      </c>
      <c r="H4" s="156" t="s">
        <v>1194</v>
      </c>
      <c r="I4" s="150"/>
    </row>
    <row r="5" spans="1:9" ht="38.25">
      <c r="A5" s="274"/>
      <c r="B5" s="18" t="s">
        <v>111</v>
      </c>
      <c r="C5" s="18" t="s">
        <v>112</v>
      </c>
      <c r="D5" s="32" t="s">
        <v>1200</v>
      </c>
      <c r="E5" s="26" t="s">
        <v>1201</v>
      </c>
      <c r="F5" s="156" t="s">
        <v>1202</v>
      </c>
      <c r="G5" s="275" t="s">
        <v>1203</v>
      </c>
      <c r="H5" s="276" t="s">
        <v>103</v>
      </c>
      <c r="I5" s="274"/>
    </row>
    <row r="6" spans="1:9" ht="38.25" customHeight="1">
      <c r="A6" s="150"/>
      <c r="B6" s="18" t="s">
        <v>145</v>
      </c>
      <c r="C6" s="18" t="s">
        <v>146</v>
      </c>
      <c r="D6" s="26" t="s">
        <v>1200</v>
      </c>
      <c r="E6" s="26" t="s">
        <v>1204</v>
      </c>
      <c r="F6" s="156" t="s">
        <v>1205</v>
      </c>
      <c r="G6" s="278" t="s">
        <v>1206</v>
      </c>
      <c r="H6" s="156" t="s">
        <v>103</v>
      </c>
      <c r="I6" s="150"/>
    </row>
    <row r="7" spans="1:9" ht="38.25" customHeight="1">
      <c r="A7" s="52"/>
      <c r="B7" s="923" t="s">
        <v>1207</v>
      </c>
      <c r="C7" s="908"/>
      <c r="D7" s="908"/>
      <c r="E7" s="908"/>
      <c r="F7" s="908"/>
      <c r="G7" s="908"/>
      <c r="H7" s="909"/>
      <c r="I7" s="52"/>
    </row>
    <row r="8" spans="1:9" ht="25.5">
      <c r="A8" s="279"/>
      <c r="B8" s="924" t="s">
        <v>182</v>
      </c>
      <c r="C8" s="924" t="s">
        <v>183</v>
      </c>
      <c r="D8" s="32" t="s">
        <v>73</v>
      </c>
      <c r="E8" s="280" t="s">
        <v>1208</v>
      </c>
      <c r="F8" s="61" t="s">
        <v>1006</v>
      </c>
      <c r="G8" s="281" t="s">
        <v>1209</v>
      </c>
      <c r="H8" s="280" t="s">
        <v>103</v>
      </c>
      <c r="I8" s="279"/>
    </row>
    <row r="9" spans="1:9" ht="38.25">
      <c r="A9" s="279"/>
      <c r="B9" s="913"/>
      <c r="C9" s="913"/>
      <c r="D9" s="26" t="s">
        <v>184</v>
      </c>
      <c r="E9" s="280" t="s">
        <v>1210</v>
      </c>
      <c r="F9" s="280" t="s">
        <v>1211</v>
      </c>
      <c r="G9" s="282" t="s">
        <v>1212</v>
      </c>
      <c r="H9" s="280" t="s">
        <v>1213</v>
      </c>
      <c r="I9" s="279"/>
    </row>
    <row r="10" spans="1:9" ht="38.25" customHeight="1">
      <c r="A10" s="279"/>
      <c r="B10" s="18" t="s">
        <v>210</v>
      </c>
      <c r="C10" s="18" t="s">
        <v>211</v>
      </c>
      <c r="D10" s="26" t="s">
        <v>184</v>
      </c>
      <c r="E10" s="280" t="s">
        <v>1214</v>
      </c>
      <c r="F10" s="280" t="s">
        <v>1215</v>
      </c>
      <c r="G10" s="283" t="s">
        <v>1030</v>
      </c>
      <c r="H10" s="280" t="s">
        <v>103</v>
      </c>
      <c r="I10" s="279"/>
    </row>
    <row r="11" spans="1:9" ht="51">
      <c r="A11" s="279"/>
      <c r="B11" s="18" t="s">
        <v>232</v>
      </c>
      <c r="C11" s="18" t="s">
        <v>233</v>
      </c>
      <c r="D11" s="140" t="s">
        <v>73</v>
      </c>
      <c r="E11" s="87" t="s">
        <v>1216</v>
      </c>
      <c r="F11" s="47" t="s">
        <v>345</v>
      </c>
      <c r="G11" s="140" t="s">
        <v>346</v>
      </c>
      <c r="H11" s="27" t="s">
        <v>110</v>
      </c>
      <c r="I11" s="279"/>
    </row>
    <row r="12" spans="1:9" ht="18">
      <c r="A12" s="17"/>
      <c r="B12" s="922" t="s">
        <v>251</v>
      </c>
      <c r="C12" s="908"/>
      <c r="D12" s="908"/>
      <c r="E12" s="908"/>
      <c r="F12" s="908"/>
      <c r="G12" s="908"/>
      <c r="H12" s="909"/>
      <c r="I12" s="17"/>
    </row>
    <row r="13" spans="1:9" ht="51" customHeight="1">
      <c r="A13" s="97"/>
      <c r="B13" s="18" t="s">
        <v>71</v>
      </c>
      <c r="C13" s="18" t="s">
        <v>72</v>
      </c>
      <c r="D13" s="32" t="s">
        <v>184</v>
      </c>
      <c r="E13" s="32" t="s">
        <v>1217</v>
      </c>
      <c r="F13" s="32" t="s">
        <v>1218</v>
      </c>
      <c r="G13" s="212" t="s">
        <v>1219</v>
      </c>
      <c r="H13" s="32" t="s">
        <v>103</v>
      </c>
      <c r="I13" s="97"/>
    </row>
    <row r="14" spans="1:9" ht="38.25">
      <c r="A14" s="97"/>
      <c r="B14" s="18" t="s">
        <v>111</v>
      </c>
      <c r="C14" s="18" t="s">
        <v>112</v>
      </c>
      <c r="D14" s="32" t="s">
        <v>184</v>
      </c>
      <c r="E14" s="32" t="s">
        <v>1220</v>
      </c>
      <c r="F14" s="32" t="s">
        <v>996</v>
      </c>
      <c r="G14" s="212" t="s">
        <v>1221</v>
      </c>
      <c r="H14" s="32" t="s">
        <v>103</v>
      </c>
      <c r="I14" s="97"/>
    </row>
    <row r="15" spans="1:9" ht="38.25">
      <c r="A15" s="97"/>
      <c r="B15" s="18" t="s">
        <v>145</v>
      </c>
      <c r="C15" s="18" t="s">
        <v>146</v>
      </c>
      <c r="D15" s="26" t="s">
        <v>73</v>
      </c>
      <c r="E15" s="32" t="s">
        <v>1222</v>
      </c>
      <c r="F15" s="32" t="s">
        <v>1054</v>
      </c>
      <c r="G15" s="88" t="s">
        <v>1223</v>
      </c>
      <c r="H15" s="32" t="s">
        <v>103</v>
      </c>
      <c r="I15" s="97"/>
    </row>
    <row r="16" spans="1:9" ht="12.75">
      <c r="A16" s="52"/>
      <c r="B16" s="923" t="s">
        <v>169</v>
      </c>
      <c r="C16" s="908"/>
      <c r="D16" s="908"/>
      <c r="E16" s="908"/>
      <c r="F16" s="908"/>
      <c r="G16" s="908"/>
      <c r="H16" s="909"/>
      <c r="I16" s="52"/>
    </row>
    <row r="17" spans="1:9" ht="51" customHeight="1">
      <c r="A17" s="97"/>
      <c r="B17" s="18" t="s">
        <v>182</v>
      </c>
      <c r="C17" s="18" t="s">
        <v>183</v>
      </c>
      <c r="D17" s="26" t="s">
        <v>73</v>
      </c>
      <c r="E17" s="206" t="s">
        <v>1224</v>
      </c>
      <c r="F17" s="32" t="s">
        <v>1003</v>
      </c>
      <c r="G17" s="32" t="s">
        <v>1004</v>
      </c>
      <c r="H17" s="26" t="s">
        <v>103</v>
      </c>
      <c r="I17" s="97"/>
    </row>
    <row r="18" spans="1:9" ht="38.25">
      <c r="A18" s="97"/>
      <c r="B18" s="18" t="s">
        <v>210</v>
      </c>
      <c r="C18" s="18" t="s">
        <v>1225</v>
      </c>
      <c r="D18" s="32" t="s">
        <v>184</v>
      </c>
      <c r="E18" s="32" t="s">
        <v>1226</v>
      </c>
      <c r="F18" s="32" t="s">
        <v>1068</v>
      </c>
      <c r="G18" s="212" t="s">
        <v>1227</v>
      </c>
      <c r="H18" s="32" t="s">
        <v>103</v>
      </c>
      <c r="I18" s="97"/>
    </row>
    <row r="19" spans="1:9" ht="51">
      <c r="A19" s="97"/>
      <c r="B19" s="18" t="s">
        <v>232</v>
      </c>
      <c r="C19" s="18" t="s">
        <v>233</v>
      </c>
      <c r="D19" s="26" t="s">
        <v>184</v>
      </c>
      <c r="E19" s="32" t="s">
        <v>1228</v>
      </c>
      <c r="F19" s="32" t="s">
        <v>1229</v>
      </c>
      <c r="G19" s="212" t="s">
        <v>1144</v>
      </c>
      <c r="H19" s="32" t="s">
        <v>110</v>
      </c>
      <c r="I19" s="97"/>
    </row>
    <row r="20" spans="1:9" ht="51" customHeight="1">
      <c r="A20" s="97"/>
      <c r="B20" s="924" t="s">
        <v>241</v>
      </c>
      <c r="C20" s="924" t="s">
        <v>242</v>
      </c>
      <c r="D20" s="32" t="s">
        <v>1028</v>
      </c>
      <c r="E20" s="32" t="s">
        <v>1230</v>
      </c>
      <c r="F20" s="85" t="s">
        <v>1028</v>
      </c>
      <c r="G20" s="48" t="s">
        <v>1028</v>
      </c>
      <c r="H20" s="32" t="s">
        <v>110</v>
      </c>
      <c r="I20" s="97"/>
    </row>
    <row r="21" spans="1:9" ht="51">
      <c r="A21" s="97"/>
      <c r="B21" s="913"/>
      <c r="C21" s="913"/>
      <c r="D21" s="32" t="s">
        <v>184</v>
      </c>
      <c r="E21" s="32" t="s">
        <v>1231</v>
      </c>
      <c r="F21" s="85" t="s">
        <v>1232</v>
      </c>
      <c r="G21" s="131" t="s">
        <v>1233</v>
      </c>
      <c r="H21" s="32" t="s">
        <v>110</v>
      </c>
      <c r="I21" s="97"/>
    </row>
    <row r="22" spans="1:9" ht="18">
      <c r="A22" s="17"/>
      <c r="B22" s="922" t="s">
        <v>309</v>
      </c>
      <c r="C22" s="908"/>
      <c r="D22" s="908"/>
      <c r="E22" s="908"/>
      <c r="F22" s="908"/>
      <c r="G22" s="908"/>
      <c r="H22" s="909"/>
      <c r="I22" s="17"/>
    </row>
    <row r="23" spans="1:9" ht="50.25" customHeight="1">
      <c r="A23" s="97"/>
      <c r="B23" s="18" t="s">
        <v>71</v>
      </c>
      <c r="C23" s="18" t="s">
        <v>72</v>
      </c>
      <c r="D23" s="32" t="s">
        <v>632</v>
      </c>
      <c r="E23" s="32" t="s">
        <v>1234</v>
      </c>
      <c r="F23" s="32" t="s">
        <v>1235</v>
      </c>
      <c r="G23" s="131" t="s">
        <v>1236</v>
      </c>
      <c r="H23" s="32" t="s">
        <v>103</v>
      </c>
      <c r="I23" s="97"/>
    </row>
    <row r="24" spans="1:9" ht="38.25" customHeight="1">
      <c r="A24" s="24"/>
      <c r="B24" s="18" t="s">
        <v>111</v>
      </c>
      <c r="C24" s="18" t="s">
        <v>112</v>
      </c>
      <c r="D24" s="32" t="s">
        <v>73</v>
      </c>
      <c r="E24" s="32" t="s">
        <v>1237</v>
      </c>
      <c r="F24" s="32" t="s">
        <v>996</v>
      </c>
      <c r="G24" s="48" t="s">
        <v>1238</v>
      </c>
      <c r="H24" s="26" t="s">
        <v>103</v>
      </c>
      <c r="I24" s="24"/>
    </row>
    <row r="25" spans="1:9" ht="38.25">
      <c r="A25" s="24"/>
      <c r="B25" s="18" t="s">
        <v>145</v>
      </c>
      <c r="C25" s="18" t="s">
        <v>146</v>
      </c>
      <c r="D25" s="32" t="s">
        <v>73</v>
      </c>
      <c r="E25" s="32" t="s">
        <v>1239</v>
      </c>
      <c r="F25" s="32" t="s">
        <v>1240</v>
      </c>
      <c r="G25" s="48" t="s">
        <v>1241</v>
      </c>
      <c r="H25" s="26" t="s">
        <v>103</v>
      </c>
      <c r="I25" s="24"/>
    </row>
    <row r="26" spans="1:9" ht="12.75">
      <c r="A26" s="52"/>
      <c r="B26" s="923" t="s">
        <v>169</v>
      </c>
      <c r="C26" s="908"/>
      <c r="D26" s="908"/>
      <c r="E26" s="908"/>
      <c r="F26" s="908"/>
      <c r="G26" s="908"/>
      <c r="H26" s="909"/>
      <c r="I26" s="52"/>
    </row>
    <row r="27" spans="1:9" ht="38.25" customHeight="1">
      <c r="A27" s="24"/>
      <c r="B27" s="18" t="s">
        <v>182</v>
      </c>
      <c r="C27" s="18" t="s">
        <v>183</v>
      </c>
      <c r="D27" s="32" t="s">
        <v>73</v>
      </c>
      <c r="E27" s="32" t="s">
        <v>1242</v>
      </c>
      <c r="F27" s="32" t="s">
        <v>1243</v>
      </c>
      <c r="G27" s="48" t="s">
        <v>1244</v>
      </c>
      <c r="H27" s="26" t="s">
        <v>103</v>
      </c>
      <c r="I27" s="24"/>
    </row>
    <row r="28" spans="1:9" ht="25.5">
      <c r="A28" s="24"/>
      <c r="B28" s="924" t="s">
        <v>210</v>
      </c>
      <c r="C28" s="924" t="s">
        <v>211</v>
      </c>
      <c r="D28" s="32" t="s">
        <v>73</v>
      </c>
      <c r="E28" s="32" t="s">
        <v>1245</v>
      </c>
      <c r="F28" s="32" t="s">
        <v>1048</v>
      </c>
      <c r="G28" s="131" t="s">
        <v>1049</v>
      </c>
      <c r="H28" s="26" t="s">
        <v>103</v>
      </c>
      <c r="I28" s="24"/>
    </row>
    <row r="29" spans="1:9" ht="25.5">
      <c r="A29" s="24"/>
      <c r="B29" s="913"/>
      <c r="C29" s="913"/>
      <c r="D29" s="32" t="s">
        <v>184</v>
      </c>
      <c r="E29" s="32" t="s">
        <v>1246</v>
      </c>
      <c r="F29" s="32" t="s">
        <v>1247</v>
      </c>
      <c r="G29" s="131" t="s">
        <v>1248</v>
      </c>
      <c r="H29" s="26" t="s">
        <v>110</v>
      </c>
      <c r="I29" s="24"/>
    </row>
    <row r="30" spans="1:9" ht="51">
      <c r="A30" s="24"/>
      <c r="B30" s="18" t="s">
        <v>232</v>
      </c>
      <c r="C30" s="18" t="s">
        <v>233</v>
      </c>
      <c r="D30" s="32" t="s">
        <v>184</v>
      </c>
      <c r="E30" s="32" t="s">
        <v>1249</v>
      </c>
      <c r="F30" s="32" t="s">
        <v>1250</v>
      </c>
      <c r="G30" s="131" t="s">
        <v>1251</v>
      </c>
      <c r="H30" s="26" t="s">
        <v>110</v>
      </c>
      <c r="I30" s="24"/>
    </row>
    <row r="31" spans="1:9" ht="51" customHeight="1">
      <c r="A31" s="97"/>
      <c r="B31" s="18" t="s">
        <v>241</v>
      </c>
      <c r="C31" s="18" t="s">
        <v>242</v>
      </c>
      <c r="D31" s="140" t="s">
        <v>73</v>
      </c>
      <c r="E31" s="87" t="s">
        <v>1252</v>
      </c>
      <c r="F31" s="47" t="s">
        <v>345</v>
      </c>
      <c r="G31" s="140" t="s">
        <v>346</v>
      </c>
      <c r="H31" s="27" t="s">
        <v>110</v>
      </c>
      <c r="I31" s="97"/>
    </row>
    <row r="32" spans="1:9" ht="18">
      <c r="A32" s="17"/>
      <c r="B32" s="922" t="s">
        <v>347</v>
      </c>
      <c r="C32" s="908"/>
      <c r="D32" s="908"/>
      <c r="E32" s="908"/>
      <c r="F32" s="908"/>
      <c r="G32" s="908"/>
      <c r="H32" s="909"/>
      <c r="I32" s="17"/>
    </row>
    <row r="33" spans="1:9" ht="25.5">
      <c r="A33" s="97"/>
      <c r="B33" s="18" t="s">
        <v>71</v>
      </c>
      <c r="C33" s="18" t="s">
        <v>72</v>
      </c>
      <c r="D33" s="140" t="s">
        <v>73</v>
      </c>
      <c r="E33" s="66" t="s">
        <v>1253</v>
      </c>
      <c r="F33" s="73" t="s">
        <v>334</v>
      </c>
      <c r="G33" s="140" t="s">
        <v>335</v>
      </c>
      <c r="H33" s="26" t="s">
        <v>103</v>
      </c>
      <c r="I33" s="97"/>
    </row>
    <row r="34" spans="1:9" ht="51" customHeight="1">
      <c r="A34" s="24"/>
      <c r="B34" s="18" t="s">
        <v>111</v>
      </c>
      <c r="C34" s="18" t="s">
        <v>112</v>
      </c>
      <c r="D34" s="32" t="s">
        <v>184</v>
      </c>
      <c r="E34" s="32" t="s">
        <v>1254</v>
      </c>
      <c r="F34" s="32" t="s">
        <v>1129</v>
      </c>
      <c r="G34" s="131" t="s">
        <v>1030</v>
      </c>
      <c r="H34" s="26" t="s">
        <v>1255</v>
      </c>
      <c r="I34" s="24"/>
    </row>
    <row r="35" spans="1:9" ht="38.25">
      <c r="A35" s="97"/>
      <c r="B35" s="18" t="s">
        <v>145</v>
      </c>
      <c r="C35" s="18" t="s">
        <v>146</v>
      </c>
      <c r="D35" s="32" t="s">
        <v>184</v>
      </c>
      <c r="E35" s="32" t="s">
        <v>1256</v>
      </c>
      <c r="F35" s="32" t="s">
        <v>1257</v>
      </c>
      <c r="G35" s="48" t="s">
        <v>1258</v>
      </c>
      <c r="H35" s="32" t="s">
        <v>103</v>
      </c>
      <c r="I35" s="97"/>
    </row>
    <row r="36" spans="1:9" ht="12.75">
      <c r="A36" s="52"/>
      <c r="B36" s="923" t="s">
        <v>169</v>
      </c>
      <c r="C36" s="908"/>
      <c r="D36" s="908"/>
      <c r="E36" s="908"/>
      <c r="F36" s="908"/>
      <c r="G36" s="908"/>
      <c r="H36" s="909"/>
      <c r="I36" s="52"/>
    </row>
    <row r="37" spans="1:9" ht="34.5" customHeight="1">
      <c r="A37" s="24"/>
      <c r="B37" s="18" t="s">
        <v>182</v>
      </c>
      <c r="C37" s="18" t="s">
        <v>183</v>
      </c>
      <c r="D37" s="32" t="s">
        <v>632</v>
      </c>
      <c r="E37" s="32" t="s">
        <v>1259</v>
      </c>
      <c r="F37" s="32" t="s">
        <v>1032</v>
      </c>
      <c r="G37" s="48" t="s">
        <v>1260</v>
      </c>
      <c r="H37" s="26" t="s">
        <v>103</v>
      </c>
      <c r="I37" s="24"/>
    </row>
    <row r="38" spans="1:9" ht="25.5">
      <c r="A38" s="24"/>
      <c r="B38" s="18" t="s">
        <v>210</v>
      </c>
      <c r="C38" s="18" t="s">
        <v>211</v>
      </c>
      <c r="D38" s="32" t="s">
        <v>73</v>
      </c>
      <c r="E38" s="32" t="s">
        <v>1261</v>
      </c>
      <c r="F38" s="85" t="s">
        <v>1075</v>
      </c>
      <c r="G38" s="48" t="s">
        <v>1262</v>
      </c>
      <c r="H38" s="26" t="s">
        <v>103</v>
      </c>
      <c r="I38" s="24"/>
    </row>
    <row r="39" spans="1:9" ht="38.25">
      <c r="A39" s="24"/>
      <c r="B39" s="18" t="s">
        <v>232</v>
      </c>
      <c r="C39" s="18" t="s">
        <v>1263</v>
      </c>
      <c r="D39" s="32" t="s">
        <v>73</v>
      </c>
      <c r="E39" s="32" t="s">
        <v>1264</v>
      </c>
      <c r="F39" s="85" t="s">
        <v>663</v>
      </c>
      <c r="G39" s="48" t="s">
        <v>664</v>
      </c>
      <c r="H39" s="32" t="s">
        <v>110</v>
      </c>
      <c r="I39" s="97"/>
    </row>
    <row r="40" spans="1:9" ht="45.75" customHeight="1">
      <c r="A40" s="97"/>
      <c r="B40" s="924" t="s">
        <v>241</v>
      </c>
      <c r="C40" s="924" t="s">
        <v>242</v>
      </c>
      <c r="D40" s="32" t="s">
        <v>73</v>
      </c>
      <c r="E40" s="32" t="s">
        <v>1265</v>
      </c>
      <c r="F40" s="32" t="s">
        <v>603</v>
      </c>
      <c r="G40" s="212" t="s">
        <v>604</v>
      </c>
      <c r="H40" s="32" t="s">
        <v>110</v>
      </c>
      <c r="I40" s="97"/>
    </row>
    <row r="41" spans="1:9" ht="45.75" customHeight="1">
      <c r="A41" s="97"/>
      <c r="B41" s="913"/>
      <c r="C41" s="913"/>
      <c r="D41" s="32" t="s">
        <v>301</v>
      </c>
      <c r="E41" s="32" t="s">
        <v>1266</v>
      </c>
      <c r="F41" s="284" t="s">
        <v>1267</v>
      </c>
      <c r="G41" s="285" t="s">
        <v>1268</v>
      </c>
      <c r="H41" s="32" t="s">
        <v>110</v>
      </c>
      <c r="I41" s="97"/>
    </row>
    <row r="42" spans="1:9" ht="18">
      <c r="A42" s="17"/>
      <c r="B42" s="922" t="s">
        <v>1269</v>
      </c>
      <c r="C42" s="908"/>
      <c r="D42" s="908"/>
      <c r="E42" s="908"/>
      <c r="F42" s="908"/>
      <c r="G42" s="908"/>
      <c r="H42" s="909"/>
      <c r="I42" s="17"/>
    </row>
    <row r="43" spans="1:9" ht="38.25">
      <c r="A43" s="97"/>
      <c r="B43" s="18" t="s">
        <v>71</v>
      </c>
      <c r="C43" s="18" t="s">
        <v>72</v>
      </c>
      <c r="D43" s="32" t="s">
        <v>73</v>
      </c>
      <c r="E43" s="32" t="s">
        <v>1270</v>
      </c>
      <c r="F43" s="32" t="s">
        <v>1271</v>
      </c>
      <c r="G43" s="99" t="s">
        <v>1272</v>
      </c>
      <c r="H43" s="32" t="s">
        <v>103</v>
      </c>
      <c r="I43" s="97"/>
    </row>
    <row r="44" spans="1:9" ht="25.5">
      <c r="A44" s="24"/>
      <c r="B44" s="18" t="s">
        <v>111</v>
      </c>
      <c r="C44" s="18" t="s">
        <v>112</v>
      </c>
      <c r="D44" s="140" t="s">
        <v>73</v>
      </c>
      <c r="E44" s="66" t="s">
        <v>1273</v>
      </c>
      <c r="F44" s="73" t="s">
        <v>334</v>
      </c>
      <c r="G44" s="140" t="s">
        <v>335</v>
      </c>
      <c r="H44" s="26" t="s">
        <v>103</v>
      </c>
      <c r="I44" s="24"/>
    </row>
    <row r="45" spans="1:9" ht="38.25">
      <c r="A45" s="24"/>
      <c r="B45" s="18" t="s">
        <v>145</v>
      </c>
      <c r="C45" s="18" t="s">
        <v>146</v>
      </c>
      <c r="D45" s="32" t="s">
        <v>73</v>
      </c>
      <c r="E45" s="32" t="s">
        <v>1274</v>
      </c>
      <c r="F45" s="32" t="s">
        <v>1051</v>
      </c>
      <c r="G45" s="85" t="s">
        <v>1275</v>
      </c>
      <c r="H45" s="26" t="s">
        <v>103</v>
      </c>
      <c r="I45" s="24"/>
    </row>
    <row r="46" spans="1:9" ht="12.75">
      <c r="A46" s="52"/>
      <c r="B46" s="923" t="s">
        <v>169</v>
      </c>
      <c r="C46" s="908"/>
      <c r="D46" s="908"/>
      <c r="E46" s="908"/>
      <c r="F46" s="908"/>
      <c r="G46" s="908"/>
      <c r="H46" s="909"/>
      <c r="I46" s="52"/>
    </row>
    <row r="47" spans="1:9" ht="38.25">
      <c r="A47" s="24"/>
      <c r="B47" s="18" t="s">
        <v>182</v>
      </c>
      <c r="C47" s="18" t="s">
        <v>183</v>
      </c>
      <c r="D47" s="32" t="s">
        <v>632</v>
      </c>
      <c r="E47" s="32" t="s">
        <v>1276</v>
      </c>
      <c r="F47" s="32" t="s">
        <v>1071</v>
      </c>
      <c r="G47" s="214" t="str">
        <f>HYPERLINK("https://www.youtube.com/watch?v=5Rmd9tnHqYA&amp;t=52s","посмотреть видеоурок, выполнить куклу из носка. Прислать в Вайбер")</f>
        <v>посмотреть видеоурок, выполнить куклу из носка. Прислать в Вайбер</v>
      </c>
      <c r="H47" s="26" t="s">
        <v>103</v>
      </c>
      <c r="I47" s="24"/>
    </row>
    <row r="48" spans="1:9" ht="51">
      <c r="A48" s="24"/>
      <c r="B48" s="924" t="s">
        <v>210</v>
      </c>
      <c r="C48" s="924" t="s">
        <v>211</v>
      </c>
      <c r="D48" s="32" t="s">
        <v>632</v>
      </c>
      <c r="E48" s="32" t="s">
        <v>1277</v>
      </c>
      <c r="F48" s="32" t="s">
        <v>1278</v>
      </c>
      <c r="G48" s="131" t="s">
        <v>1279</v>
      </c>
      <c r="H48" s="32" t="s">
        <v>110</v>
      </c>
      <c r="I48" s="97"/>
    </row>
    <row r="49" spans="1:9" ht="25.5">
      <c r="A49" s="24"/>
      <c r="B49" s="913"/>
      <c r="C49" s="913"/>
      <c r="D49" s="32" t="s">
        <v>301</v>
      </c>
      <c r="E49" s="32" t="s">
        <v>1280</v>
      </c>
      <c r="F49" s="32" t="s">
        <v>1267</v>
      </c>
      <c r="G49" s="183" t="s">
        <v>1281</v>
      </c>
      <c r="H49" s="26" t="s">
        <v>110</v>
      </c>
      <c r="I49" s="24"/>
    </row>
    <row r="50" spans="1:9" ht="18">
      <c r="A50" s="17"/>
      <c r="B50" s="922" t="s">
        <v>705</v>
      </c>
      <c r="C50" s="908"/>
      <c r="D50" s="908"/>
      <c r="E50" s="908"/>
      <c r="F50" s="908"/>
      <c r="G50" s="908"/>
      <c r="H50" s="909"/>
      <c r="I50" s="17"/>
    </row>
    <row r="51" spans="1:9" ht="38.25">
      <c r="A51" s="97"/>
      <c r="B51" s="18" t="s">
        <v>71</v>
      </c>
      <c r="C51" s="18" t="s">
        <v>72</v>
      </c>
      <c r="D51" s="32" t="s">
        <v>73</v>
      </c>
      <c r="E51" s="32" t="s">
        <v>1282</v>
      </c>
      <c r="F51" s="32" t="s">
        <v>1085</v>
      </c>
      <c r="G51" s="99" t="s">
        <v>1283</v>
      </c>
      <c r="H51" s="32"/>
      <c r="I51" s="97"/>
    </row>
    <row r="52" spans="1:9" ht="25.5">
      <c r="A52" s="24"/>
      <c r="B52" s="18" t="s">
        <v>111</v>
      </c>
      <c r="C52" s="18" t="s">
        <v>112</v>
      </c>
      <c r="D52" s="140" t="s">
        <v>73</v>
      </c>
      <c r="E52" s="66" t="s">
        <v>1284</v>
      </c>
      <c r="F52" s="73" t="s">
        <v>334</v>
      </c>
      <c r="G52" s="140" t="s">
        <v>335</v>
      </c>
      <c r="H52" s="26" t="s">
        <v>103</v>
      </c>
      <c r="I52" s="24"/>
    </row>
    <row r="53" spans="1:9" ht="38.25">
      <c r="A53" s="24"/>
      <c r="B53" s="18" t="s">
        <v>145</v>
      </c>
      <c r="C53" s="18" t="s">
        <v>146</v>
      </c>
      <c r="D53" s="32" t="s">
        <v>73</v>
      </c>
      <c r="E53" s="32" t="s">
        <v>1285</v>
      </c>
      <c r="F53" s="32" t="s">
        <v>1051</v>
      </c>
      <c r="G53" s="48" t="s">
        <v>1286</v>
      </c>
      <c r="H53" s="26" t="s">
        <v>103</v>
      </c>
      <c r="I53" s="24"/>
    </row>
    <row r="54" spans="1:9" ht="12.75">
      <c r="A54" s="52"/>
      <c r="B54" s="923" t="s">
        <v>169</v>
      </c>
      <c r="C54" s="908"/>
      <c r="D54" s="908"/>
      <c r="E54" s="908"/>
      <c r="F54" s="908"/>
      <c r="G54" s="908"/>
      <c r="H54" s="909"/>
      <c r="I54" s="52"/>
    </row>
    <row r="55" spans="1:9" ht="38.25">
      <c r="A55" s="24"/>
      <c r="B55" s="177" t="s">
        <v>182</v>
      </c>
      <c r="C55" s="177" t="s">
        <v>183</v>
      </c>
      <c r="D55" s="32" t="s">
        <v>458</v>
      </c>
      <c r="E55" s="32" t="s">
        <v>1287</v>
      </c>
      <c r="F55" s="85" t="s">
        <v>1288</v>
      </c>
      <c r="G55" s="48" t="s">
        <v>1089</v>
      </c>
      <c r="H55" s="26" t="s">
        <v>103</v>
      </c>
      <c r="I55" s="24"/>
    </row>
    <row r="56" spans="1:9" ht="38.25">
      <c r="A56" s="92"/>
      <c r="B56" s="18" t="s">
        <v>210</v>
      </c>
      <c r="C56" s="18" t="s">
        <v>211</v>
      </c>
      <c r="D56" s="85" t="s">
        <v>632</v>
      </c>
      <c r="E56" s="280" t="s">
        <v>1289</v>
      </c>
      <c r="F56" s="85" t="s">
        <v>1290</v>
      </c>
      <c r="G56" s="131" t="s">
        <v>1291</v>
      </c>
      <c r="H56" s="85" t="s">
        <v>103</v>
      </c>
      <c r="I56" s="92"/>
    </row>
    <row r="57" spans="1:9" ht="25.5">
      <c r="A57" s="92"/>
      <c r="B57" s="18" t="s">
        <v>232</v>
      </c>
      <c r="C57" s="18" t="s">
        <v>233</v>
      </c>
      <c r="D57" s="85" t="s">
        <v>301</v>
      </c>
      <c r="E57" s="32" t="s">
        <v>1292</v>
      </c>
      <c r="F57" s="85" t="s">
        <v>1293</v>
      </c>
      <c r="G57" s="183" t="s">
        <v>1294</v>
      </c>
      <c r="H57" s="85" t="s">
        <v>110</v>
      </c>
      <c r="I57" s="136"/>
    </row>
    <row r="58" spans="1:9" ht="12.75">
      <c r="A58" s="92"/>
      <c r="B58" s="92"/>
      <c r="C58" s="92"/>
      <c r="D58" s="92"/>
      <c r="E58" s="92"/>
      <c r="F58" s="92"/>
      <c r="G58" s="92"/>
      <c r="H58" s="92"/>
      <c r="I58" s="92"/>
    </row>
    <row r="59" spans="1:9" ht="12.75">
      <c r="A59" s="92"/>
      <c r="B59" s="92"/>
      <c r="C59" s="92"/>
      <c r="D59" s="92"/>
      <c r="E59" s="92"/>
      <c r="F59" s="92"/>
      <c r="G59" s="92"/>
      <c r="H59" s="92"/>
      <c r="I59" s="92"/>
    </row>
    <row r="60" spans="1:9" ht="12.75">
      <c r="A60" s="92"/>
      <c r="B60" s="92"/>
      <c r="C60" s="92"/>
      <c r="D60" s="92"/>
      <c r="E60" s="92"/>
      <c r="F60" s="92"/>
      <c r="G60" s="92"/>
      <c r="H60" s="92"/>
      <c r="I60" s="92"/>
    </row>
    <row r="61" spans="1:9" ht="12.75">
      <c r="A61" s="92"/>
      <c r="B61" s="92"/>
      <c r="C61" s="92"/>
      <c r="D61" s="92"/>
      <c r="E61" s="92"/>
      <c r="F61" s="92"/>
      <c r="G61" s="92"/>
      <c r="H61" s="92"/>
      <c r="I61" s="92"/>
    </row>
    <row r="62" spans="1:9" ht="12.75">
      <c r="A62" s="92"/>
      <c r="B62" s="92"/>
      <c r="C62" s="92"/>
      <c r="D62" s="92"/>
      <c r="E62" s="92"/>
      <c r="F62" s="92"/>
      <c r="G62" s="92"/>
      <c r="H62" s="92"/>
      <c r="I62" s="92"/>
    </row>
    <row r="63" spans="1:9" ht="12.75">
      <c r="A63" s="92"/>
      <c r="B63" s="92"/>
      <c r="C63" s="92"/>
      <c r="D63" s="92"/>
      <c r="E63" s="92"/>
      <c r="F63" s="92"/>
      <c r="G63" s="92"/>
      <c r="H63" s="92"/>
      <c r="I63" s="92"/>
    </row>
    <row r="64" spans="1:9" ht="12.75">
      <c r="A64" s="92"/>
      <c r="B64" s="92"/>
      <c r="C64" s="92"/>
      <c r="D64" s="92"/>
      <c r="E64" s="92"/>
      <c r="F64" s="92"/>
      <c r="G64" s="92"/>
      <c r="H64" s="92"/>
      <c r="I64" s="92"/>
    </row>
    <row r="65" spans="1:9" ht="12.75">
      <c r="A65" s="92"/>
      <c r="B65" s="92"/>
      <c r="C65" s="92"/>
      <c r="D65" s="92"/>
      <c r="E65" s="92"/>
      <c r="F65" s="92"/>
      <c r="G65" s="92"/>
      <c r="H65" s="92"/>
      <c r="I65" s="92"/>
    </row>
    <row r="66" spans="1:9" ht="12.75">
      <c r="A66" s="92"/>
      <c r="B66" s="92"/>
      <c r="C66" s="92"/>
      <c r="D66" s="92"/>
      <c r="E66" s="92"/>
      <c r="F66" s="92"/>
      <c r="G66" s="92"/>
      <c r="H66" s="92"/>
      <c r="I66" s="92"/>
    </row>
    <row r="67" spans="1:9" ht="12.75">
      <c r="A67" s="92"/>
      <c r="B67" s="92"/>
      <c r="C67" s="92"/>
      <c r="D67" s="92"/>
      <c r="E67" s="92"/>
      <c r="F67" s="92"/>
      <c r="G67" s="92"/>
      <c r="H67" s="92"/>
      <c r="I67" s="92"/>
    </row>
    <row r="68" spans="1:9" ht="12.75">
      <c r="A68" s="92"/>
      <c r="B68" s="92"/>
      <c r="C68" s="92"/>
      <c r="D68" s="92"/>
      <c r="E68" s="92"/>
      <c r="F68" s="92"/>
      <c r="G68" s="92"/>
      <c r="H68" s="92"/>
      <c r="I68" s="92"/>
    </row>
    <row r="69" spans="1:9" ht="12.75">
      <c r="A69" s="92"/>
      <c r="B69" s="92"/>
      <c r="C69" s="92"/>
      <c r="D69" s="92"/>
      <c r="E69" s="92"/>
      <c r="F69" s="92"/>
      <c r="G69" s="92"/>
      <c r="H69" s="92"/>
      <c r="I69" s="92"/>
    </row>
    <row r="70" spans="1:9" ht="12.75">
      <c r="A70" s="92"/>
      <c r="B70" s="92"/>
      <c r="C70" s="92"/>
      <c r="D70" s="92"/>
      <c r="E70" s="92"/>
      <c r="F70" s="92"/>
      <c r="G70" s="92"/>
      <c r="H70" s="92"/>
      <c r="I70" s="92"/>
    </row>
    <row r="71" spans="1:9" ht="12.75">
      <c r="A71" s="92"/>
      <c r="B71" s="92"/>
      <c r="C71" s="92"/>
      <c r="D71" s="92"/>
      <c r="E71" s="92"/>
      <c r="F71" s="92"/>
      <c r="G71" s="92"/>
      <c r="H71" s="92"/>
      <c r="I71" s="92"/>
    </row>
    <row r="72" spans="1:9" ht="12.75">
      <c r="A72" s="92"/>
      <c r="B72" s="92"/>
      <c r="C72" s="92"/>
      <c r="D72" s="92"/>
      <c r="E72" s="92"/>
      <c r="F72" s="92"/>
      <c r="G72" s="92"/>
      <c r="H72" s="92"/>
      <c r="I72" s="92"/>
    </row>
    <row r="73" spans="1:9" ht="12.75">
      <c r="A73" s="92"/>
      <c r="B73" s="92"/>
      <c r="C73" s="92"/>
      <c r="D73" s="92"/>
      <c r="E73" s="92"/>
      <c r="F73" s="92"/>
      <c r="G73" s="92"/>
      <c r="H73" s="92"/>
      <c r="I73" s="92"/>
    </row>
    <row r="74" spans="1:9" ht="12.75">
      <c r="A74" s="92"/>
      <c r="B74" s="92"/>
      <c r="C74" s="92"/>
      <c r="D74" s="92"/>
      <c r="E74" s="92"/>
      <c r="F74" s="92"/>
      <c r="G74" s="92"/>
      <c r="H74" s="92"/>
      <c r="I74" s="92"/>
    </row>
    <row r="75" spans="1:9" ht="12.75">
      <c r="A75" s="92"/>
      <c r="B75" s="92"/>
      <c r="C75" s="92"/>
      <c r="D75" s="92"/>
      <c r="E75" s="92"/>
      <c r="F75" s="92"/>
      <c r="G75" s="92"/>
      <c r="H75" s="92"/>
      <c r="I75" s="92"/>
    </row>
    <row r="76" spans="1:9" ht="12.75">
      <c r="A76" s="92"/>
      <c r="B76" s="92"/>
      <c r="C76" s="92"/>
      <c r="D76" s="92"/>
      <c r="E76" s="92"/>
      <c r="F76" s="92"/>
      <c r="G76" s="92"/>
      <c r="H76" s="92"/>
      <c r="I76" s="92"/>
    </row>
    <row r="77" spans="1:9" ht="12.75">
      <c r="A77" s="92"/>
      <c r="B77" s="92"/>
      <c r="C77" s="92"/>
      <c r="D77" s="92"/>
      <c r="E77" s="92"/>
      <c r="F77" s="92"/>
      <c r="G77" s="92"/>
      <c r="H77" s="92"/>
      <c r="I77" s="92"/>
    </row>
    <row r="78" spans="1:9" ht="12.75">
      <c r="A78" s="92"/>
      <c r="B78" s="92"/>
      <c r="C78" s="92"/>
      <c r="D78" s="92"/>
      <c r="E78" s="92"/>
      <c r="F78" s="92"/>
      <c r="G78" s="92"/>
      <c r="H78" s="92"/>
      <c r="I78" s="92"/>
    </row>
    <row r="79" spans="1:9" ht="12.75">
      <c r="A79" s="92"/>
      <c r="B79" s="92"/>
      <c r="C79" s="92"/>
      <c r="D79" s="92"/>
      <c r="E79" s="92"/>
      <c r="F79" s="92"/>
      <c r="G79" s="92"/>
      <c r="H79" s="92"/>
      <c r="I79" s="92"/>
    </row>
    <row r="80" spans="1:9" ht="12.75">
      <c r="A80" s="92"/>
      <c r="B80" s="92"/>
      <c r="C80" s="92"/>
      <c r="D80" s="92"/>
      <c r="E80" s="92"/>
      <c r="F80" s="92"/>
      <c r="G80" s="92"/>
      <c r="H80" s="92"/>
      <c r="I80" s="92"/>
    </row>
    <row r="81" spans="1:9" ht="12.75">
      <c r="A81" s="92"/>
      <c r="B81" s="92"/>
      <c r="C81" s="92"/>
      <c r="D81" s="92"/>
      <c r="E81" s="92"/>
      <c r="F81" s="92"/>
      <c r="G81" s="92"/>
      <c r="H81" s="92"/>
      <c r="I81" s="92"/>
    </row>
    <row r="82" spans="1:9" ht="12.75">
      <c r="A82" s="92"/>
      <c r="B82" s="92"/>
      <c r="C82" s="92"/>
      <c r="D82" s="92"/>
      <c r="E82" s="92"/>
      <c r="F82" s="92"/>
      <c r="G82" s="92"/>
      <c r="H82" s="92"/>
      <c r="I82" s="92"/>
    </row>
    <row r="83" spans="1:9" ht="12.75">
      <c r="A83" s="92"/>
      <c r="B83" s="92"/>
      <c r="C83" s="92"/>
      <c r="D83" s="92"/>
      <c r="E83" s="92"/>
      <c r="F83" s="92"/>
      <c r="G83" s="92"/>
      <c r="H83" s="92"/>
      <c r="I83" s="92"/>
    </row>
    <row r="84" spans="1:9" ht="12.75">
      <c r="A84" s="92"/>
      <c r="B84" s="92"/>
      <c r="C84" s="92"/>
      <c r="D84" s="92"/>
      <c r="E84" s="92"/>
      <c r="F84" s="92"/>
      <c r="G84" s="92"/>
      <c r="H84" s="92"/>
      <c r="I84" s="92"/>
    </row>
    <row r="85" spans="1:9" ht="12.75">
      <c r="A85" s="92"/>
      <c r="B85" s="92"/>
      <c r="C85" s="92"/>
      <c r="D85" s="92"/>
      <c r="E85" s="92"/>
      <c r="F85" s="92"/>
      <c r="G85" s="92"/>
      <c r="H85" s="92"/>
      <c r="I85" s="92"/>
    </row>
    <row r="86" spans="1:9" ht="12.75">
      <c r="A86" s="92"/>
      <c r="B86" s="92"/>
      <c r="C86" s="92"/>
      <c r="D86" s="92"/>
      <c r="E86" s="92"/>
      <c r="F86" s="92"/>
      <c r="G86" s="92"/>
      <c r="H86" s="92"/>
      <c r="I86" s="92"/>
    </row>
    <row r="87" spans="1:9" ht="12.75">
      <c r="A87" s="92"/>
      <c r="B87" s="92"/>
      <c r="C87" s="92"/>
      <c r="D87" s="92"/>
      <c r="E87" s="92"/>
      <c r="F87" s="92"/>
      <c r="G87" s="92"/>
      <c r="H87" s="92"/>
      <c r="I87" s="92"/>
    </row>
    <row r="88" spans="1:9" ht="12.75">
      <c r="A88" s="92"/>
      <c r="B88" s="92"/>
      <c r="C88" s="92"/>
      <c r="D88" s="92"/>
      <c r="E88" s="92"/>
      <c r="F88" s="92"/>
      <c r="G88" s="92"/>
      <c r="H88" s="92"/>
      <c r="I88" s="92"/>
    </row>
    <row r="89" spans="1:9" ht="12.75">
      <c r="A89" s="92"/>
      <c r="B89" s="92"/>
      <c r="C89" s="92"/>
      <c r="D89" s="92"/>
      <c r="E89" s="92"/>
      <c r="F89" s="92"/>
      <c r="G89" s="92"/>
      <c r="H89" s="92"/>
      <c r="I89" s="92"/>
    </row>
    <row r="90" spans="1:9" ht="12.75">
      <c r="A90" s="92"/>
      <c r="B90" s="92"/>
      <c r="C90" s="92"/>
      <c r="D90" s="92"/>
      <c r="E90" s="92"/>
      <c r="F90" s="92"/>
      <c r="G90" s="92"/>
      <c r="H90" s="92"/>
      <c r="I90" s="92"/>
    </row>
    <row r="91" spans="1:9" ht="12.75">
      <c r="A91" s="92"/>
      <c r="B91" s="92"/>
      <c r="C91" s="92"/>
      <c r="D91" s="92"/>
      <c r="E91" s="92"/>
      <c r="F91" s="92"/>
      <c r="G91" s="92"/>
      <c r="H91" s="92"/>
      <c r="I91" s="92"/>
    </row>
    <row r="92" spans="1:9" ht="12.75">
      <c r="A92" s="92"/>
      <c r="B92" s="92"/>
      <c r="C92" s="92"/>
      <c r="D92" s="92"/>
      <c r="E92" s="92"/>
      <c r="F92" s="92"/>
      <c r="G92" s="92"/>
      <c r="H92" s="92"/>
      <c r="I92" s="92"/>
    </row>
    <row r="93" spans="1:9" ht="12.75">
      <c r="A93" s="92"/>
      <c r="B93" s="92"/>
      <c r="C93" s="92"/>
      <c r="D93" s="92"/>
      <c r="E93" s="92"/>
      <c r="F93" s="92"/>
      <c r="G93" s="92"/>
      <c r="H93" s="92"/>
      <c r="I93" s="92"/>
    </row>
    <row r="94" spans="1:9" ht="12.75">
      <c r="A94" s="92"/>
      <c r="B94" s="92"/>
      <c r="C94" s="92"/>
      <c r="D94" s="92"/>
      <c r="E94" s="92"/>
      <c r="F94" s="92"/>
      <c r="G94" s="92"/>
      <c r="H94" s="92"/>
      <c r="I94" s="92"/>
    </row>
    <row r="95" spans="1:9" ht="12.75">
      <c r="A95" s="92"/>
      <c r="B95" s="92"/>
      <c r="C95" s="92"/>
      <c r="D95" s="92"/>
      <c r="E95" s="92"/>
      <c r="F95" s="92"/>
      <c r="G95" s="92"/>
      <c r="H95" s="92"/>
      <c r="I95" s="92"/>
    </row>
    <row r="96" spans="1:9" ht="12.75">
      <c r="A96" s="92"/>
      <c r="B96" s="92"/>
      <c r="C96" s="92"/>
      <c r="D96" s="92"/>
      <c r="E96" s="92"/>
      <c r="F96" s="92"/>
      <c r="G96" s="92"/>
      <c r="H96" s="92"/>
      <c r="I96" s="92"/>
    </row>
    <row r="97" spans="1:9" ht="12.75">
      <c r="A97" s="92"/>
      <c r="B97" s="92"/>
      <c r="C97" s="92"/>
      <c r="D97" s="92"/>
      <c r="E97" s="92"/>
      <c r="F97" s="92"/>
      <c r="G97" s="92"/>
      <c r="H97" s="92"/>
      <c r="I97" s="92"/>
    </row>
    <row r="98" spans="1:9" ht="12.75">
      <c r="A98" s="92"/>
      <c r="B98" s="92"/>
      <c r="C98" s="92"/>
      <c r="D98" s="92"/>
      <c r="E98" s="92"/>
      <c r="F98" s="92"/>
      <c r="G98" s="92"/>
      <c r="H98" s="92"/>
      <c r="I98" s="92"/>
    </row>
    <row r="99" spans="1:9" ht="12.75">
      <c r="A99" s="92"/>
      <c r="B99" s="92"/>
      <c r="C99" s="92"/>
      <c r="D99" s="92"/>
      <c r="E99" s="92"/>
      <c r="F99" s="92"/>
      <c r="G99" s="92"/>
      <c r="H99" s="92"/>
      <c r="I99" s="92"/>
    </row>
    <row r="100" spans="1:9" ht="12.75">
      <c r="A100" s="92"/>
      <c r="B100" s="92"/>
      <c r="C100" s="92"/>
      <c r="D100" s="92"/>
      <c r="E100" s="92"/>
      <c r="F100" s="92"/>
      <c r="G100" s="92"/>
      <c r="H100" s="92"/>
      <c r="I100" s="92"/>
    </row>
    <row r="101" spans="1:9" ht="12.75">
      <c r="A101" s="92"/>
      <c r="B101" s="92"/>
      <c r="C101" s="92"/>
      <c r="D101" s="92"/>
      <c r="E101" s="92"/>
      <c r="F101" s="92"/>
      <c r="G101" s="92"/>
      <c r="H101" s="92"/>
      <c r="I101" s="92"/>
    </row>
    <row r="102" spans="1:9" ht="12.75">
      <c r="A102" s="92"/>
      <c r="B102" s="92"/>
      <c r="C102" s="92"/>
      <c r="D102" s="92"/>
      <c r="E102" s="92"/>
      <c r="F102" s="92"/>
      <c r="G102" s="92"/>
      <c r="H102" s="92"/>
      <c r="I102" s="92"/>
    </row>
    <row r="103" spans="1:9" ht="12.75">
      <c r="A103" s="92"/>
      <c r="B103" s="92"/>
      <c r="C103" s="92"/>
      <c r="D103" s="92"/>
      <c r="E103" s="92"/>
      <c r="F103" s="92"/>
      <c r="G103" s="92"/>
      <c r="H103" s="92"/>
      <c r="I103" s="92"/>
    </row>
    <row r="104" spans="1:9" ht="12.75">
      <c r="A104" s="92"/>
      <c r="B104" s="92"/>
      <c r="C104" s="92"/>
      <c r="D104" s="92"/>
      <c r="E104" s="92"/>
      <c r="F104" s="92"/>
      <c r="G104" s="92"/>
      <c r="H104" s="92"/>
      <c r="I104" s="92"/>
    </row>
    <row r="105" spans="1:9" ht="12.75">
      <c r="A105" s="92"/>
      <c r="B105" s="92"/>
      <c r="C105" s="92"/>
      <c r="D105" s="92"/>
      <c r="E105" s="92"/>
      <c r="F105" s="92"/>
      <c r="G105" s="92"/>
      <c r="H105" s="92"/>
      <c r="I105" s="92"/>
    </row>
    <row r="106" spans="1:9" ht="12.75">
      <c r="A106" s="92"/>
      <c r="B106" s="92"/>
      <c r="C106" s="92"/>
      <c r="D106" s="92"/>
      <c r="E106" s="92"/>
      <c r="F106" s="92"/>
      <c r="G106" s="92"/>
      <c r="H106" s="92"/>
      <c r="I106" s="92"/>
    </row>
    <row r="107" spans="1:9" ht="12.75">
      <c r="A107" s="92"/>
      <c r="B107" s="92"/>
      <c r="C107" s="92"/>
      <c r="D107" s="92"/>
      <c r="E107" s="92"/>
      <c r="F107" s="92"/>
      <c r="G107" s="92"/>
      <c r="H107" s="92"/>
      <c r="I107" s="92"/>
    </row>
    <row r="108" spans="1:9" ht="12.75">
      <c r="A108" s="92"/>
      <c r="B108" s="92"/>
      <c r="C108" s="92"/>
      <c r="D108" s="92"/>
      <c r="E108" s="92"/>
      <c r="F108" s="92"/>
      <c r="G108" s="92"/>
      <c r="H108" s="92"/>
      <c r="I108" s="92"/>
    </row>
    <row r="109" spans="1:9" ht="12.75">
      <c r="A109" s="92"/>
      <c r="B109" s="92"/>
      <c r="C109" s="92"/>
      <c r="D109" s="92"/>
      <c r="E109" s="92"/>
      <c r="F109" s="92"/>
      <c r="G109" s="92"/>
      <c r="H109" s="92"/>
      <c r="I109" s="92"/>
    </row>
    <row r="110" spans="1:9" ht="12.75">
      <c r="A110" s="92"/>
      <c r="B110" s="92"/>
      <c r="C110" s="92"/>
      <c r="D110" s="92"/>
      <c r="E110" s="92"/>
      <c r="F110" s="92"/>
      <c r="G110" s="92"/>
      <c r="H110" s="92"/>
      <c r="I110" s="92"/>
    </row>
    <row r="111" spans="1:9" ht="12.75">
      <c r="A111" s="92"/>
      <c r="B111" s="92"/>
      <c r="C111" s="92"/>
      <c r="D111" s="92"/>
      <c r="E111" s="92"/>
      <c r="F111" s="92"/>
      <c r="G111" s="92"/>
      <c r="H111" s="92"/>
      <c r="I111" s="92"/>
    </row>
    <row r="112" spans="1:9" ht="12.75">
      <c r="A112" s="92"/>
      <c r="B112" s="92"/>
      <c r="C112" s="92"/>
      <c r="D112" s="92"/>
      <c r="E112" s="92"/>
      <c r="F112" s="92"/>
      <c r="G112" s="92"/>
      <c r="H112" s="92"/>
      <c r="I112" s="92"/>
    </row>
    <row r="113" spans="1:9" ht="12.75">
      <c r="A113" s="92"/>
      <c r="B113" s="92"/>
      <c r="C113" s="92"/>
      <c r="D113" s="92"/>
      <c r="E113" s="92"/>
      <c r="F113" s="92"/>
      <c r="G113" s="92"/>
      <c r="H113" s="92"/>
      <c r="I113" s="92"/>
    </row>
    <row r="114" spans="1:9" ht="12.75">
      <c r="A114" s="92"/>
      <c r="B114" s="92"/>
      <c r="C114" s="92"/>
      <c r="D114" s="92"/>
      <c r="E114" s="92"/>
      <c r="F114" s="92"/>
      <c r="G114" s="92"/>
      <c r="H114" s="92"/>
      <c r="I114" s="92"/>
    </row>
    <row r="115" spans="1:9" ht="12.75">
      <c r="A115" s="92"/>
      <c r="B115" s="92"/>
      <c r="C115" s="92"/>
      <c r="D115" s="92"/>
      <c r="E115" s="92"/>
      <c r="F115" s="92"/>
      <c r="G115" s="92"/>
      <c r="H115" s="92"/>
      <c r="I115" s="92"/>
    </row>
    <row r="116" spans="1:9" ht="12.75">
      <c r="A116" s="92"/>
      <c r="B116" s="92"/>
      <c r="C116" s="92"/>
      <c r="D116" s="92"/>
      <c r="E116" s="92"/>
      <c r="F116" s="92"/>
      <c r="G116" s="92"/>
      <c r="H116" s="92"/>
      <c r="I116" s="92"/>
    </row>
    <row r="117" spans="1:9" ht="12.75">
      <c r="A117" s="92"/>
      <c r="B117" s="92"/>
      <c r="C117" s="92"/>
      <c r="D117" s="92"/>
      <c r="E117" s="92"/>
      <c r="F117" s="92"/>
      <c r="G117" s="92"/>
      <c r="H117" s="92"/>
      <c r="I117" s="92"/>
    </row>
    <row r="118" spans="1:9" ht="12.75">
      <c r="A118" s="92"/>
      <c r="B118" s="92"/>
      <c r="C118" s="92"/>
      <c r="D118" s="92"/>
      <c r="E118" s="92"/>
      <c r="F118" s="92"/>
      <c r="G118" s="92"/>
      <c r="H118" s="92"/>
      <c r="I118" s="92"/>
    </row>
    <row r="119" spans="1:9" ht="12.75">
      <c r="A119" s="92"/>
      <c r="B119" s="92"/>
      <c r="C119" s="92"/>
      <c r="D119" s="92"/>
      <c r="E119" s="92"/>
      <c r="F119" s="92"/>
      <c r="G119" s="92"/>
      <c r="H119" s="92"/>
      <c r="I119" s="92"/>
    </row>
    <row r="120" spans="1:9" ht="12.75">
      <c r="A120" s="92"/>
      <c r="B120" s="92"/>
      <c r="C120" s="92"/>
      <c r="D120" s="92"/>
      <c r="E120" s="92"/>
      <c r="F120" s="92"/>
      <c r="G120" s="92"/>
      <c r="H120" s="92"/>
      <c r="I120" s="92"/>
    </row>
    <row r="121" spans="1:9" ht="12.75">
      <c r="A121" s="92"/>
      <c r="B121" s="92"/>
      <c r="C121" s="92"/>
      <c r="D121" s="92"/>
      <c r="E121" s="92"/>
      <c r="F121" s="92"/>
      <c r="G121" s="92"/>
      <c r="H121" s="92"/>
      <c r="I121" s="92"/>
    </row>
    <row r="122" spans="1:9" ht="12.75">
      <c r="A122" s="92"/>
      <c r="B122" s="92"/>
      <c r="C122" s="92"/>
      <c r="D122" s="92"/>
      <c r="E122" s="92"/>
      <c r="F122" s="92"/>
      <c r="G122" s="92"/>
      <c r="H122" s="92"/>
      <c r="I122" s="92"/>
    </row>
    <row r="123" spans="1:9" ht="12.75">
      <c r="A123" s="92"/>
      <c r="B123" s="92"/>
      <c r="C123" s="92"/>
      <c r="D123" s="92"/>
      <c r="E123" s="92"/>
      <c r="F123" s="92"/>
      <c r="G123" s="92"/>
      <c r="H123" s="92"/>
      <c r="I123" s="92"/>
    </row>
    <row r="124" spans="1:9" ht="12.75">
      <c r="A124" s="92"/>
      <c r="B124" s="92"/>
      <c r="C124" s="92"/>
      <c r="D124" s="92"/>
      <c r="E124" s="92"/>
      <c r="F124" s="92"/>
      <c r="G124" s="92"/>
      <c r="H124" s="92"/>
      <c r="I124" s="92"/>
    </row>
    <row r="125" spans="1:9" ht="12.75">
      <c r="A125" s="92"/>
      <c r="B125" s="92"/>
      <c r="C125" s="92"/>
      <c r="D125" s="92"/>
      <c r="E125" s="92"/>
      <c r="F125" s="92"/>
      <c r="G125" s="92"/>
      <c r="H125" s="92"/>
      <c r="I125" s="92"/>
    </row>
    <row r="126" spans="1:9" ht="12.75">
      <c r="A126" s="92"/>
      <c r="B126" s="92"/>
      <c r="C126" s="92"/>
      <c r="D126" s="92"/>
      <c r="E126" s="92"/>
      <c r="F126" s="92"/>
      <c r="G126" s="92"/>
      <c r="H126" s="92"/>
      <c r="I126" s="92"/>
    </row>
    <row r="127" spans="1:9" ht="12.75">
      <c r="A127" s="92"/>
      <c r="B127" s="92"/>
      <c r="C127" s="92"/>
      <c r="D127" s="92"/>
      <c r="E127" s="92"/>
      <c r="F127" s="92"/>
      <c r="G127" s="92"/>
      <c r="H127" s="92"/>
      <c r="I127" s="92"/>
    </row>
    <row r="128" spans="1:9" ht="12.75">
      <c r="A128" s="92"/>
      <c r="B128" s="92"/>
      <c r="C128" s="92"/>
      <c r="D128" s="92"/>
      <c r="E128" s="92"/>
      <c r="F128" s="92"/>
      <c r="G128" s="92"/>
      <c r="H128" s="92"/>
      <c r="I128" s="92"/>
    </row>
    <row r="129" spans="1:9" ht="12.75">
      <c r="A129" s="92"/>
      <c r="B129" s="92"/>
      <c r="C129" s="92"/>
      <c r="D129" s="92"/>
      <c r="E129" s="92"/>
      <c r="F129" s="92"/>
      <c r="G129" s="92"/>
      <c r="H129" s="92"/>
      <c r="I129" s="92"/>
    </row>
    <row r="130" spans="1:9" ht="12.75">
      <c r="A130" s="92"/>
      <c r="B130" s="92"/>
      <c r="C130" s="92"/>
      <c r="D130" s="92"/>
      <c r="E130" s="92"/>
      <c r="F130" s="92"/>
      <c r="G130" s="92"/>
      <c r="H130" s="92"/>
      <c r="I130" s="92"/>
    </row>
    <row r="131" spans="1:9" ht="12.75">
      <c r="A131" s="92"/>
      <c r="B131" s="92"/>
      <c r="C131" s="92"/>
      <c r="D131" s="92"/>
      <c r="E131" s="92"/>
      <c r="F131" s="92"/>
      <c r="G131" s="92"/>
      <c r="H131" s="92"/>
      <c r="I131" s="92"/>
    </row>
    <row r="132" spans="1:9" ht="12.75">
      <c r="A132" s="92"/>
      <c r="B132" s="92"/>
      <c r="C132" s="92"/>
      <c r="D132" s="92"/>
      <c r="E132" s="92"/>
      <c r="F132" s="92"/>
      <c r="G132" s="92"/>
      <c r="H132" s="92"/>
      <c r="I132" s="92"/>
    </row>
    <row r="133" spans="1:9" ht="12.75">
      <c r="A133" s="92"/>
      <c r="B133" s="92"/>
      <c r="C133" s="92"/>
      <c r="D133" s="92"/>
      <c r="E133" s="92"/>
      <c r="F133" s="92"/>
      <c r="G133" s="92"/>
      <c r="H133" s="92"/>
      <c r="I133" s="92"/>
    </row>
    <row r="134" spans="1:9" ht="12.75">
      <c r="A134" s="92"/>
      <c r="B134" s="92"/>
      <c r="C134" s="92"/>
      <c r="D134" s="92"/>
      <c r="E134" s="92"/>
      <c r="F134" s="92"/>
      <c r="G134" s="92"/>
      <c r="H134" s="92"/>
      <c r="I134" s="92"/>
    </row>
    <row r="135" spans="1:9" ht="12.75">
      <c r="A135" s="92"/>
      <c r="B135" s="92"/>
      <c r="C135" s="92"/>
      <c r="D135" s="92"/>
      <c r="E135" s="92"/>
      <c r="F135" s="92"/>
      <c r="G135" s="92"/>
      <c r="H135" s="92"/>
      <c r="I135" s="92"/>
    </row>
    <row r="136" spans="1:9" ht="12.75">
      <c r="A136" s="92"/>
      <c r="B136" s="92"/>
      <c r="C136" s="92"/>
      <c r="D136" s="92"/>
      <c r="E136" s="92"/>
      <c r="F136" s="92"/>
      <c r="G136" s="92"/>
      <c r="H136" s="92"/>
      <c r="I136" s="92"/>
    </row>
    <row r="137" spans="1:9" ht="12.75">
      <c r="A137" s="92"/>
      <c r="B137" s="92"/>
      <c r="C137" s="92"/>
      <c r="D137" s="92"/>
      <c r="E137" s="92"/>
      <c r="F137" s="92"/>
      <c r="G137" s="92"/>
      <c r="H137" s="92"/>
      <c r="I137" s="92"/>
    </row>
    <row r="138" spans="1:9" ht="12.75">
      <c r="A138" s="92"/>
      <c r="B138" s="92"/>
      <c r="C138" s="92"/>
      <c r="D138" s="92"/>
      <c r="E138" s="92"/>
      <c r="F138" s="92"/>
      <c r="G138" s="92"/>
      <c r="H138" s="92"/>
      <c r="I138" s="92"/>
    </row>
    <row r="139" spans="1:9" ht="12.75">
      <c r="A139" s="92"/>
      <c r="B139" s="92"/>
      <c r="C139" s="92"/>
      <c r="D139" s="92"/>
      <c r="E139" s="92"/>
      <c r="F139" s="92"/>
      <c r="G139" s="92"/>
      <c r="H139" s="92"/>
      <c r="I139" s="92"/>
    </row>
    <row r="140" spans="1:9" ht="12.75">
      <c r="A140" s="92"/>
      <c r="B140" s="92"/>
      <c r="C140" s="92"/>
      <c r="D140" s="92"/>
      <c r="E140" s="92"/>
      <c r="F140" s="92"/>
      <c r="G140" s="92"/>
      <c r="H140" s="92"/>
      <c r="I140" s="92"/>
    </row>
    <row r="141" spans="1:9" ht="12.75">
      <c r="A141" s="92"/>
      <c r="B141" s="92"/>
      <c r="C141" s="92"/>
      <c r="D141" s="92"/>
      <c r="E141" s="92"/>
      <c r="F141" s="92"/>
      <c r="G141" s="92"/>
      <c r="H141" s="92"/>
      <c r="I141" s="92"/>
    </row>
    <row r="142" spans="1:9" ht="12.75">
      <c r="A142" s="92"/>
      <c r="B142" s="92"/>
      <c r="C142" s="92"/>
      <c r="D142" s="92"/>
      <c r="E142" s="92"/>
      <c r="F142" s="92"/>
      <c r="G142" s="92"/>
      <c r="H142" s="92"/>
      <c r="I142" s="92"/>
    </row>
    <row r="143" spans="1:9" ht="12.75">
      <c r="A143" s="92"/>
      <c r="B143" s="92"/>
      <c r="C143" s="92"/>
      <c r="D143" s="92"/>
      <c r="E143" s="92"/>
      <c r="F143" s="92"/>
      <c r="G143" s="92"/>
      <c r="H143" s="92"/>
      <c r="I143" s="92"/>
    </row>
    <row r="144" spans="1:9" ht="12.75">
      <c r="A144" s="92"/>
      <c r="B144" s="92"/>
      <c r="C144" s="92"/>
      <c r="D144" s="92"/>
      <c r="E144" s="92"/>
      <c r="F144" s="92"/>
      <c r="G144" s="92"/>
      <c r="H144" s="92"/>
      <c r="I144" s="92"/>
    </row>
    <row r="145" spans="1:9" ht="12.75">
      <c r="A145" s="92"/>
      <c r="B145" s="92"/>
      <c r="C145" s="92"/>
      <c r="D145" s="92"/>
      <c r="E145" s="92"/>
      <c r="F145" s="92"/>
      <c r="G145" s="92"/>
      <c r="H145" s="92"/>
      <c r="I145" s="92"/>
    </row>
    <row r="146" spans="1:9" ht="12.75">
      <c r="A146" s="92"/>
      <c r="B146" s="92"/>
      <c r="C146" s="92"/>
      <c r="D146" s="92"/>
      <c r="E146" s="92"/>
      <c r="F146" s="92"/>
      <c r="G146" s="92"/>
      <c r="H146" s="92"/>
      <c r="I146" s="92"/>
    </row>
    <row r="147" spans="1:9" ht="12.75">
      <c r="A147" s="92"/>
      <c r="B147" s="92"/>
      <c r="C147" s="92"/>
      <c r="D147" s="92"/>
      <c r="E147" s="92"/>
      <c r="F147" s="92"/>
      <c r="G147" s="92"/>
      <c r="H147" s="92"/>
      <c r="I147" s="92"/>
    </row>
    <row r="148" spans="1:9" ht="12.75">
      <c r="A148" s="92"/>
      <c r="B148" s="92"/>
      <c r="C148" s="92"/>
      <c r="D148" s="92"/>
      <c r="E148" s="92"/>
      <c r="F148" s="92"/>
      <c r="G148" s="92"/>
      <c r="H148" s="92"/>
      <c r="I148" s="92"/>
    </row>
    <row r="149" spans="1:9" ht="12.75">
      <c r="A149" s="92"/>
      <c r="B149" s="92"/>
      <c r="C149" s="92"/>
      <c r="D149" s="92"/>
      <c r="E149" s="92"/>
      <c r="F149" s="92"/>
      <c r="G149" s="92"/>
      <c r="H149" s="92"/>
      <c r="I149" s="92"/>
    </row>
    <row r="150" spans="1:9" ht="12.75">
      <c r="A150" s="92"/>
      <c r="B150" s="92"/>
      <c r="C150" s="92"/>
      <c r="D150" s="92"/>
      <c r="E150" s="92"/>
      <c r="F150" s="92"/>
      <c r="G150" s="92"/>
      <c r="H150" s="92"/>
      <c r="I150" s="92"/>
    </row>
    <row r="151" spans="1:9" ht="12.75">
      <c r="A151" s="92"/>
      <c r="B151" s="92"/>
      <c r="C151" s="92"/>
      <c r="D151" s="92"/>
      <c r="E151" s="92"/>
      <c r="F151" s="92"/>
      <c r="G151" s="92"/>
      <c r="H151" s="92"/>
      <c r="I151" s="92"/>
    </row>
    <row r="152" spans="1:9" ht="12.75">
      <c r="A152" s="92"/>
      <c r="B152" s="92"/>
      <c r="C152" s="92"/>
      <c r="D152" s="92"/>
      <c r="E152" s="92"/>
      <c r="F152" s="92"/>
      <c r="G152" s="92"/>
      <c r="H152" s="92"/>
      <c r="I152" s="92"/>
    </row>
    <row r="153" spans="1:9" ht="12.75">
      <c r="A153" s="92"/>
      <c r="B153" s="92"/>
      <c r="C153" s="92"/>
      <c r="D153" s="92"/>
      <c r="E153" s="92"/>
      <c r="F153" s="92"/>
      <c r="G153" s="92"/>
      <c r="H153" s="92"/>
      <c r="I153" s="92"/>
    </row>
    <row r="154" spans="1:9" ht="12.75">
      <c r="A154" s="92"/>
      <c r="B154" s="92"/>
      <c r="C154" s="92"/>
      <c r="D154" s="92"/>
      <c r="E154" s="92"/>
      <c r="F154" s="92"/>
      <c r="G154" s="92"/>
      <c r="H154" s="92"/>
      <c r="I154" s="92"/>
    </row>
    <row r="155" spans="1:9" ht="12.75">
      <c r="A155" s="92"/>
      <c r="B155" s="92"/>
      <c r="C155" s="92"/>
      <c r="D155" s="92"/>
      <c r="E155" s="92"/>
      <c r="F155" s="92"/>
      <c r="G155" s="92"/>
      <c r="H155" s="92"/>
      <c r="I155" s="92"/>
    </row>
    <row r="156" spans="1:9" ht="12.75">
      <c r="A156" s="92"/>
      <c r="B156" s="92"/>
      <c r="C156" s="92"/>
      <c r="D156" s="92"/>
      <c r="E156" s="92"/>
      <c r="F156" s="92"/>
      <c r="G156" s="92"/>
      <c r="H156" s="92"/>
      <c r="I156" s="92"/>
    </row>
    <row r="157" spans="1:9" ht="12.75">
      <c r="A157" s="92"/>
      <c r="B157" s="92"/>
      <c r="C157" s="92"/>
      <c r="D157" s="92"/>
      <c r="E157" s="92"/>
      <c r="F157" s="92"/>
      <c r="G157" s="92"/>
      <c r="H157" s="92"/>
      <c r="I157" s="92"/>
    </row>
    <row r="158" spans="1:9" ht="12.75">
      <c r="A158" s="92"/>
      <c r="B158" s="92"/>
      <c r="C158" s="92"/>
      <c r="D158" s="92"/>
      <c r="E158" s="92"/>
      <c r="F158" s="92"/>
      <c r="G158" s="92"/>
      <c r="H158" s="92"/>
      <c r="I158" s="92"/>
    </row>
    <row r="159" spans="1:9" ht="12.75">
      <c r="A159" s="92"/>
      <c r="B159" s="92"/>
      <c r="C159" s="92"/>
      <c r="D159" s="92"/>
      <c r="E159" s="92"/>
      <c r="F159" s="92"/>
      <c r="G159" s="92"/>
      <c r="H159" s="92"/>
      <c r="I159" s="92"/>
    </row>
    <row r="160" spans="1:9" ht="12.75">
      <c r="A160" s="92"/>
      <c r="B160" s="92"/>
      <c r="C160" s="92"/>
      <c r="D160" s="92"/>
      <c r="E160" s="92"/>
      <c r="F160" s="92"/>
      <c r="G160" s="92"/>
      <c r="H160" s="92"/>
      <c r="I160" s="92"/>
    </row>
    <row r="161" spans="1:9" ht="12.75">
      <c r="A161" s="92"/>
      <c r="B161" s="92"/>
      <c r="C161" s="92"/>
      <c r="D161" s="92"/>
      <c r="E161" s="92"/>
      <c r="F161" s="92"/>
      <c r="G161" s="92"/>
      <c r="H161" s="92"/>
      <c r="I161" s="92"/>
    </row>
    <row r="162" spans="1:9" ht="12.75">
      <c r="A162" s="92"/>
      <c r="B162" s="92"/>
      <c r="C162" s="92"/>
      <c r="D162" s="92"/>
      <c r="E162" s="92"/>
      <c r="F162" s="92"/>
      <c r="G162" s="92"/>
      <c r="H162" s="92"/>
      <c r="I162" s="92"/>
    </row>
    <row r="163" spans="1:9" ht="12.75">
      <c r="A163" s="92"/>
      <c r="B163" s="92"/>
      <c r="C163" s="92"/>
      <c r="D163" s="92"/>
      <c r="E163" s="92"/>
      <c r="F163" s="92"/>
      <c r="G163" s="92"/>
      <c r="H163" s="92"/>
      <c r="I163" s="92"/>
    </row>
    <row r="164" spans="1:9" ht="12.75">
      <c r="A164" s="92"/>
      <c r="B164" s="92"/>
      <c r="C164" s="92"/>
      <c r="D164" s="92"/>
      <c r="E164" s="92"/>
      <c r="F164" s="92"/>
      <c r="G164" s="92"/>
      <c r="H164" s="92"/>
      <c r="I164" s="92"/>
    </row>
    <row r="165" spans="1:9" ht="12.75">
      <c r="A165" s="92"/>
      <c r="B165" s="92"/>
      <c r="C165" s="92"/>
      <c r="D165" s="92"/>
      <c r="E165" s="92"/>
      <c r="F165" s="92"/>
      <c r="G165" s="92"/>
      <c r="H165" s="92"/>
      <c r="I165" s="92"/>
    </row>
    <row r="166" spans="1:9" ht="12.75">
      <c r="A166" s="92"/>
      <c r="B166" s="92"/>
      <c r="C166" s="92"/>
      <c r="D166" s="92"/>
      <c r="E166" s="92"/>
      <c r="F166" s="92"/>
      <c r="G166" s="92"/>
      <c r="H166" s="92"/>
      <c r="I166" s="92"/>
    </row>
    <row r="167" spans="1:9" ht="12.75">
      <c r="A167" s="92"/>
      <c r="B167" s="92"/>
      <c r="C167" s="92"/>
      <c r="D167" s="92"/>
      <c r="E167" s="92"/>
      <c r="F167" s="92"/>
      <c r="G167" s="92"/>
      <c r="H167" s="92"/>
      <c r="I167" s="92"/>
    </row>
    <row r="168" spans="1:9" ht="12.75">
      <c r="A168" s="92"/>
      <c r="B168" s="92"/>
      <c r="C168" s="92"/>
      <c r="D168" s="92"/>
      <c r="E168" s="92"/>
      <c r="F168" s="92"/>
      <c r="G168" s="92"/>
      <c r="H168" s="92"/>
      <c r="I168" s="92"/>
    </row>
    <row r="169" spans="1:9" ht="12.75">
      <c r="A169" s="92"/>
      <c r="B169" s="92"/>
      <c r="C169" s="92"/>
      <c r="D169" s="92"/>
      <c r="E169" s="92"/>
      <c r="F169" s="92"/>
      <c r="G169" s="92"/>
      <c r="H169" s="92"/>
      <c r="I169" s="92"/>
    </row>
    <row r="170" spans="1:9" ht="12.75">
      <c r="A170" s="92"/>
      <c r="B170" s="92"/>
      <c r="C170" s="92"/>
      <c r="D170" s="92"/>
      <c r="E170" s="92"/>
      <c r="F170" s="92"/>
      <c r="G170" s="92"/>
      <c r="H170" s="92"/>
      <c r="I170" s="92"/>
    </row>
    <row r="171" spans="1:9" ht="12.75">
      <c r="A171" s="92"/>
      <c r="B171" s="92"/>
      <c r="C171" s="92"/>
      <c r="D171" s="92"/>
      <c r="E171" s="92"/>
      <c r="F171" s="92"/>
      <c r="G171" s="92"/>
      <c r="H171" s="92"/>
      <c r="I171" s="92"/>
    </row>
    <row r="172" spans="1:9" ht="12.75">
      <c r="A172" s="92"/>
      <c r="B172" s="92"/>
      <c r="C172" s="92"/>
      <c r="D172" s="92"/>
      <c r="E172" s="92"/>
      <c r="F172" s="92"/>
      <c r="G172" s="92"/>
      <c r="H172" s="92"/>
      <c r="I172" s="92"/>
    </row>
    <row r="173" spans="1:9" ht="12.75">
      <c r="A173" s="92"/>
      <c r="B173" s="92"/>
      <c r="C173" s="92"/>
      <c r="D173" s="92"/>
      <c r="E173" s="92"/>
      <c r="F173" s="92"/>
      <c r="G173" s="92"/>
      <c r="H173" s="92"/>
      <c r="I173" s="92"/>
    </row>
    <row r="174" spans="1:9" ht="12.75">
      <c r="A174" s="92"/>
      <c r="B174" s="92"/>
      <c r="C174" s="92"/>
      <c r="D174" s="92"/>
      <c r="E174" s="92"/>
      <c r="F174" s="92"/>
      <c r="G174" s="92"/>
      <c r="H174" s="92"/>
      <c r="I174" s="92"/>
    </row>
    <row r="175" spans="1:9" ht="12.75">
      <c r="A175" s="92"/>
      <c r="B175" s="92"/>
      <c r="C175" s="92"/>
      <c r="D175" s="92"/>
      <c r="E175" s="92"/>
      <c r="F175" s="92"/>
      <c r="G175" s="92"/>
      <c r="H175" s="92"/>
      <c r="I175" s="92"/>
    </row>
    <row r="176" spans="1:9" ht="12.75">
      <c r="A176" s="92"/>
      <c r="B176" s="92"/>
      <c r="C176" s="92"/>
      <c r="D176" s="92"/>
      <c r="E176" s="92"/>
      <c r="F176" s="92"/>
      <c r="G176" s="92"/>
      <c r="H176" s="92"/>
      <c r="I176" s="92"/>
    </row>
    <row r="177" spans="1:9" ht="12.75">
      <c r="A177" s="92"/>
      <c r="B177" s="92"/>
      <c r="C177" s="92"/>
      <c r="D177" s="92"/>
      <c r="E177" s="92"/>
      <c r="F177" s="92"/>
      <c r="G177" s="92"/>
      <c r="H177" s="92"/>
      <c r="I177" s="92"/>
    </row>
    <row r="178" spans="1:9" ht="12.75">
      <c r="A178" s="92"/>
      <c r="B178" s="92"/>
      <c r="C178" s="92"/>
      <c r="D178" s="92"/>
      <c r="E178" s="92"/>
      <c r="F178" s="92"/>
      <c r="G178" s="92"/>
      <c r="H178" s="92"/>
      <c r="I178" s="92"/>
    </row>
    <row r="179" spans="1:9" ht="12.75">
      <c r="A179" s="92"/>
      <c r="B179" s="92"/>
      <c r="C179" s="92"/>
      <c r="D179" s="92"/>
      <c r="E179" s="92"/>
      <c r="F179" s="92"/>
      <c r="G179" s="92"/>
      <c r="H179" s="92"/>
      <c r="I179" s="92"/>
    </row>
    <row r="180" spans="1:9" ht="12.75">
      <c r="A180" s="92"/>
      <c r="B180" s="92"/>
      <c r="C180" s="92"/>
      <c r="D180" s="92"/>
      <c r="E180" s="92"/>
      <c r="F180" s="92"/>
      <c r="G180" s="92"/>
      <c r="H180" s="92"/>
      <c r="I180" s="92"/>
    </row>
    <row r="181" spans="1:9" ht="12.75">
      <c r="A181" s="92"/>
      <c r="B181" s="92"/>
      <c r="C181" s="92"/>
      <c r="D181" s="92"/>
      <c r="E181" s="92"/>
      <c r="F181" s="92"/>
      <c r="G181" s="92"/>
      <c r="H181" s="92"/>
      <c r="I181" s="92"/>
    </row>
    <row r="182" spans="1:9" ht="12.75">
      <c r="A182" s="92"/>
      <c r="B182" s="92"/>
      <c r="C182" s="92"/>
      <c r="D182" s="92"/>
      <c r="E182" s="92"/>
      <c r="F182" s="92"/>
      <c r="G182" s="92"/>
      <c r="H182" s="92"/>
      <c r="I182" s="92"/>
    </row>
    <row r="183" spans="1:9" ht="12.75">
      <c r="A183" s="92"/>
      <c r="B183" s="92"/>
      <c r="C183" s="92"/>
      <c r="D183" s="92"/>
      <c r="E183" s="92"/>
      <c r="F183" s="92"/>
      <c r="G183" s="92"/>
      <c r="H183" s="92"/>
      <c r="I183" s="92"/>
    </row>
    <row r="184" spans="1:9" ht="12.75">
      <c r="A184" s="92"/>
      <c r="B184" s="92"/>
      <c r="C184" s="92"/>
      <c r="D184" s="92"/>
      <c r="E184" s="92"/>
      <c r="F184" s="92"/>
      <c r="G184" s="92"/>
      <c r="H184" s="92"/>
      <c r="I184" s="92"/>
    </row>
    <row r="185" spans="1:9" ht="12.75">
      <c r="A185" s="92"/>
      <c r="B185" s="92"/>
      <c r="C185" s="92"/>
      <c r="D185" s="92"/>
      <c r="E185" s="92"/>
      <c r="F185" s="92"/>
      <c r="G185" s="92"/>
      <c r="H185" s="92"/>
      <c r="I185" s="92"/>
    </row>
    <row r="186" spans="1:9" ht="12.75">
      <c r="A186" s="92"/>
      <c r="B186" s="92"/>
      <c r="C186" s="92"/>
      <c r="D186" s="92"/>
      <c r="E186" s="92"/>
      <c r="F186" s="92"/>
      <c r="G186" s="92"/>
      <c r="H186" s="92"/>
      <c r="I186" s="92"/>
    </row>
    <row r="187" spans="1:9" ht="12.75">
      <c r="A187" s="92"/>
      <c r="B187" s="92"/>
      <c r="C187" s="92"/>
      <c r="D187" s="92"/>
      <c r="E187" s="92"/>
      <c r="F187" s="92"/>
      <c r="G187" s="92"/>
      <c r="H187" s="92"/>
      <c r="I187" s="92"/>
    </row>
    <row r="188" spans="1:9" ht="12.75">
      <c r="A188" s="92"/>
      <c r="B188" s="92"/>
      <c r="C188" s="92"/>
      <c r="D188" s="92"/>
      <c r="E188" s="92"/>
      <c r="F188" s="92"/>
      <c r="G188" s="92"/>
      <c r="H188" s="92"/>
      <c r="I188" s="92"/>
    </row>
    <row r="189" spans="1:9" ht="12.75">
      <c r="A189" s="92"/>
      <c r="B189" s="92"/>
      <c r="C189" s="92"/>
      <c r="D189" s="92"/>
      <c r="E189" s="92"/>
      <c r="F189" s="92"/>
      <c r="G189" s="92"/>
      <c r="H189" s="92"/>
      <c r="I189" s="92"/>
    </row>
    <row r="190" spans="1:9" ht="12.75">
      <c r="A190" s="92"/>
      <c r="B190" s="92"/>
      <c r="C190" s="92"/>
      <c r="D190" s="92"/>
      <c r="E190" s="92"/>
      <c r="F190" s="92"/>
      <c r="G190" s="92"/>
      <c r="H190" s="92"/>
      <c r="I190" s="92"/>
    </row>
    <row r="191" spans="1:9" ht="12.75">
      <c r="A191" s="92"/>
      <c r="B191" s="92"/>
      <c r="C191" s="92"/>
      <c r="D191" s="92"/>
      <c r="E191" s="92"/>
      <c r="F191" s="92"/>
      <c r="G191" s="92"/>
      <c r="H191" s="92"/>
      <c r="I191" s="92"/>
    </row>
    <row r="192" spans="1:9" ht="12.75">
      <c r="A192" s="92"/>
      <c r="B192" s="92"/>
      <c r="C192" s="92"/>
      <c r="D192" s="92"/>
      <c r="E192" s="92"/>
      <c r="F192" s="92"/>
      <c r="G192" s="92"/>
      <c r="H192" s="92"/>
      <c r="I192" s="92"/>
    </row>
    <row r="193" spans="1:9" ht="12.75">
      <c r="A193" s="92"/>
      <c r="B193" s="92"/>
      <c r="C193" s="92"/>
      <c r="D193" s="92"/>
      <c r="E193" s="92"/>
      <c r="F193" s="92"/>
      <c r="G193" s="92"/>
      <c r="H193" s="92"/>
      <c r="I193" s="92"/>
    </row>
    <row r="194" spans="1:9" ht="12.75">
      <c r="A194" s="92"/>
      <c r="B194" s="92"/>
      <c r="C194" s="92"/>
      <c r="D194" s="92"/>
      <c r="E194" s="92"/>
      <c r="F194" s="92"/>
      <c r="G194" s="92"/>
      <c r="H194" s="92"/>
      <c r="I194" s="92"/>
    </row>
    <row r="195" spans="1:9" ht="12.75">
      <c r="A195" s="92"/>
      <c r="B195" s="92"/>
      <c r="C195" s="92"/>
      <c r="D195" s="92"/>
      <c r="E195" s="92"/>
      <c r="F195" s="92"/>
      <c r="G195" s="92"/>
      <c r="H195" s="92"/>
      <c r="I195" s="92"/>
    </row>
    <row r="196" spans="1:9" ht="12.75">
      <c r="A196" s="92"/>
      <c r="B196" s="92"/>
      <c r="C196" s="92"/>
      <c r="D196" s="92"/>
      <c r="E196" s="92"/>
      <c r="F196" s="92"/>
      <c r="G196" s="92"/>
      <c r="H196" s="92"/>
      <c r="I196" s="92"/>
    </row>
    <row r="197" spans="1:9" ht="12.75">
      <c r="A197" s="92"/>
      <c r="B197" s="92"/>
      <c r="C197" s="92"/>
      <c r="D197" s="92"/>
      <c r="E197" s="92"/>
      <c r="F197" s="92"/>
      <c r="G197" s="92"/>
      <c r="H197" s="92"/>
      <c r="I197" s="92"/>
    </row>
    <row r="198" spans="1:9" ht="12.75">
      <c r="A198" s="92"/>
      <c r="B198" s="92"/>
      <c r="C198" s="92"/>
      <c r="D198" s="92"/>
      <c r="E198" s="92"/>
      <c r="F198" s="92"/>
      <c r="G198" s="92"/>
      <c r="H198" s="92"/>
      <c r="I198" s="92"/>
    </row>
    <row r="199" spans="1:9" ht="12.75">
      <c r="A199" s="92"/>
      <c r="B199" s="92"/>
      <c r="C199" s="92"/>
      <c r="D199" s="92"/>
      <c r="E199" s="92"/>
      <c r="F199" s="92"/>
      <c r="G199" s="92"/>
      <c r="H199" s="92"/>
      <c r="I199" s="92"/>
    </row>
    <row r="200" spans="1:9" ht="12.75">
      <c r="A200" s="92"/>
      <c r="B200" s="92"/>
      <c r="C200" s="92"/>
      <c r="D200" s="92"/>
      <c r="E200" s="92"/>
      <c r="F200" s="92"/>
      <c r="G200" s="92"/>
      <c r="H200" s="92"/>
      <c r="I200" s="92"/>
    </row>
    <row r="201" spans="1:9" ht="12.75">
      <c r="A201" s="92"/>
      <c r="B201" s="92"/>
      <c r="C201" s="92"/>
      <c r="D201" s="92"/>
      <c r="E201" s="92"/>
      <c r="F201" s="92"/>
      <c r="G201" s="92"/>
      <c r="H201" s="92"/>
      <c r="I201" s="92"/>
    </row>
    <row r="202" spans="1:9" ht="12.75">
      <c r="A202" s="92"/>
      <c r="B202" s="92"/>
      <c r="C202" s="92"/>
      <c r="D202" s="92"/>
      <c r="E202" s="92"/>
      <c r="F202" s="92"/>
      <c r="G202" s="92"/>
      <c r="H202" s="92"/>
      <c r="I202" s="92"/>
    </row>
    <row r="203" spans="1:9" ht="12.75">
      <c r="A203" s="92"/>
      <c r="B203" s="92"/>
      <c r="C203" s="92"/>
      <c r="D203" s="92"/>
      <c r="E203" s="92"/>
      <c r="F203" s="92"/>
      <c r="G203" s="92"/>
      <c r="H203" s="92"/>
      <c r="I203" s="92"/>
    </row>
    <row r="204" spans="1:9" ht="12.75">
      <c r="A204" s="92"/>
      <c r="B204" s="92"/>
      <c r="C204" s="92"/>
      <c r="D204" s="92"/>
      <c r="E204" s="92"/>
      <c r="F204" s="92"/>
      <c r="G204" s="92"/>
      <c r="H204" s="92"/>
      <c r="I204" s="92"/>
    </row>
    <row r="205" spans="1:9" ht="12.75">
      <c r="A205" s="92"/>
      <c r="B205" s="92"/>
      <c r="C205" s="92"/>
      <c r="D205" s="92"/>
      <c r="E205" s="92"/>
      <c r="F205" s="92"/>
      <c r="G205" s="92"/>
      <c r="H205" s="92"/>
      <c r="I205" s="92"/>
    </row>
    <row r="206" spans="1:9" ht="12.75">
      <c r="A206" s="92"/>
      <c r="B206" s="92"/>
      <c r="C206" s="92"/>
      <c r="D206" s="92"/>
      <c r="E206" s="92"/>
      <c r="F206" s="92"/>
      <c r="G206" s="92"/>
      <c r="H206" s="92"/>
      <c r="I206" s="92"/>
    </row>
    <row r="207" spans="1:9" ht="12.75">
      <c r="A207" s="92"/>
      <c r="B207" s="92"/>
      <c r="C207" s="92"/>
      <c r="D207" s="92"/>
      <c r="E207" s="92"/>
      <c r="F207" s="92"/>
      <c r="G207" s="92"/>
      <c r="H207" s="92"/>
      <c r="I207" s="92"/>
    </row>
    <row r="208" spans="1:9" ht="12.75">
      <c r="A208" s="92"/>
      <c r="B208" s="92"/>
      <c r="C208" s="92"/>
      <c r="D208" s="92"/>
      <c r="E208" s="92"/>
      <c r="F208" s="92"/>
      <c r="G208" s="92"/>
      <c r="H208" s="92"/>
      <c r="I208" s="92"/>
    </row>
    <row r="209" spans="1:9" ht="12.75">
      <c r="A209" s="92"/>
      <c r="B209" s="92"/>
      <c r="C209" s="92"/>
      <c r="D209" s="92"/>
      <c r="E209" s="92"/>
      <c r="F209" s="92"/>
      <c r="G209" s="92"/>
      <c r="H209" s="92"/>
      <c r="I209" s="92"/>
    </row>
    <row r="210" spans="1:9" ht="12.75">
      <c r="A210" s="92"/>
      <c r="B210" s="92"/>
      <c r="C210" s="92"/>
      <c r="D210" s="92"/>
      <c r="E210" s="92"/>
      <c r="F210" s="92"/>
      <c r="G210" s="92"/>
      <c r="H210" s="92"/>
      <c r="I210" s="92"/>
    </row>
    <row r="211" spans="1:9" ht="12.75">
      <c r="A211" s="92"/>
      <c r="B211" s="92"/>
      <c r="C211" s="92"/>
      <c r="D211" s="92"/>
      <c r="E211" s="92"/>
      <c r="F211" s="92"/>
      <c r="G211" s="92"/>
      <c r="H211" s="92"/>
      <c r="I211" s="92"/>
    </row>
    <row r="212" spans="1:9" ht="12.75">
      <c r="A212" s="92"/>
      <c r="B212" s="92"/>
      <c r="C212" s="92"/>
      <c r="D212" s="92"/>
      <c r="E212" s="92"/>
      <c r="F212" s="92"/>
      <c r="G212" s="92"/>
      <c r="H212" s="92"/>
      <c r="I212" s="92"/>
    </row>
    <row r="213" spans="1:9" ht="12.75">
      <c r="A213" s="92"/>
      <c r="B213" s="92"/>
      <c r="C213" s="92"/>
      <c r="D213" s="92"/>
      <c r="E213" s="92"/>
      <c r="F213" s="92"/>
      <c r="G213" s="92"/>
      <c r="H213" s="92"/>
      <c r="I213" s="92"/>
    </row>
    <row r="214" spans="1:9" ht="12.75">
      <c r="A214" s="92"/>
      <c r="B214" s="92"/>
      <c r="C214" s="92"/>
      <c r="D214" s="92"/>
      <c r="E214" s="92"/>
      <c r="F214" s="92"/>
      <c r="G214" s="92"/>
      <c r="H214" s="92"/>
      <c r="I214" s="92"/>
    </row>
    <row r="215" spans="1:9" ht="12.75">
      <c r="A215" s="92"/>
      <c r="B215" s="92"/>
      <c r="C215" s="92"/>
      <c r="D215" s="92"/>
      <c r="E215" s="92"/>
      <c r="F215" s="92"/>
      <c r="G215" s="92"/>
      <c r="H215" s="92"/>
      <c r="I215" s="92"/>
    </row>
    <row r="216" spans="1:9" ht="12.75">
      <c r="A216" s="92"/>
      <c r="B216" s="92"/>
      <c r="C216" s="92"/>
      <c r="D216" s="92"/>
      <c r="E216" s="92"/>
      <c r="F216" s="92"/>
      <c r="G216" s="92"/>
      <c r="H216" s="92"/>
      <c r="I216" s="92"/>
    </row>
    <row r="217" spans="1:9" ht="12.75">
      <c r="A217" s="92"/>
      <c r="B217" s="92"/>
      <c r="C217" s="92"/>
      <c r="D217" s="92"/>
      <c r="E217" s="92"/>
      <c r="F217" s="92"/>
      <c r="G217" s="92"/>
      <c r="H217" s="92"/>
      <c r="I217" s="92"/>
    </row>
    <row r="218" spans="1:9" ht="12.75">
      <c r="A218" s="92"/>
      <c r="B218" s="92"/>
      <c r="C218" s="92"/>
      <c r="D218" s="92"/>
      <c r="E218" s="92"/>
      <c r="F218" s="92"/>
      <c r="G218" s="92"/>
      <c r="H218" s="92"/>
      <c r="I218" s="92"/>
    </row>
    <row r="219" spans="1:9" ht="12.75">
      <c r="A219" s="92"/>
      <c r="B219" s="92"/>
      <c r="C219" s="92"/>
      <c r="D219" s="92"/>
      <c r="E219" s="92"/>
      <c r="F219" s="92"/>
      <c r="G219" s="92"/>
      <c r="H219" s="92"/>
      <c r="I219" s="92"/>
    </row>
    <row r="220" spans="1:9" ht="12.75">
      <c r="A220" s="92"/>
      <c r="B220" s="92"/>
      <c r="C220" s="92"/>
      <c r="D220" s="92"/>
      <c r="E220" s="92"/>
      <c r="F220" s="92"/>
      <c r="G220" s="92"/>
      <c r="H220" s="92"/>
      <c r="I220" s="92"/>
    </row>
    <row r="221" spans="1:9" ht="12.75">
      <c r="A221" s="92"/>
      <c r="B221" s="92"/>
      <c r="C221" s="92"/>
      <c r="D221" s="92"/>
      <c r="E221" s="92"/>
      <c r="F221" s="92"/>
      <c r="G221" s="92"/>
      <c r="H221" s="92"/>
      <c r="I221" s="92"/>
    </row>
    <row r="222" spans="1:9" ht="12.75">
      <c r="A222" s="92"/>
      <c r="B222" s="92"/>
      <c r="C222" s="92"/>
      <c r="D222" s="92"/>
      <c r="E222" s="92"/>
      <c r="F222" s="92"/>
      <c r="G222" s="92"/>
      <c r="H222" s="92"/>
      <c r="I222" s="92"/>
    </row>
    <row r="223" spans="1:9" ht="12.75">
      <c r="A223" s="92"/>
      <c r="B223" s="92"/>
      <c r="C223" s="92"/>
      <c r="D223" s="92"/>
      <c r="E223" s="92"/>
      <c r="F223" s="92"/>
      <c r="G223" s="92"/>
      <c r="H223" s="92"/>
      <c r="I223" s="92"/>
    </row>
    <row r="224" spans="1:9" ht="12.75">
      <c r="A224" s="92"/>
      <c r="B224" s="92"/>
      <c r="C224" s="92"/>
      <c r="D224" s="92"/>
      <c r="E224" s="92"/>
      <c r="F224" s="92"/>
      <c r="G224" s="92"/>
      <c r="H224" s="92"/>
      <c r="I224" s="92"/>
    </row>
    <row r="225" spans="1:9" ht="12.75">
      <c r="A225" s="92"/>
      <c r="B225" s="92"/>
      <c r="C225" s="92"/>
      <c r="D225" s="92"/>
      <c r="E225" s="92"/>
      <c r="F225" s="92"/>
      <c r="G225" s="92"/>
      <c r="H225" s="92"/>
      <c r="I225" s="92"/>
    </row>
    <row r="226" spans="1:9" ht="12.75">
      <c r="A226" s="92"/>
      <c r="B226" s="92"/>
      <c r="C226" s="92"/>
      <c r="D226" s="92"/>
      <c r="E226" s="92"/>
      <c r="F226" s="92"/>
      <c r="G226" s="92"/>
      <c r="H226" s="92"/>
      <c r="I226" s="92"/>
    </row>
    <row r="227" spans="1:9" ht="12.75">
      <c r="A227" s="92"/>
      <c r="B227" s="92"/>
      <c r="C227" s="92"/>
      <c r="D227" s="92"/>
      <c r="E227" s="92"/>
      <c r="F227" s="92"/>
      <c r="G227" s="92"/>
      <c r="H227" s="92"/>
      <c r="I227" s="92"/>
    </row>
    <row r="228" spans="1:9" ht="12.75">
      <c r="A228" s="92"/>
      <c r="B228" s="92"/>
      <c r="C228" s="92"/>
      <c r="D228" s="92"/>
      <c r="E228" s="92"/>
      <c r="F228" s="92"/>
      <c r="G228" s="92"/>
      <c r="H228" s="92"/>
      <c r="I228" s="92"/>
    </row>
    <row r="229" spans="1:9" ht="12.75">
      <c r="A229" s="92"/>
      <c r="B229" s="92"/>
      <c r="C229" s="92"/>
      <c r="D229" s="92"/>
      <c r="E229" s="92"/>
      <c r="F229" s="92"/>
      <c r="G229" s="92"/>
      <c r="H229" s="92"/>
      <c r="I229" s="92"/>
    </row>
    <row r="230" spans="1:9" ht="12.75">
      <c r="A230" s="92"/>
      <c r="B230" s="92"/>
      <c r="C230" s="92"/>
      <c r="D230" s="92"/>
      <c r="E230" s="92"/>
      <c r="F230" s="92"/>
      <c r="G230" s="92"/>
      <c r="H230" s="92"/>
      <c r="I230" s="92"/>
    </row>
    <row r="231" spans="1:9" ht="12.75">
      <c r="A231" s="92"/>
      <c r="B231" s="92"/>
      <c r="C231" s="92"/>
      <c r="D231" s="92"/>
      <c r="E231" s="92"/>
      <c r="F231" s="92"/>
      <c r="G231" s="92"/>
      <c r="H231" s="92"/>
      <c r="I231" s="92"/>
    </row>
    <row r="232" spans="1:9" ht="12.75">
      <c r="A232" s="92"/>
      <c r="B232" s="92"/>
      <c r="C232" s="92"/>
      <c r="D232" s="92"/>
      <c r="E232" s="92"/>
      <c r="F232" s="92"/>
      <c r="G232" s="92"/>
      <c r="H232" s="92"/>
      <c r="I232" s="92"/>
    </row>
    <row r="233" spans="1:9" ht="12.75">
      <c r="A233" s="92"/>
      <c r="B233" s="92"/>
      <c r="C233" s="92"/>
      <c r="D233" s="92"/>
      <c r="E233" s="92"/>
      <c r="F233" s="92"/>
      <c r="G233" s="92"/>
      <c r="H233" s="92"/>
      <c r="I233" s="92"/>
    </row>
    <row r="234" spans="1:9" ht="12.75">
      <c r="A234" s="92"/>
      <c r="B234" s="92"/>
      <c r="C234" s="92"/>
      <c r="D234" s="92"/>
      <c r="E234" s="92"/>
      <c r="F234" s="92"/>
      <c r="G234" s="92"/>
      <c r="H234" s="92"/>
      <c r="I234" s="92"/>
    </row>
    <row r="235" spans="1:9" ht="12.75">
      <c r="A235" s="92"/>
      <c r="B235" s="92"/>
      <c r="C235" s="92"/>
      <c r="D235" s="92"/>
      <c r="E235" s="92"/>
      <c r="F235" s="92"/>
      <c r="G235" s="92"/>
      <c r="H235" s="92"/>
      <c r="I235" s="92"/>
    </row>
    <row r="236" spans="1:9" ht="12.75">
      <c r="A236" s="92"/>
      <c r="B236" s="92"/>
      <c r="C236" s="92"/>
      <c r="D236" s="92"/>
      <c r="E236" s="92"/>
      <c r="F236" s="92"/>
      <c r="G236" s="92"/>
      <c r="H236" s="92"/>
      <c r="I236" s="92"/>
    </row>
    <row r="237" spans="1:9" ht="12.75">
      <c r="A237" s="92"/>
      <c r="B237" s="92"/>
      <c r="C237" s="92"/>
      <c r="D237" s="92"/>
      <c r="E237" s="92"/>
      <c r="F237" s="92"/>
      <c r="G237" s="92"/>
      <c r="H237" s="92"/>
      <c r="I237" s="92"/>
    </row>
    <row r="238" spans="1:9" ht="12.75">
      <c r="A238" s="92"/>
      <c r="B238" s="92"/>
      <c r="C238" s="92"/>
      <c r="D238" s="92"/>
      <c r="E238" s="92"/>
      <c r="F238" s="92"/>
      <c r="G238" s="92"/>
      <c r="H238" s="92"/>
      <c r="I238" s="92"/>
    </row>
    <row r="239" spans="1:9" ht="12.75">
      <c r="A239" s="92"/>
      <c r="B239" s="92"/>
      <c r="C239" s="92"/>
      <c r="D239" s="92"/>
      <c r="E239" s="92"/>
      <c r="F239" s="92"/>
      <c r="G239" s="92"/>
      <c r="H239" s="92"/>
      <c r="I239" s="92"/>
    </row>
    <row r="240" spans="1:9" ht="12.75">
      <c r="A240" s="92"/>
      <c r="B240" s="92"/>
      <c r="C240" s="92"/>
      <c r="D240" s="92"/>
      <c r="E240" s="92"/>
      <c r="F240" s="92"/>
      <c r="G240" s="92"/>
      <c r="H240" s="92"/>
      <c r="I240" s="92"/>
    </row>
    <row r="241" spans="1:9" ht="12.75">
      <c r="A241" s="92"/>
      <c r="B241" s="92"/>
      <c r="C241" s="92"/>
      <c r="D241" s="92"/>
      <c r="E241" s="92"/>
      <c r="F241" s="92"/>
      <c r="G241" s="92"/>
      <c r="H241" s="92"/>
      <c r="I241" s="92"/>
    </row>
    <row r="242" spans="1:9" ht="12.75">
      <c r="A242" s="92"/>
      <c r="B242" s="92"/>
      <c r="C242" s="92"/>
      <c r="D242" s="92"/>
      <c r="E242" s="92"/>
      <c r="F242" s="92"/>
      <c r="G242" s="92"/>
      <c r="H242" s="92"/>
      <c r="I242" s="92"/>
    </row>
    <row r="243" spans="1:9" ht="12.75">
      <c r="A243" s="92"/>
      <c r="B243" s="92"/>
      <c r="C243" s="92"/>
      <c r="D243" s="92"/>
      <c r="E243" s="92"/>
      <c r="F243" s="92"/>
      <c r="G243" s="92"/>
      <c r="H243" s="92"/>
      <c r="I243" s="92"/>
    </row>
    <row r="244" spans="1:9" ht="12.75">
      <c r="A244" s="92"/>
      <c r="B244" s="92"/>
      <c r="C244" s="92"/>
      <c r="D244" s="92"/>
      <c r="E244" s="92"/>
      <c r="F244" s="92"/>
      <c r="G244" s="92"/>
      <c r="H244" s="92"/>
      <c r="I244" s="92"/>
    </row>
    <row r="245" spans="1:9" ht="12.75">
      <c r="A245" s="92"/>
      <c r="B245" s="92"/>
      <c r="C245" s="92"/>
      <c r="D245" s="92"/>
      <c r="E245" s="92"/>
      <c r="F245" s="92"/>
      <c r="G245" s="92"/>
      <c r="H245" s="92"/>
      <c r="I245" s="92"/>
    </row>
    <row r="246" spans="1:9" ht="12.75">
      <c r="A246" s="92"/>
      <c r="B246" s="92"/>
      <c r="C246" s="92"/>
      <c r="D246" s="92"/>
      <c r="E246" s="92"/>
      <c r="F246" s="92"/>
      <c r="G246" s="92"/>
      <c r="H246" s="92"/>
      <c r="I246" s="92"/>
    </row>
    <row r="247" spans="1:9" ht="12.75">
      <c r="A247" s="92"/>
      <c r="B247" s="92"/>
      <c r="C247" s="92"/>
      <c r="D247" s="92"/>
      <c r="E247" s="92"/>
      <c r="F247" s="92"/>
      <c r="G247" s="92"/>
      <c r="H247" s="92"/>
      <c r="I247" s="92"/>
    </row>
    <row r="248" spans="1:9" ht="12.75">
      <c r="A248" s="92"/>
      <c r="B248" s="92"/>
      <c r="C248" s="92"/>
      <c r="D248" s="92"/>
      <c r="E248" s="92"/>
      <c r="F248" s="92"/>
      <c r="G248" s="92"/>
      <c r="H248" s="92"/>
      <c r="I248" s="92"/>
    </row>
    <row r="249" spans="1:9" ht="12.75">
      <c r="A249" s="92"/>
      <c r="B249" s="92"/>
      <c r="C249" s="92"/>
      <c r="D249" s="92"/>
      <c r="E249" s="92"/>
      <c r="F249" s="92"/>
      <c r="G249" s="92"/>
      <c r="H249" s="92"/>
      <c r="I249" s="92"/>
    </row>
    <row r="250" spans="1:9" ht="12.75">
      <c r="A250" s="92"/>
      <c r="B250" s="92"/>
      <c r="C250" s="92"/>
      <c r="D250" s="92"/>
      <c r="E250" s="92"/>
      <c r="F250" s="92"/>
      <c r="G250" s="92"/>
      <c r="H250" s="92"/>
      <c r="I250" s="92"/>
    </row>
    <row r="251" spans="1:9" ht="12.75">
      <c r="A251" s="92"/>
      <c r="B251" s="92"/>
      <c r="C251" s="92"/>
      <c r="D251" s="92"/>
      <c r="E251" s="92"/>
      <c r="F251" s="92"/>
      <c r="G251" s="92"/>
      <c r="H251" s="92"/>
      <c r="I251" s="92"/>
    </row>
    <row r="252" spans="1:9" ht="12.75">
      <c r="A252" s="92"/>
      <c r="B252" s="92"/>
      <c r="C252" s="92"/>
      <c r="D252" s="92"/>
      <c r="E252" s="92"/>
      <c r="F252" s="92"/>
      <c r="G252" s="92"/>
      <c r="H252" s="92"/>
      <c r="I252" s="92"/>
    </row>
    <row r="253" spans="1:9" ht="12.75">
      <c r="A253" s="92"/>
      <c r="B253" s="92"/>
      <c r="C253" s="92"/>
      <c r="D253" s="92"/>
      <c r="E253" s="92"/>
      <c r="F253" s="92"/>
      <c r="G253" s="92"/>
      <c r="H253" s="92"/>
      <c r="I253" s="92"/>
    </row>
    <row r="254" spans="1:9" ht="12.75">
      <c r="A254" s="92"/>
      <c r="B254" s="92"/>
      <c r="C254" s="92"/>
      <c r="D254" s="92"/>
      <c r="E254" s="92"/>
      <c r="F254" s="92"/>
      <c r="G254" s="92"/>
      <c r="H254" s="92"/>
      <c r="I254" s="92"/>
    </row>
    <row r="255" spans="1:9" ht="12.75">
      <c r="A255" s="92"/>
      <c r="B255" s="92"/>
      <c r="C255" s="92"/>
      <c r="D255" s="92"/>
      <c r="E255" s="92"/>
      <c r="F255" s="92"/>
      <c r="G255" s="92"/>
      <c r="H255" s="92"/>
      <c r="I255" s="92"/>
    </row>
    <row r="256" spans="1:9" ht="12.75">
      <c r="A256" s="92"/>
      <c r="B256" s="92"/>
      <c r="C256" s="92"/>
      <c r="D256" s="92"/>
      <c r="E256" s="92"/>
      <c r="F256" s="92"/>
      <c r="G256" s="92"/>
      <c r="H256" s="92"/>
      <c r="I256" s="92"/>
    </row>
    <row r="257" spans="1:9" ht="12.75">
      <c r="A257" s="92"/>
      <c r="B257" s="92"/>
      <c r="C257" s="92"/>
      <c r="D257" s="92"/>
      <c r="E257" s="92"/>
      <c r="F257" s="92"/>
      <c r="G257" s="92"/>
      <c r="H257" s="92"/>
      <c r="I257" s="92"/>
    </row>
    <row r="258" spans="1:9" ht="12.75">
      <c r="A258" s="92"/>
      <c r="B258" s="92"/>
      <c r="C258" s="92"/>
      <c r="D258" s="92"/>
      <c r="E258" s="92"/>
      <c r="F258" s="92"/>
      <c r="G258" s="92"/>
      <c r="H258" s="92"/>
      <c r="I258" s="92"/>
    </row>
    <row r="259" spans="1:9" ht="12.75">
      <c r="A259" s="92"/>
      <c r="B259" s="92"/>
      <c r="C259" s="92"/>
      <c r="D259" s="92"/>
      <c r="E259" s="92"/>
      <c r="F259" s="92"/>
      <c r="G259" s="92"/>
      <c r="H259" s="92"/>
      <c r="I259" s="92"/>
    </row>
    <row r="260" spans="1:9" ht="12.75">
      <c r="A260" s="92"/>
      <c r="B260" s="92"/>
      <c r="C260" s="92"/>
      <c r="D260" s="92"/>
      <c r="E260" s="92"/>
      <c r="F260" s="92"/>
      <c r="G260" s="92"/>
      <c r="H260" s="92"/>
      <c r="I260" s="92"/>
    </row>
    <row r="261" spans="1:9" ht="12.75">
      <c r="A261" s="92"/>
      <c r="B261" s="92"/>
      <c r="C261" s="92"/>
      <c r="D261" s="92"/>
      <c r="E261" s="92"/>
      <c r="F261" s="92"/>
      <c r="G261" s="92"/>
      <c r="H261" s="92"/>
      <c r="I261" s="92"/>
    </row>
    <row r="262" spans="1:9" ht="12.75">
      <c r="A262" s="92"/>
      <c r="B262" s="92"/>
      <c r="C262" s="92"/>
      <c r="D262" s="92"/>
      <c r="E262" s="92"/>
      <c r="F262" s="92"/>
      <c r="G262" s="92"/>
      <c r="H262" s="92"/>
      <c r="I262" s="92"/>
    </row>
    <row r="263" spans="1:9" ht="12.75">
      <c r="A263" s="92"/>
      <c r="B263" s="92"/>
      <c r="C263" s="92"/>
      <c r="D263" s="92"/>
      <c r="E263" s="92"/>
      <c r="F263" s="92"/>
      <c r="G263" s="92"/>
      <c r="H263" s="92"/>
      <c r="I263" s="92"/>
    </row>
    <row r="264" spans="1:9" ht="12.75">
      <c r="A264" s="92"/>
      <c r="B264" s="92"/>
      <c r="C264" s="92"/>
      <c r="D264" s="92"/>
      <c r="E264" s="92"/>
      <c r="F264" s="92"/>
      <c r="G264" s="92"/>
      <c r="H264" s="92"/>
      <c r="I264" s="92"/>
    </row>
    <row r="265" spans="1:9" ht="12.75">
      <c r="A265" s="92"/>
      <c r="B265" s="92"/>
      <c r="C265" s="92"/>
      <c r="D265" s="92"/>
      <c r="E265" s="92"/>
      <c r="F265" s="92"/>
      <c r="G265" s="92"/>
      <c r="H265" s="92"/>
      <c r="I265" s="92"/>
    </row>
    <row r="266" spans="1:9" ht="12.75">
      <c r="A266" s="92"/>
      <c r="B266" s="92"/>
      <c r="C266" s="92"/>
      <c r="D266" s="92"/>
      <c r="E266" s="92"/>
      <c r="F266" s="92"/>
      <c r="G266" s="92"/>
      <c r="H266" s="92"/>
      <c r="I266" s="92"/>
    </row>
    <row r="267" spans="1:9" ht="12.75">
      <c r="A267" s="92"/>
      <c r="B267" s="92"/>
      <c r="C267" s="92"/>
      <c r="D267" s="92"/>
      <c r="E267" s="92"/>
      <c r="F267" s="92"/>
      <c r="G267" s="92"/>
      <c r="H267" s="92"/>
      <c r="I267" s="92"/>
    </row>
    <row r="268" spans="1:9" ht="12.75">
      <c r="A268" s="92"/>
      <c r="B268" s="92"/>
      <c r="C268" s="92"/>
      <c r="D268" s="92"/>
      <c r="E268" s="92"/>
      <c r="F268" s="92"/>
      <c r="G268" s="92"/>
      <c r="H268" s="92"/>
      <c r="I268" s="92"/>
    </row>
    <row r="269" spans="1:9" ht="12.75">
      <c r="A269" s="92"/>
      <c r="B269" s="92"/>
      <c r="C269" s="92"/>
      <c r="D269" s="92"/>
      <c r="E269" s="92"/>
      <c r="F269" s="92"/>
      <c r="G269" s="92"/>
      <c r="H269" s="92"/>
      <c r="I269" s="92"/>
    </row>
    <row r="270" spans="1:9" ht="12.75">
      <c r="A270" s="92"/>
      <c r="B270" s="92"/>
      <c r="C270" s="92"/>
      <c r="D270" s="92"/>
      <c r="E270" s="92"/>
      <c r="F270" s="92"/>
      <c r="G270" s="92"/>
      <c r="H270" s="92"/>
      <c r="I270" s="92"/>
    </row>
    <row r="271" spans="1:9" ht="12.75">
      <c r="A271" s="92"/>
      <c r="B271" s="92"/>
      <c r="C271" s="92"/>
      <c r="D271" s="92"/>
      <c r="E271" s="92"/>
      <c r="F271" s="92"/>
      <c r="G271" s="92"/>
      <c r="H271" s="92"/>
      <c r="I271" s="92"/>
    </row>
    <row r="272" spans="1:9" ht="12.75">
      <c r="A272" s="92"/>
      <c r="B272" s="92"/>
      <c r="C272" s="92"/>
      <c r="D272" s="92"/>
      <c r="E272" s="92"/>
      <c r="F272" s="92"/>
      <c r="G272" s="92"/>
      <c r="H272" s="92"/>
      <c r="I272" s="92"/>
    </row>
    <row r="273" spans="1:9" ht="12.75">
      <c r="A273" s="92"/>
      <c r="B273" s="92"/>
      <c r="C273" s="92"/>
      <c r="D273" s="92"/>
      <c r="E273" s="92"/>
      <c r="F273" s="92"/>
      <c r="G273" s="92"/>
      <c r="H273" s="92"/>
      <c r="I273" s="92"/>
    </row>
    <row r="274" spans="1:9" ht="12.75">
      <c r="A274" s="92"/>
      <c r="B274" s="92"/>
      <c r="C274" s="92"/>
      <c r="D274" s="92"/>
      <c r="E274" s="92"/>
      <c r="F274" s="92"/>
      <c r="G274" s="92"/>
      <c r="H274" s="92"/>
      <c r="I274" s="92"/>
    </row>
    <row r="275" spans="1:9" ht="12.75">
      <c r="A275" s="92"/>
      <c r="B275" s="92"/>
      <c r="C275" s="92"/>
      <c r="D275" s="92"/>
      <c r="E275" s="92"/>
      <c r="F275" s="92"/>
      <c r="G275" s="92"/>
      <c r="H275" s="92"/>
      <c r="I275" s="92"/>
    </row>
    <row r="276" spans="1:9" ht="12.75">
      <c r="A276" s="92"/>
      <c r="B276" s="92"/>
      <c r="C276" s="92"/>
      <c r="D276" s="92"/>
      <c r="E276" s="92"/>
      <c r="F276" s="92"/>
      <c r="G276" s="92"/>
      <c r="H276" s="92"/>
      <c r="I276" s="92"/>
    </row>
    <row r="277" spans="1:9" ht="12.75">
      <c r="A277" s="92"/>
      <c r="B277" s="92"/>
      <c r="C277" s="92"/>
      <c r="D277" s="92"/>
      <c r="E277" s="92"/>
      <c r="F277" s="92"/>
      <c r="G277" s="92"/>
      <c r="H277" s="92"/>
      <c r="I277" s="92"/>
    </row>
    <row r="278" spans="1:9" ht="12.75">
      <c r="A278" s="92"/>
      <c r="B278" s="92"/>
      <c r="C278" s="92"/>
      <c r="D278" s="92"/>
      <c r="E278" s="92"/>
      <c r="F278" s="92"/>
      <c r="G278" s="92"/>
      <c r="H278" s="92"/>
      <c r="I278" s="92"/>
    </row>
    <row r="279" spans="1:9" ht="12.75">
      <c r="A279" s="92"/>
      <c r="B279" s="92"/>
      <c r="C279" s="92"/>
      <c r="D279" s="92"/>
      <c r="E279" s="92"/>
      <c r="F279" s="92"/>
      <c r="G279" s="92"/>
      <c r="H279" s="92"/>
      <c r="I279" s="92"/>
    </row>
    <row r="280" spans="1:9" ht="12.75">
      <c r="A280" s="92"/>
      <c r="B280" s="92"/>
      <c r="C280" s="92"/>
      <c r="D280" s="92"/>
      <c r="E280" s="92"/>
      <c r="F280" s="92"/>
      <c r="G280" s="92"/>
      <c r="H280" s="92"/>
      <c r="I280" s="92"/>
    </row>
    <row r="281" spans="1:9" ht="12.75">
      <c r="A281" s="92"/>
      <c r="B281" s="92"/>
      <c r="C281" s="92"/>
      <c r="D281" s="92"/>
      <c r="E281" s="92"/>
      <c r="F281" s="92"/>
      <c r="G281" s="92"/>
      <c r="H281" s="92"/>
      <c r="I281" s="92"/>
    </row>
    <row r="282" spans="1:9" ht="12.75">
      <c r="A282" s="92"/>
      <c r="B282" s="92"/>
      <c r="C282" s="92"/>
      <c r="D282" s="92"/>
      <c r="E282" s="92"/>
      <c r="F282" s="92"/>
      <c r="G282" s="92"/>
      <c r="H282" s="92"/>
      <c r="I282" s="92"/>
    </row>
    <row r="283" spans="1:9" ht="12.75">
      <c r="A283" s="92"/>
      <c r="B283" s="92"/>
      <c r="C283" s="92"/>
      <c r="D283" s="92"/>
      <c r="E283" s="92"/>
      <c r="F283" s="92"/>
      <c r="G283" s="92"/>
      <c r="H283" s="92"/>
      <c r="I283" s="92"/>
    </row>
    <row r="284" spans="1:9" ht="12.75">
      <c r="A284" s="92"/>
      <c r="B284" s="92"/>
      <c r="C284" s="92"/>
      <c r="D284" s="92"/>
      <c r="E284" s="92"/>
      <c r="F284" s="92"/>
      <c r="G284" s="92"/>
      <c r="H284" s="92"/>
      <c r="I284" s="92"/>
    </row>
    <row r="285" spans="1:9" ht="12.75">
      <c r="A285" s="92"/>
      <c r="B285" s="92"/>
      <c r="C285" s="92"/>
      <c r="D285" s="92"/>
      <c r="E285" s="92"/>
      <c r="F285" s="92"/>
      <c r="G285" s="92"/>
      <c r="H285" s="92"/>
      <c r="I285" s="92"/>
    </row>
    <row r="286" spans="1:9" ht="12.75">
      <c r="A286" s="92"/>
      <c r="B286" s="92"/>
      <c r="C286" s="92"/>
      <c r="D286" s="92"/>
      <c r="E286" s="92"/>
      <c r="F286" s="92"/>
      <c r="G286" s="92"/>
      <c r="H286" s="92"/>
      <c r="I286" s="92"/>
    </row>
    <row r="287" spans="1:9" ht="12.75">
      <c r="A287" s="92"/>
      <c r="B287" s="92"/>
      <c r="C287" s="92"/>
      <c r="D287" s="92"/>
      <c r="E287" s="92"/>
      <c r="F287" s="92"/>
      <c r="G287" s="92"/>
      <c r="H287" s="92"/>
      <c r="I287" s="92"/>
    </row>
    <row r="288" spans="1:9" ht="12.75">
      <c r="A288" s="92"/>
      <c r="B288" s="92"/>
      <c r="C288" s="92"/>
      <c r="D288" s="92"/>
      <c r="E288" s="92"/>
      <c r="F288" s="92"/>
      <c r="G288" s="92"/>
      <c r="H288" s="92"/>
      <c r="I288" s="92"/>
    </row>
    <row r="289" spans="1:9" ht="12.75">
      <c r="A289" s="92"/>
      <c r="B289" s="92"/>
      <c r="C289" s="92"/>
      <c r="D289" s="92"/>
      <c r="E289" s="92"/>
      <c r="F289" s="92"/>
      <c r="G289" s="92"/>
      <c r="H289" s="92"/>
      <c r="I289" s="92"/>
    </row>
    <row r="290" spans="1:9" ht="12.75">
      <c r="A290" s="92"/>
      <c r="B290" s="92"/>
      <c r="C290" s="92"/>
      <c r="D290" s="92"/>
      <c r="E290" s="92"/>
      <c r="F290" s="92"/>
      <c r="G290" s="92"/>
      <c r="H290" s="92"/>
      <c r="I290" s="92"/>
    </row>
    <row r="291" spans="1:9" ht="12.75">
      <c r="A291" s="92"/>
      <c r="B291" s="92"/>
      <c r="C291" s="92"/>
      <c r="D291" s="92"/>
      <c r="E291" s="92"/>
      <c r="F291" s="92"/>
      <c r="G291" s="92"/>
      <c r="H291" s="92"/>
      <c r="I291" s="92"/>
    </row>
    <row r="292" spans="1:9" ht="12.75">
      <c r="A292" s="92"/>
      <c r="B292" s="92"/>
      <c r="C292" s="92"/>
      <c r="D292" s="92"/>
      <c r="E292" s="92"/>
      <c r="F292" s="92"/>
      <c r="G292" s="92"/>
      <c r="H292" s="92"/>
      <c r="I292" s="92"/>
    </row>
    <row r="293" spans="1:9" ht="12.75">
      <c r="A293" s="92"/>
      <c r="B293" s="92"/>
      <c r="C293" s="92"/>
      <c r="D293" s="92"/>
      <c r="E293" s="92"/>
      <c r="F293" s="92"/>
      <c r="G293" s="92"/>
      <c r="H293" s="92"/>
      <c r="I293" s="92"/>
    </row>
    <row r="294" spans="1:9" ht="12.75">
      <c r="A294" s="92"/>
      <c r="B294" s="92"/>
      <c r="C294" s="92"/>
      <c r="D294" s="92"/>
      <c r="E294" s="92"/>
      <c r="F294" s="92"/>
      <c r="G294" s="92"/>
      <c r="H294" s="92"/>
      <c r="I294" s="92"/>
    </row>
    <row r="295" spans="1:9" ht="12.75">
      <c r="A295" s="92"/>
      <c r="B295" s="92"/>
      <c r="C295" s="92"/>
      <c r="D295" s="92"/>
      <c r="E295" s="92"/>
      <c r="F295" s="92"/>
      <c r="G295" s="92"/>
      <c r="H295" s="92"/>
      <c r="I295" s="92"/>
    </row>
    <row r="296" spans="1:9" ht="12.75">
      <c r="A296" s="92"/>
      <c r="B296" s="92"/>
      <c r="C296" s="92"/>
      <c r="D296" s="92"/>
      <c r="E296" s="92"/>
      <c r="F296" s="92"/>
      <c r="G296" s="92"/>
      <c r="H296" s="92"/>
      <c r="I296" s="92"/>
    </row>
    <row r="297" spans="1:9" ht="12.75">
      <c r="A297" s="92"/>
      <c r="B297" s="92"/>
      <c r="C297" s="92"/>
      <c r="D297" s="92"/>
      <c r="E297" s="92"/>
      <c r="F297" s="92"/>
      <c r="G297" s="92"/>
      <c r="H297" s="92"/>
      <c r="I297" s="92"/>
    </row>
    <row r="298" spans="1:9" ht="12.75">
      <c r="A298" s="92"/>
      <c r="B298" s="92"/>
      <c r="C298" s="92"/>
      <c r="D298" s="92"/>
      <c r="E298" s="92"/>
      <c r="F298" s="92"/>
      <c r="G298" s="92"/>
      <c r="H298" s="92"/>
      <c r="I298" s="92"/>
    </row>
    <row r="299" spans="1:9" ht="12.75">
      <c r="A299" s="92"/>
      <c r="B299" s="92"/>
      <c r="C299" s="92"/>
      <c r="D299" s="92"/>
      <c r="E299" s="92"/>
      <c r="F299" s="92"/>
      <c r="G299" s="92"/>
      <c r="H299" s="92"/>
      <c r="I299" s="92"/>
    </row>
    <row r="300" spans="1:9" ht="12.75">
      <c r="A300" s="92"/>
      <c r="B300" s="92"/>
      <c r="C300" s="92"/>
      <c r="D300" s="92"/>
      <c r="E300" s="92"/>
      <c r="F300" s="92"/>
      <c r="G300" s="92"/>
      <c r="H300" s="92"/>
      <c r="I300" s="92"/>
    </row>
    <row r="301" spans="1:9" ht="12.75">
      <c r="A301" s="92"/>
      <c r="B301" s="92"/>
      <c r="C301" s="92"/>
      <c r="D301" s="92"/>
      <c r="E301" s="92"/>
      <c r="F301" s="92"/>
      <c r="G301" s="92"/>
      <c r="H301" s="92"/>
      <c r="I301" s="92"/>
    </row>
    <row r="302" spans="1:9" ht="12.75">
      <c r="A302" s="92"/>
      <c r="B302" s="92"/>
      <c r="C302" s="92"/>
      <c r="D302" s="92"/>
      <c r="E302" s="92"/>
      <c r="F302" s="92"/>
      <c r="G302" s="92"/>
      <c r="H302" s="92"/>
      <c r="I302" s="92"/>
    </row>
    <row r="303" spans="1:9" ht="12.75">
      <c r="A303" s="92"/>
      <c r="B303" s="92"/>
      <c r="C303" s="92"/>
      <c r="D303" s="92"/>
      <c r="E303" s="92"/>
      <c r="F303" s="92"/>
      <c r="G303" s="92"/>
      <c r="H303" s="92"/>
      <c r="I303" s="92"/>
    </row>
    <row r="304" spans="1:9" ht="12.75">
      <c r="A304" s="92"/>
      <c r="B304" s="92"/>
      <c r="C304" s="92"/>
      <c r="D304" s="92"/>
      <c r="E304" s="92"/>
      <c r="F304" s="92"/>
      <c r="G304" s="92"/>
      <c r="H304" s="92"/>
      <c r="I304" s="92"/>
    </row>
    <row r="305" spans="1:9" ht="12.75">
      <c r="A305" s="92"/>
      <c r="B305" s="92"/>
      <c r="C305" s="92"/>
      <c r="D305" s="92"/>
      <c r="E305" s="92"/>
      <c r="F305" s="92"/>
      <c r="G305" s="92"/>
      <c r="H305" s="92"/>
      <c r="I305" s="92"/>
    </row>
    <row r="306" spans="1:9" ht="12.75">
      <c r="A306" s="92"/>
      <c r="B306" s="92"/>
      <c r="C306" s="92"/>
      <c r="D306" s="92"/>
      <c r="E306" s="92"/>
      <c r="F306" s="92"/>
      <c r="G306" s="92"/>
      <c r="H306" s="92"/>
      <c r="I306" s="92"/>
    </row>
    <row r="307" spans="1:9" ht="12.75">
      <c r="A307" s="92"/>
      <c r="B307" s="92"/>
      <c r="C307" s="92"/>
      <c r="D307" s="92"/>
      <c r="E307" s="92"/>
      <c r="F307" s="92"/>
      <c r="G307" s="92"/>
      <c r="H307" s="92"/>
      <c r="I307" s="92"/>
    </row>
    <row r="308" spans="1:9" ht="12.75">
      <c r="A308" s="92"/>
      <c r="B308" s="92"/>
      <c r="C308" s="92"/>
      <c r="D308" s="92"/>
      <c r="E308" s="92"/>
      <c r="F308" s="92"/>
      <c r="G308" s="92"/>
      <c r="H308" s="92"/>
      <c r="I308" s="92"/>
    </row>
    <row r="309" spans="1:9" ht="12.75">
      <c r="A309" s="92"/>
      <c r="B309" s="92"/>
      <c r="C309" s="92"/>
      <c r="D309" s="92"/>
      <c r="E309" s="92"/>
      <c r="F309" s="92"/>
      <c r="G309" s="92"/>
      <c r="H309" s="92"/>
      <c r="I309" s="92"/>
    </row>
    <row r="310" spans="1:9" ht="12.75">
      <c r="A310" s="92"/>
      <c r="B310" s="92"/>
      <c r="C310" s="92"/>
      <c r="D310" s="92"/>
      <c r="E310" s="92"/>
      <c r="F310" s="92"/>
      <c r="G310" s="92"/>
      <c r="H310" s="92"/>
      <c r="I310" s="92"/>
    </row>
    <row r="311" spans="1:9" ht="12.75">
      <c r="A311" s="92"/>
      <c r="B311" s="92"/>
      <c r="C311" s="92"/>
      <c r="D311" s="92"/>
      <c r="E311" s="92"/>
      <c r="F311" s="92"/>
      <c r="G311" s="92"/>
      <c r="H311" s="92"/>
      <c r="I311" s="92"/>
    </row>
    <row r="312" spans="1:9" ht="12.75">
      <c r="A312" s="92"/>
      <c r="B312" s="92"/>
      <c r="C312" s="92"/>
      <c r="D312" s="92"/>
      <c r="E312" s="92"/>
      <c r="F312" s="92"/>
      <c r="G312" s="92"/>
      <c r="H312" s="92"/>
      <c r="I312" s="92"/>
    </row>
    <row r="313" spans="1:9" ht="12.75">
      <c r="A313" s="92"/>
      <c r="B313" s="92"/>
      <c r="C313" s="92"/>
      <c r="D313" s="92"/>
      <c r="E313" s="92"/>
      <c r="F313" s="92"/>
      <c r="G313" s="92"/>
      <c r="H313" s="92"/>
      <c r="I313" s="92"/>
    </row>
    <row r="314" spans="1:9" ht="12.75">
      <c r="A314" s="92"/>
      <c r="B314" s="92"/>
      <c r="C314" s="92"/>
      <c r="D314" s="92"/>
      <c r="E314" s="92"/>
      <c r="F314" s="92"/>
      <c r="G314" s="92"/>
      <c r="H314" s="92"/>
      <c r="I314" s="92"/>
    </row>
    <row r="315" spans="1:9" ht="12.75">
      <c r="A315" s="92"/>
      <c r="B315" s="92"/>
      <c r="C315" s="92"/>
      <c r="D315" s="92"/>
      <c r="E315" s="92"/>
      <c r="F315" s="92"/>
      <c r="G315" s="92"/>
      <c r="H315" s="92"/>
      <c r="I315" s="92"/>
    </row>
    <row r="316" spans="1:9" ht="12.75">
      <c r="A316" s="92"/>
      <c r="B316" s="92"/>
      <c r="C316" s="92"/>
      <c r="D316" s="92"/>
      <c r="E316" s="92"/>
      <c r="F316" s="92"/>
      <c r="G316" s="92"/>
      <c r="H316" s="92"/>
      <c r="I316" s="92"/>
    </row>
    <row r="317" spans="1:9" ht="12.75">
      <c r="A317" s="92"/>
      <c r="B317" s="92"/>
      <c r="C317" s="92"/>
      <c r="D317" s="92"/>
      <c r="E317" s="92"/>
      <c r="F317" s="92"/>
      <c r="G317" s="92"/>
      <c r="H317" s="92"/>
      <c r="I317" s="92"/>
    </row>
    <row r="318" spans="1:9" ht="12.75">
      <c r="A318" s="92"/>
      <c r="B318" s="92"/>
      <c r="C318" s="92"/>
      <c r="D318" s="92"/>
      <c r="E318" s="92"/>
      <c r="F318" s="92"/>
      <c r="G318" s="92"/>
      <c r="H318" s="92"/>
      <c r="I318" s="92"/>
    </row>
    <row r="319" spans="1:9" ht="12.75">
      <c r="A319" s="92"/>
      <c r="B319" s="92"/>
      <c r="C319" s="92"/>
      <c r="D319" s="92"/>
      <c r="E319" s="92"/>
      <c r="F319" s="92"/>
      <c r="G319" s="92"/>
      <c r="H319" s="92"/>
      <c r="I319" s="92"/>
    </row>
    <row r="320" spans="1:9" ht="12.75">
      <c r="A320" s="92"/>
      <c r="B320" s="92"/>
      <c r="C320" s="92"/>
      <c r="D320" s="92"/>
      <c r="E320" s="92"/>
      <c r="F320" s="92"/>
      <c r="G320" s="92"/>
      <c r="H320" s="92"/>
      <c r="I320" s="92"/>
    </row>
    <row r="321" spans="1:9" ht="12.75">
      <c r="A321" s="92"/>
      <c r="B321" s="92"/>
      <c r="C321" s="92"/>
      <c r="D321" s="92"/>
      <c r="E321" s="92"/>
      <c r="F321" s="92"/>
      <c r="G321" s="92"/>
      <c r="H321" s="92"/>
      <c r="I321" s="92"/>
    </row>
    <row r="322" spans="1:9" ht="12.75">
      <c r="A322" s="92"/>
      <c r="B322" s="92"/>
      <c r="C322" s="92"/>
      <c r="D322" s="92"/>
      <c r="E322" s="92"/>
      <c r="F322" s="92"/>
      <c r="G322" s="92"/>
      <c r="H322" s="92"/>
      <c r="I322" s="92"/>
    </row>
    <row r="323" spans="1:9" ht="12.75">
      <c r="A323" s="92"/>
      <c r="B323" s="92"/>
      <c r="C323" s="92"/>
      <c r="D323" s="92"/>
      <c r="E323" s="92"/>
      <c r="F323" s="92"/>
      <c r="G323" s="92"/>
      <c r="H323" s="92"/>
      <c r="I323" s="92"/>
    </row>
    <row r="324" spans="1:9" ht="12.75">
      <c r="A324" s="92"/>
      <c r="B324" s="92"/>
      <c r="C324" s="92"/>
      <c r="D324" s="92"/>
      <c r="E324" s="92"/>
      <c r="F324" s="92"/>
      <c r="G324" s="92"/>
      <c r="H324" s="92"/>
      <c r="I324" s="92"/>
    </row>
    <row r="325" spans="1:9" ht="12.75">
      <c r="A325" s="92"/>
      <c r="B325" s="92"/>
      <c r="C325" s="92"/>
      <c r="D325" s="92"/>
      <c r="E325" s="92"/>
      <c r="F325" s="92"/>
      <c r="G325" s="92"/>
      <c r="H325" s="92"/>
      <c r="I325" s="92"/>
    </row>
    <row r="326" spans="1:9" ht="12.75">
      <c r="A326" s="92"/>
      <c r="B326" s="92"/>
      <c r="C326" s="92"/>
      <c r="D326" s="92"/>
      <c r="E326" s="92"/>
      <c r="F326" s="92"/>
      <c r="G326" s="92"/>
      <c r="H326" s="92"/>
      <c r="I326" s="92"/>
    </row>
    <row r="327" spans="1:9" ht="12.75">
      <c r="A327" s="92"/>
      <c r="B327" s="92"/>
      <c r="C327" s="92"/>
      <c r="D327" s="92"/>
      <c r="E327" s="92"/>
      <c r="F327" s="92"/>
      <c r="G327" s="92"/>
      <c r="H327" s="92"/>
      <c r="I327" s="92"/>
    </row>
    <row r="328" spans="1:9" ht="12.75">
      <c r="A328" s="92"/>
      <c r="B328" s="92"/>
      <c r="C328" s="92"/>
      <c r="D328" s="92"/>
      <c r="E328" s="92"/>
      <c r="F328" s="92"/>
      <c r="G328" s="92"/>
      <c r="H328" s="92"/>
      <c r="I328" s="92"/>
    </row>
    <row r="329" spans="1:9" ht="12.75">
      <c r="A329" s="92"/>
      <c r="B329" s="92"/>
      <c r="C329" s="92"/>
      <c r="D329" s="92"/>
      <c r="E329" s="92"/>
      <c r="F329" s="92"/>
      <c r="G329" s="92"/>
      <c r="H329" s="92"/>
      <c r="I329" s="92"/>
    </row>
    <row r="330" spans="1:9" ht="12.75">
      <c r="A330" s="92"/>
      <c r="B330" s="92"/>
      <c r="C330" s="92"/>
      <c r="D330" s="92"/>
      <c r="E330" s="92"/>
      <c r="F330" s="92"/>
      <c r="G330" s="92"/>
      <c r="H330" s="92"/>
      <c r="I330" s="92"/>
    </row>
    <row r="331" spans="1:9" ht="12.75">
      <c r="A331" s="92"/>
      <c r="B331" s="92"/>
      <c r="C331" s="92"/>
      <c r="D331" s="92"/>
      <c r="E331" s="92"/>
      <c r="F331" s="92"/>
      <c r="G331" s="92"/>
      <c r="H331" s="92"/>
      <c r="I331" s="92"/>
    </row>
    <row r="332" spans="1:9" ht="12.75">
      <c r="A332" s="92"/>
      <c r="B332" s="92"/>
      <c r="C332" s="92"/>
      <c r="D332" s="92"/>
      <c r="E332" s="92"/>
      <c r="F332" s="92"/>
      <c r="G332" s="92"/>
      <c r="H332" s="92"/>
      <c r="I332" s="92"/>
    </row>
    <row r="333" spans="1:9" ht="12.75">
      <c r="A333" s="92"/>
      <c r="B333" s="92"/>
      <c r="C333" s="92"/>
      <c r="D333" s="92"/>
      <c r="E333" s="92"/>
      <c r="F333" s="92"/>
      <c r="G333" s="92"/>
      <c r="H333" s="92"/>
      <c r="I333" s="92"/>
    </row>
    <row r="334" spans="1:9" ht="12.75">
      <c r="A334" s="92"/>
      <c r="B334" s="92"/>
      <c r="C334" s="92"/>
      <c r="D334" s="92"/>
      <c r="E334" s="92"/>
      <c r="F334" s="92"/>
      <c r="G334" s="92"/>
      <c r="H334" s="92"/>
      <c r="I334" s="92"/>
    </row>
    <row r="335" spans="1:9" ht="12.75">
      <c r="A335" s="92"/>
      <c r="B335" s="92"/>
      <c r="C335" s="92"/>
      <c r="D335" s="92"/>
      <c r="E335" s="92"/>
      <c r="F335" s="92"/>
      <c r="G335" s="92"/>
      <c r="H335" s="92"/>
      <c r="I335" s="92"/>
    </row>
    <row r="336" spans="1:9" ht="12.75">
      <c r="A336" s="92"/>
      <c r="B336" s="92"/>
      <c r="C336" s="92"/>
      <c r="D336" s="92"/>
      <c r="E336" s="92"/>
      <c r="F336" s="92"/>
      <c r="G336" s="92"/>
      <c r="H336" s="92"/>
      <c r="I336" s="92"/>
    </row>
    <row r="337" spans="1:9" ht="12.75">
      <c r="A337" s="92"/>
      <c r="B337" s="92"/>
      <c r="C337" s="92"/>
      <c r="D337" s="92"/>
      <c r="E337" s="92"/>
      <c r="F337" s="92"/>
      <c r="G337" s="92"/>
      <c r="H337" s="92"/>
      <c r="I337" s="92"/>
    </row>
    <row r="338" spans="1:9" ht="12.75">
      <c r="A338" s="92"/>
      <c r="B338" s="92"/>
      <c r="C338" s="92"/>
      <c r="D338" s="92"/>
      <c r="E338" s="92"/>
      <c r="F338" s="92"/>
      <c r="G338" s="92"/>
      <c r="H338" s="92"/>
      <c r="I338" s="92"/>
    </row>
    <row r="339" spans="1:9" ht="12.75">
      <c r="A339" s="92"/>
      <c r="B339" s="92"/>
      <c r="C339" s="92"/>
      <c r="D339" s="92"/>
      <c r="E339" s="92"/>
      <c r="F339" s="92"/>
      <c r="G339" s="92"/>
      <c r="H339" s="92"/>
      <c r="I339" s="92"/>
    </row>
    <row r="340" spans="1:9" ht="12.75">
      <c r="A340" s="92"/>
      <c r="B340" s="92"/>
      <c r="C340" s="92"/>
      <c r="D340" s="92"/>
      <c r="E340" s="92"/>
      <c r="F340" s="92"/>
      <c r="G340" s="92"/>
      <c r="H340" s="92"/>
      <c r="I340" s="92"/>
    </row>
    <row r="341" spans="1:9" ht="12.75">
      <c r="A341" s="92"/>
      <c r="B341" s="92"/>
      <c r="C341" s="92"/>
      <c r="D341" s="92"/>
      <c r="E341" s="92"/>
      <c r="F341" s="92"/>
      <c r="G341" s="92"/>
      <c r="H341" s="92"/>
      <c r="I341" s="92"/>
    </row>
    <row r="342" spans="1:9" ht="12.75">
      <c r="A342" s="92"/>
      <c r="B342" s="92"/>
      <c r="C342" s="92"/>
      <c r="D342" s="92"/>
      <c r="E342" s="92"/>
      <c r="F342" s="92"/>
      <c r="G342" s="92"/>
      <c r="H342" s="92"/>
      <c r="I342" s="92"/>
    </row>
    <row r="343" spans="1:9" ht="12.75">
      <c r="A343" s="92"/>
      <c r="B343" s="92"/>
      <c r="C343" s="92"/>
      <c r="D343" s="92"/>
      <c r="E343" s="92"/>
      <c r="F343" s="92"/>
      <c r="G343" s="92"/>
      <c r="H343" s="92"/>
      <c r="I343" s="92"/>
    </row>
    <row r="344" spans="1:9" ht="12.75">
      <c r="A344" s="92"/>
      <c r="B344" s="92"/>
      <c r="C344" s="92"/>
      <c r="D344" s="92"/>
      <c r="E344" s="92"/>
      <c r="F344" s="92"/>
      <c r="G344" s="92"/>
      <c r="H344" s="92"/>
      <c r="I344" s="92"/>
    </row>
    <row r="345" spans="1:9" ht="12.75">
      <c r="A345" s="92"/>
      <c r="B345" s="92"/>
      <c r="C345" s="92"/>
      <c r="D345" s="92"/>
      <c r="E345" s="92"/>
      <c r="F345" s="92"/>
      <c r="G345" s="92"/>
      <c r="H345" s="92"/>
      <c r="I345" s="92"/>
    </row>
    <row r="346" spans="1:9" ht="12.75">
      <c r="A346" s="92"/>
      <c r="B346" s="92"/>
      <c r="C346" s="92"/>
      <c r="D346" s="92"/>
      <c r="E346" s="92"/>
      <c r="F346" s="92"/>
      <c r="G346" s="92"/>
      <c r="H346" s="92"/>
      <c r="I346" s="92"/>
    </row>
    <row r="347" spans="1:9" ht="12.75">
      <c r="A347" s="92"/>
      <c r="B347" s="92"/>
      <c r="C347" s="92"/>
      <c r="D347" s="92"/>
      <c r="E347" s="92"/>
      <c r="F347" s="92"/>
      <c r="G347" s="92"/>
      <c r="H347" s="92"/>
      <c r="I347" s="92"/>
    </row>
    <row r="348" spans="1:9" ht="12.75">
      <c r="A348" s="92"/>
      <c r="B348" s="92"/>
      <c r="C348" s="92"/>
      <c r="D348" s="92"/>
      <c r="E348" s="92"/>
      <c r="F348" s="92"/>
      <c r="G348" s="92"/>
      <c r="H348" s="92"/>
      <c r="I348" s="92"/>
    </row>
    <row r="349" spans="1:9" ht="12.75">
      <c r="A349" s="92"/>
      <c r="B349" s="92"/>
      <c r="C349" s="92"/>
      <c r="D349" s="92"/>
      <c r="E349" s="92"/>
      <c r="F349" s="92"/>
      <c r="G349" s="92"/>
      <c r="H349" s="92"/>
      <c r="I349" s="92"/>
    </row>
    <row r="350" spans="1:9" ht="12.75">
      <c r="A350" s="92"/>
      <c r="B350" s="92"/>
      <c r="C350" s="92"/>
      <c r="D350" s="92"/>
      <c r="E350" s="92"/>
      <c r="F350" s="92"/>
      <c r="G350" s="92"/>
      <c r="H350" s="92"/>
      <c r="I350" s="92"/>
    </row>
    <row r="351" spans="1:9" ht="12.75">
      <c r="A351" s="92"/>
      <c r="B351" s="92"/>
      <c r="C351" s="92"/>
      <c r="D351" s="92"/>
      <c r="E351" s="92"/>
      <c r="F351" s="92"/>
      <c r="G351" s="92"/>
      <c r="H351" s="92"/>
      <c r="I351" s="92"/>
    </row>
    <row r="352" spans="1:9" ht="12.75">
      <c r="A352" s="92"/>
      <c r="B352" s="92"/>
      <c r="C352" s="92"/>
      <c r="D352" s="92"/>
      <c r="E352" s="92"/>
      <c r="F352" s="92"/>
      <c r="G352" s="92"/>
      <c r="H352" s="92"/>
      <c r="I352" s="92"/>
    </row>
    <row r="353" spans="1:9" ht="12.75">
      <c r="A353" s="92"/>
      <c r="B353" s="92"/>
      <c r="C353" s="92"/>
      <c r="D353" s="92"/>
      <c r="E353" s="92"/>
      <c r="F353" s="92"/>
      <c r="G353" s="92"/>
      <c r="H353" s="92"/>
      <c r="I353" s="92"/>
    </row>
    <row r="354" spans="1:9" ht="12.75">
      <c r="A354" s="92"/>
      <c r="B354" s="92"/>
      <c r="C354" s="92"/>
      <c r="D354" s="92"/>
      <c r="E354" s="92"/>
      <c r="F354" s="92"/>
      <c r="G354" s="92"/>
      <c r="H354" s="92"/>
      <c r="I354" s="92"/>
    </row>
    <row r="355" spans="1:9" ht="12.75">
      <c r="A355" s="92"/>
      <c r="B355" s="92"/>
      <c r="C355" s="92"/>
      <c r="D355" s="92"/>
      <c r="E355" s="92"/>
      <c r="F355" s="92"/>
      <c r="G355" s="92"/>
      <c r="H355" s="92"/>
      <c r="I355" s="92"/>
    </row>
    <row r="356" spans="1:9" ht="12.75">
      <c r="A356" s="92"/>
      <c r="B356" s="92"/>
      <c r="C356" s="92"/>
      <c r="D356" s="92"/>
      <c r="E356" s="92"/>
      <c r="F356" s="92"/>
      <c r="G356" s="92"/>
      <c r="H356" s="92"/>
      <c r="I356" s="92"/>
    </row>
    <row r="357" spans="1:9" ht="12.75">
      <c r="A357" s="92"/>
      <c r="B357" s="92"/>
      <c r="C357" s="92"/>
      <c r="D357" s="92"/>
      <c r="E357" s="92"/>
      <c r="F357" s="92"/>
      <c r="G357" s="92"/>
      <c r="H357" s="92"/>
      <c r="I357" s="92"/>
    </row>
    <row r="358" spans="1:9" ht="12.75">
      <c r="A358" s="92"/>
      <c r="B358" s="92"/>
      <c r="C358" s="92"/>
      <c r="D358" s="92"/>
      <c r="E358" s="92"/>
      <c r="F358" s="92"/>
      <c r="G358" s="92"/>
      <c r="H358" s="92"/>
      <c r="I358" s="92"/>
    </row>
    <row r="359" spans="1:9" ht="12.75">
      <c r="A359" s="92"/>
      <c r="B359" s="92"/>
      <c r="C359" s="92"/>
      <c r="D359" s="92"/>
      <c r="E359" s="92"/>
      <c r="F359" s="92"/>
      <c r="G359" s="92"/>
      <c r="H359" s="92"/>
      <c r="I359" s="92"/>
    </row>
    <row r="360" spans="1:9" ht="12.75">
      <c r="A360" s="92"/>
      <c r="B360" s="92"/>
      <c r="C360" s="92"/>
      <c r="D360" s="92"/>
      <c r="E360" s="92"/>
      <c r="F360" s="92"/>
      <c r="G360" s="92"/>
      <c r="H360" s="92"/>
      <c r="I360" s="92"/>
    </row>
    <row r="361" spans="1:9" ht="12.75">
      <c r="A361" s="92"/>
      <c r="B361" s="92"/>
      <c r="C361" s="92"/>
      <c r="D361" s="92"/>
      <c r="E361" s="92"/>
      <c r="F361" s="92"/>
      <c r="G361" s="92"/>
      <c r="H361" s="92"/>
      <c r="I361" s="92"/>
    </row>
    <row r="362" spans="1:9" ht="12.75">
      <c r="A362" s="92"/>
      <c r="B362" s="92"/>
      <c r="C362" s="92"/>
      <c r="D362" s="92"/>
      <c r="E362" s="92"/>
      <c r="F362" s="92"/>
      <c r="G362" s="92"/>
      <c r="H362" s="92"/>
      <c r="I362" s="92"/>
    </row>
    <row r="363" spans="1:9" ht="12.75">
      <c r="A363" s="92"/>
      <c r="B363" s="92"/>
      <c r="C363" s="92"/>
      <c r="D363" s="92"/>
      <c r="E363" s="92"/>
      <c r="F363" s="92"/>
      <c r="G363" s="92"/>
      <c r="H363" s="92"/>
      <c r="I363" s="92"/>
    </row>
    <row r="364" spans="1:9" ht="12.75">
      <c r="A364" s="92"/>
      <c r="B364" s="92"/>
      <c r="C364" s="92"/>
      <c r="D364" s="92"/>
      <c r="E364" s="92"/>
      <c r="F364" s="92"/>
      <c r="G364" s="92"/>
      <c r="H364" s="92"/>
      <c r="I364" s="92"/>
    </row>
    <row r="365" spans="1:9" ht="12.75">
      <c r="A365" s="92"/>
      <c r="B365" s="92"/>
      <c r="C365" s="92"/>
      <c r="D365" s="92"/>
      <c r="E365" s="92"/>
      <c r="F365" s="92"/>
      <c r="G365" s="92"/>
      <c r="H365" s="92"/>
      <c r="I365" s="92"/>
    </row>
    <row r="366" spans="1:9" ht="12.75">
      <c r="A366" s="92"/>
      <c r="B366" s="92"/>
      <c r="C366" s="92"/>
      <c r="D366" s="92"/>
      <c r="E366" s="92"/>
      <c r="F366" s="92"/>
      <c r="G366" s="92"/>
      <c r="H366" s="92"/>
      <c r="I366" s="92"/>
    </row>
    <row r="367" spans="1:9" ht="12.75">
      <c r="A367" s="92"/>
      <c r="B367" s="92"/>
      <c r="C367" s="92"/>
      <c r="D367" s="92"/>
      <c r="E367" s="92"/>
      <c r="F367" s="92"/>
      <c r="G367" s="92"/>
      <c r="H367" s="92"/>
      <c r="I367" s="92"/>
    </row>
    <row r="368" spans="1:9" ht="12.75">
      <c r="A368" s="92"/>
      <c r="B368" s="92"/>
      <c r="C368" s="92"/>
      <c r="D368" s="92"/>
      <c r="E368" s="92"/>
      <c r="F368" s="92"/>
      <c r="G368" s="92"/>
      <c r="H368" s="92"/>
      <c r="I368" s="92"/>
    </row>
    <row r="369" spans="1:9" ht="12.75">
      <c r="A369" s="92"/>
      <c r="B369" s="92"/>
      <c r="C369" s="92"/>
      <c r="D369" s="92"/>
      <c r="E369" s="92"/>
      <c r="F369" s="92"/>
      <c r="G369" s="92"/>
      <c r="H369" s="92"/>
      <c r="I369" s="92"/>
    </row>
    <row r="370" spans="1:9" ht="12.75">
      <c r="A370" s="92"/>
      <c r="B370" s="92"/>
      <c r="C370" s="92"/>
      <c r="D370" s="92"/>
      <c r="E370" s="92"/>
      <c r="F370" s="92"/>
      <c r="G370" s="92"/>
      <c r="H370" s="92"/>
      <c r="I370" s="92"/>
    </row>
    <row r="371" spans="1:9" ht="12.75">
      <c r="A371" s="92"/>
      <c r="B371" s="92"/>
      <c r="C371" s="92"/>
      <c r="D371" s="92"/>
      <c r="E371" s="92"/>
      <c r="F371" s="92"/>
      <c r="G371" s="92"/>
      <c r="H371" s="92"/>
      <c r="I371" s="92"/>
    </row>
    <row r="372" spans="1:9" ht="12.75">
      <c r="A372" s="92"/>
      <c r="B372" s="92"/>
      <c r="C372" s="92"/>
      <c r="D372" s="92"/>
      <c r="E372" s="92"/>
      <c r="F372" s="92"/>
      <c r="G372" s="92"/>
      <c r="H372" s="92"/>
      <c r="I372" s="92"/>
    </row>
    <row r="373" spans="1:9" ht="12.75">
      <c r="A373" s="92"/>
      <c r="B373" s="92"/>
      <c r="C373" s="92"/>
      <c r="D373" s="92"/>
      <c r="E373" s="92"/>
      <c r="F373" s="92"/>
      <c r="G373" s="92"/>
      <c r="H373" s="92"/>
      <c r="I373" s="92"/>
    </row>
    <row r="374" spans="1:9" ht="12.75">
      <c r="A374" s="92"/>
      <c r="B374" s="92"/>
      <c r="C374" s="92"/>
      <c r="D374" s="92"/>
      <c r="E374" s="92"/>
      <c r="F374" s="92"/>
      <c r="G374" s="92"/>
      <c r="H374" s="92"/>
      <c r="I374" s="92"/>
    </row>
    <row r="375" spans="1:9" ht="12.75">
      <c r="A375" s="92"/>
      <c r="B375" s="92"/>
      <c r="C375" s="92"/>
      <c r="D375" s="92"/>
      <c r="E375" s="92"/>
      <c r="F375" s="92"/>
      <c r="G375" s="92"/>
      <c r="H375" s="92"/>
      <c r="I375" s="92"/>
    </row>
    <row r="376" spans="1:9" ht="12.75">
      <c r="A376" s="92"/>
      <c r="B376" s="92"/>
      <c r="C376" s="92"/>
      <c r="D376" s="92"/>
      <c r="E376" s="92"/>
      <c r="F376" s="92"/>
      <c r="G376" s="92"/>
      <c r="H376" s="92"/>
      <c r="I376" s="92"/>
    </row>
    <row r="377" spans="1:9" ht="12.75">
      <c r="A377" s="92"/>
      <c r="B377" s="92"/>
      <c r="C377" s="92"/>
      <c r="D377" s="92"/>
      <c r="E377" s="92"/>
      <c r="F377" s="92"/>
      <c r="G377" s="92"/>
      <c r="H377" s="92"/>
      <c r="I377" s="92"/>
    </row>
    <row r="378" spans="1:9" ht="12.75">
      <c r="A378" s="92"/>
      <c r="B378" s="92"/>
      <c r="C378" s="92"/>
      <c r="D378" s="92"/>
      <c r="E378" s="92"/>
      <c r="F378" s="92"/>
      <c r="G378" s="92"/>
      <c r="H378" s="92"/>
      <c r="I378" s="92"/>
    </row>
    <row r="379" spans="1:9" ht="12.75">
      <c r="A379" s="92"/>
      <c r="B379" s="92"/>
      <c r="C379" s="92"/>
      <c r="D379" s="92"/>
      <c r="E379" s="92"/>
      <c r="F379" s="92"/>
      <c r="G379" s="92"/>
      <c r="H379" s="92"/>
      <c r="I379" s="92"/>
    </row>
    <row r="380" spans="1:9" ht="12.75">
      <c r="A380" s="92"/>
      <c r="B380" s="92"/>
      <c r="C380" s="92"/>
      <c r="D380" s="92"/>
      <c r="E380" s="92"/>
      <c r="F380" s="92"/>
      <c r="G380" s="92"/>
      <c r="H380" s="92"/>
      <c r="I380" s="92"/>
    </row>
    <row r="381" spans="1:9" ht="12.75">
      <c r="A381" s="92"/>
      <c r="B381" s="92"/>
      <c r="C381" s="92"/>
      <c r="D381" s="92"/>
      <c r="E381" s="92"/>
      <c r="F381" s="92"/>
      <c r="G381" s="92"/>
      <c r="H381" s="92"/>
      <c r="I381" s="92"/>
    </row>
    <row r="382" spans="1:9" ht="12.75">
      <c r="A382" s="92"/>
      <c r="B382" s="92"/>
      <c r="C382" s="92"/>
      <c r="D382" s="92"/>
      <c r="E382" s="92"/>
      <c r="F382" s="92"/>
      <c r="G382" s="92"/>
      <c r="H382" s="92"/>
      <c r="I382" s="92"/>
    </row>
    <row r="383" spans="1:9" ht="12.75">
      <c r="A383" s="92"/>
      <c r="B383" s="92"/>
      <c r="C383" s="92"/>
      <c r="D383" s="92"/>
      <c r="E383" s="92"/>
      <c r="F383" s="92"/>
      <c r="G383" s="92"/>
      <c r="H383" s="92"/>
      <c r="I383" s="92"/>
    </row>
    <row r="384" spans="1:9" ht="12.75">
      <c r="A384" s="92"/>
      <c r="B384" s="92"/>
      <c r="C384" s="92"/>
      <c r="D384" s="92"/>
      <c r="E384" s="92"/>
      <c r="F384" s="92"/>
      <c r="G384" s="92"/>
      <c r="H384" s="92"/>
      <c r="I384" s="92"/>
    </row>
    <row r="385" spans="1:9" ht="12.75">
      <c r="A385" s="92"/>
      <c r="B385" s="92"/>
      <c r="C385" s="92"/>
      <c r="D385" s="92"/>
      <c r="E385" s="92"/>
      <c r="F385" s="92"/>
      <c r="G385" s="92"/>
      <c r="H385" s="92"/>
      <c r="I385" s="92"/>
    </row>
    <row r="386" spans="1:9" ht="12.75">
      <c r="A386" s="92"/>
      <c r="B386" s="92"/>
      <c r="C386" s="92"/>
      <c r="D386" s="92"/>
      <c r="E386" s="92"/>
      <c r="F386" s="92"/>
      <c r="G386" s="92"/>
      <c r="H386" s="92"/>
      <c r="I386" s="92"/>
    </row>
    <row r="387" spans="1:9" ht="12.75">
      <c r="A387" s="92"/>
      <c r="B387" s="92"/>
      <c r="C387" s="92"/>
      <c r="D387" s="92"/>
      <c r="E387" s="92"/>
      <c r="F387" s="92"/>
      <c r="G387" s="92"/>
      <c r="H387" s="92"/>
      <c r="I387" s="92"/>
    </row>
    <row r="388" spans="1:9" ht="12.75">
      <c r="A388" s="92"/>
      <c r="B388" s="92"/>
      <c r="C388" s="92"/>
      <c r="D388" s="92"/>
      <c r="E388" s="92"/>
      <c r="F388" s="92"/>
      <c r="G388" s="92"/>
      <c r="H388" s="92"/>
      <c r="I388" s="92"/>
    </row>
    <row r="389" spans="1:9" ht="12.75">
      <c r="A389" s="92"/>
      <c r="B389" s="92"/>
      <c r="C389" s="92"/>
      <c r="D389" s="92"/>
      <c r="E389" s="92"/>
      <c r="F389" s="92"/>
      <c r="G389" s="92"/>
      <c r="H389" s="92"/>
      <c r="I389" s="92"/>
    </row>
    <row r="390" spans="1:9" ht="12.75">
      <c r="A390" s="92"/>
      <c r="B390" s="92"/>
      <c r="C390" s="92"/>
      <c r="D390" s="92"/>
      <c r="E390" s="92"/>
      <c r="F390" s="92"/>
      <c r="G390" s="92"/>
      <c r="H390" s="92"/>
      <c r="I390" s="92"/>
    </row>
    <row r="391" spans="1:9" ht="12.75">
      <c r="A391" s="92"/>
      <c r="B391" s="92"/>
      <c r="C391" s="92"/>
      <c r="D391" s="92"/>
      <c r="E391" s="92"/>
      <c r="F391" s="92"/>
      <c r="G391" s="92"/>
      <c r="H391" s="92"/>
      <c r="I391" s="92"/>
    </row>
    <row r="392" spans="1:9" ht="12.75">
      <c r="A392" s="92"/>
      <c r="B392" s="92"/>
      <c r="C392" s="92"/>
      <c r="D392" s="92"/>
      <c r="E392" s="92"/>
      <c r="F392" s="92"/>
      <c r="G392" s="92"/>
      <c r="H392" s="92"/>
      <c r="I392" s="92"/>
    </row>
    <row r="393" spans="1:9" ht="12.75">
      <c r="A393" s="92"/>
      <c r="B393" s="92"/>
      <c r="C393" s="92"/>
      <c r="D393" s="92"/>
      <c r="E393" s="92"/>
      <c r="F393" s="92"/>
      <c r="G393" s="92"/>
      <c r="H393" s="92"/>
      <c r="I393" s="92"/>
    </row>
    <row r="394" spans="1:9" ht="12.75">
      <c r="A394" s="92"/>
      <c r="B394" s="92"/>
      <c r="C394" s="92"/>
      <c r="D394" s="92"/>
      <c r="E394" s="92"/>
      <c r="F394" s="92"/>
      <c r="G394" s="92"/>
      <c r="H394" s="92"/>
      <c r="I394" s="92"/>
    </row>
    <row r="395" spans="1:9" ht="12.75">
      <c r="A395" s="92"/>
      <c r="B395" s="92"/>
      <c r="C395" s="92"/>
      <c r="D395" s="92"/>
      <c r="E395" s="92"/>
      <c r="F395" s="92"/>
      <c r="G395" s="92"/>
      <c r="H395" s="92"/>
      <c r="I395" s="92"/>
    </row>
    <row r="396" spans="1:9" ht="12.75">
      <c r="A396" s="92"/>
      <c r="B396" s="92"/>
      <c r="C396" s="92"/>
      <c r="D396" s="92"/>
      <c r="E396" s="92"/>
      <c r="F396" s="92"/>
      <c r="G396" s="92"/>
      <c r="H396" s="92"/>
      <c r="I396" s="92"/>
    </row>
    <row r="397" spans="1:9" ht="12.75">
      <c r="A397" s="92"/>
      <c r="B397" s="92"/>
      <c r="C397" s="92"/>
      <c r="D397" s="92"/>
      <c r="E397" s="92"/>
      <c r="F397" s="92"/>
      <c r="G397" s="92"/>
      <c r="H397" s="92"/>
      <c r="I397" s="92"/>
    </row>
    <row r="398" spans="1:9" ht="12.75">
      <c r="A398" s="92"/>
      <c r="B398" s="92"/>
      <c r="C398" s="92"/>
      <c r="D398" s="92"/>
      <c r="E398" s="92"/>
      <c r="F398" s="92"/>
      <c r="G398" s="92"/>
      <c r="H398" s="92"/>
      <c r="I398" s="92"/>
    </row>
    <row r="399" spans="1:9" ht="12.75">
      <c r="A399" s="92"/>
      <c r="B399" s="92"/>
      <c r="C399" s="92"/>
      <c r="D399" s="92"/>
      <c r="E399" s="92"/>
      <c r="F399" s="92"/>
      <c r="G399" s="92"/>
      <c r="H399" s="92"/>
      <c r="I399" s="92"/>
    </row>
    <row r="400" spans="1:9" ht="12.75">
      <c r="A400" s="92"/>
      <c r="B400" s="92"/>
      <c r="C400" s="92"/>
      <c r="D400" s="92"/>
      <c r="E400" s="92"/>
      <c r="F400" s="92"/>
      <c r="G400" s="92"/>
      <c r="H400" s="92"/>
      <c r="I400" s="92"/>
    </row>
    <row r="401" spans="1:9" ht="12.75">
      <c r="A401" s="92"/>
      <c r="B401" s="92"/>
      <c r="C401" s="92"/>
      <c r="D401" s="92"/>
      <c r="E401" s="92"/>
      <c r="F401" s="92"/>
      <c r="G401" s="92"/>
      <c r="H401" s="92"/>
      <c r="I401" s="92"/>
    </row>
    <row r="402" spans="1:9" ht="12.75">
      <c r="A402" s="92"/>
      <c r="B402" s="92"/>
      <c r="C402" s="92"/>
      <c r="D402" s="92"/>
      <c r="E402" s="92"/>
      <c r="F402" s="92"/>
      <c r="G402" s="92"/>
      <c r="H402" s="92"/>
      <c r="I402" s="92"/>
    </row>
    <row r="403" spans="1:9" ht="12.75">
      <c r="A403" s="92"/>
      <c r="B403" s="92"/>
      <c r="C403" s="92"/>
      <c r="D403" s="92"/>
      <c r="E403" s="92"/>
      <c r="F403" s="92"/>
      <c r="G403" s="92"/>
      <c r="H403" s="92"/>
      <c r="I403" s="92"/>
    </row>
    <row r="404" spans="1:9" ht="12.75">
      <c r="A404" s="92"/>
      <c r="B404" s="92"/>
      <c r="C404" s="92"/>
      <c r="D404" s="92"/>
      <c r="E404" s="92"/>
      <c r="F404" s="92"/>
      <c r="G404" s="92"/>
      <c r="H404" s="92"/>
      <c r="I404" s="92"/>
    </row>
    <row r="405" spans="1:9" ht="12.75">
      <c r="A405" s="92"/>
      <c r="B405" s="92"/>
      <c r="C405" s="92"/>
      <c r="D405" s="92"/>
      <c r="E405" s="92"/>
      <c r="F405" s="92"/>
      <c r="G405" s="92"/>
      <c r="H405" s="92"/>
      <c r="I405" s="92"/>
    </row>
    <row r="406" spans="1:9" ht="12.75">
      <c r="A406" s="92"/>
      <c r="B406" s="92"/>
      <c r="C406" s="92"/>
      <c r="D406" s="92"/>
      <c r="E406" s="92"/>
      <c r="F406" s="92"/>
      <c r="G406" s="92"/>
      <c r="H406" s="92"/>
      <c r="I406" s="92"/>
    </row>
    <row r="407" spans="1:9" ht="12.75">
      <c r="A407" s="92"/>
      <c r="B407" s="92"/>
      <c r="C407" s="92"/>
      <c r="D407" s="92"/>
      <c r="E407" s="92"/>
      <c r="F407" s="92"/>
      <c r="G407" s="92"/>
      <c r="H407" s="92"/>
      <c r="I407" s="92"/>
    </row>
    <row r="408" spans="1:9" ht="12.75">
      <c r="A408" s="92"/>
      <c r="B408" s="92"/>
      <c r="C408" s="92"/>
      <c r="D408" s="92"/>
      <c r="E408" s="92"/>
      <c r="F408" s="92"/>
      <c r="G408" s="92"/>
      <c r="H408" s="92"/>
      <c r="I408" s="92"/>
    </row>
    <row r="409" spans="1:9" ht="12.75">
      <c r="A409" s="92"/>
      <c r="B409" s="92"/>
      <c r="C409" s="92"/>
      <c r="D409" s="92"/>
      <c r="E409" s="92"/>
      <c r="F409" s="92"/>
      <c r="G409" s="92"/>
      <c r="H409" s="92"/>
      <c r="I409" s="92"/>
    </row>
    <row r="410" spans="1:9" ht="12.75">
      <c r="A410" s="92"/>
      <c r="B410" s="92"/>
      <c r="C410" s="92"/>
      <c r="D410" s="92"/>
      <c r="E410" s="92"/>
      <c r="F410" s="92"/>
      <c r="G410" s="92"/>
      <c r="H410" s="92"/>
      <c r="I410" s="92"/>
    </row>
    <row r="411" spans="1:9" ht="12.75">
      <c r="A411" s="92"/>
      <c r="B411" s="92"/>
      <c r="C411" s="92"/>
      <c r="D411" s="92"/>
      <c r="E411" s="92"/>
      <c r="F411" s="92"/>
      <c r="G411" s="92"/>
      <c r="H411" s="92"/>
      <c r="I411" s="92"/>
    </row>
    <row r="412" spans="1:9" ht="12.75">
      <c r="A412" s="92"/>
      <c r="B412" s="92"/>
      <c r="C412" s="92"/>
      <c r="D412" s="92"/>
      <c r="E412" s="92"/>
      <c r="F412" s="92"/>
      <c r="G412" s="92"/>
      <c r="H412" s="92"/>
      <c r="I412" s="92"/>
    </row>
    <row r="413" spans="1:9" ht="12.75">
      <c r="A413" s="92"/>
      <c r="B413" s="92"/>
      <c r="C413" s="92"/>
      <c r="D413" s="92"/>
      <c r="E413" s="92"/>
      <c r="F413" s="92"/>
      <c r="G413" s="92"/>
      <c r="H413" s="92"/>
      <c r="I413" s="92"/>
    </row>
    <row r="414" spans="1:9" ht="12.75">
      <c r="A414" s="92"/>
      <c r="B414" s="92"/>
      <c r="C414" s="92"/>
      <c r="D414" s="92"/>
      <c r="E414" s="92"/>
      <c r="F414" s="92"/>
      <c r="G414" s="92"/>
      <c r="H414" s="92"/>
      <c r="I414" s="92"/>
    </row>
    <row r="415" spans="1:9" ht="12.75">
      <c r="A415" s="92"/>
      <c r="B415" s="92"/>
      <c r="C415" s="92"/>
      <c r="D415" s="92"/>
      <c r="E415" s="92"/>
      <c r="F415" s="92"/>
      <c r="G415" s="92"/>
      <c r="H415" s="92"/>
      <c r="I415" s="92"/>
    </row>
    <row r="416" spans="1:9" ht="12.75">
      <c r="A416" s="92"/>
      <c r="B416" s="92"/>
      <c r="C416" s="92"/>
      <c r="D416" s="92"/>
      <c r="E416" s="92"/>
      <c r="F416" s="92"/>
      <c r="G416" s="92"/>
      <c r="H416" s="92"/>
      <c r="I416" s="92"/>
    </row>
    <row r="417" spans="1:9" ht="12.75">
      <c r="A417" s="92"/>
      <c r="B417" s="92"/>
      <c r="C417" s="92"/>
      <c r="D417" s="92"/>
      <c r="E417" s="92"/>
      <c r="F417" s="92"/>
      <c r="G417" s="92"/>
      <c r="H417" s="92"/>
      <c r="I417" s="92"/>
    </row>
    <row r="418" spans="1:9" ht="12.75">
      <c r="A418" s="92"/>
      <c r="B418" s="92"/>
      <c r="C418" s="92"/>
      <c r="D418" s="92"/>
      <c r="E418" s="92"/>
      <c r="F418" s="92"/>
      <c r="G418" s="92"/>
      <c r="H418" s="92"/>
      <c r="I418" s="92"/>
    </row>
    <row r="419" spans="1:9" ht="12.75">
      <c r="A419" s="92"/>
      <c r="B419" s="92"/>
      <c r="C419" s="92"/>
      <c r="D419" s="92"/>
      <c r="E419" s="92"/>
      <c r="F419" s="92"/>
      <c r="G419" s="92"/>
      <c r="H419" s="92"/>
      <c r="I419" s="92"/>
    </row>
    <row r="420" spans="1:9" ht="12.75">
      <c r="A420" s="92"/>
      <c r="B420" s="92"/>
      <c r="C420" s="92"/>
      <c r="D420" s="92"/>
      <c r="E420" s="92"/>
      <c r="F420" s="92"/>
      <c r="G420" s="92"/>
      <c r="H420" s="92"/>
      <c r="I420" s="92"/>
    </row>
    <row r="421" spans="1:9" ht="12.75">
      <c r="A421" s="92"/>
      <c r="B421" s="92"/>
      <c r="C421" s="92"/>
      <c r="D421" s="92"/>
      <c r="E421" s="92"/>
      <c r="F421" s="92"/>
      <c r="G421" s="92"/>
      <c r="H421" s="92"/>
      <c r="I421" s="92"/>
    </row>
    <row r="422" spans="1:9" ht="12.75">
      <c r="A422" s="92"/>
      <c r="B422" s="92"/>
      <c r="C422" s="92"/>
      <c r="D422" s="92"/>
      <c r="E422" s="92"/>
      <c r="F422" s="92"/>
      <c r="G422" s="92"/>
      <c r="H422" s="92"/>
      <c r="I422" s="92"/>
    </row>
    <row r="423" spans="1:9" ht="12.75">
      <c r="A423" s="92"/>
      <c r="B423" s="92"/>
      <c r="C423" s="92"/>
      <c r="D423" s="92"/>
      <c r="E423" s="92"/>
      <c r="F423" s="92"/>
      <c r="G423" s="92"/>
      <c r="H423" s="92"/>
      <c r="I423" s="92"/>
    </row>
    <row r="424" spans="1:9" ht="12.75">
      <c r="A424" s="92"/>
      <c r="B424" s="92"/>
      <c r="C424" s="92"/>
      <c r="D424" s="92"/>
      <c r="E424" s="92"/>
      <c r="F424" s="92"/>
      <c r="G424" s="92"/>
      <c r="H424" s="92"/>
      <c r="I424" s="92"/>
    </row>
    <row r="425" spans="1:9" ht="12.75">
      <c r="A425" s="92"/>
      <c r="B425" s="92"/>
      <c r="C425" s="92"/>
      <c r="D425" s="92"/>
      <c r="E425" s="92"/>
      <c r="F425" s="92"/>
      <c r="G425" s="92"/>
      <c r="H425" s="92"/>
      <c r="I425" s="92"/>
    </row>
    <row r="426" spans="1:9" ht="12.75">
      <c r="A426" s="92"/>
      <c r="B426" s="92"/>
      <c r="C426" s="92"/>
      <c r="D426" s="92"/>
      <c r="E426" s="92"/>
      <c r="F426" s="92"/>
      <c r="G426" s="92"/>
      <c r="H426" s="92"/>
      <c r="I426" s="92"/>
    </row>
    <row r="427" spans="1:9" ht="12.75">
      <c r="A427" s="92"/>
      <c r="B427" s="92"/>
      <c r="C427" s="92"/>
      <c r="D427" s="92"/>
      <c r="E427" s="92"/>
      <c r="F427" s="92"/>
      <c r="G427" s="92"/>
      <c r="H427" s="92"/>
      <c r="I427" s="92"/>
    </row>
    <row r="428" spans="1:9" ht="12.75">
      <c r="A428" s="92"/>
      <c r="B428" s="92"/>
      <c r="C428" s="92"/>
      <c r="D428" s="92"/>
      <c r="E428" s="92"/>
      <c r="F428" s="92"/>
      <c r="G428" s="92"/>
      <c r="H428" s="92"/>
      <c r="I428" s="92"/>
    </row>
    <row r="429" spans="1:9" ht="12.75">
      <c r="A429" s="92"/>
      <c r="B429" s="92"/>
      <c r="C429" s="92"/>
      <c r="D429" s="92"/>
      <c r="E429" s="92"/>
      <c r="F429" s="92"/>
      <c r="G429" s="92"/>
      <c r="H429" s="92"/>
      <c r="I429" s="92"/>
    </row>
    <row r="430" spans="1:9" ht="12.75">
      <c r="A430" s="92"/>
      <c r="B430" s="92"/>
      <c r="C430" s="92"/>
      <c r="D430" s="92"/>
      <c r="E430" s="92"/>
      <c r="F430" s="92"/>
      <c r="G430" s="92"/>
      <c r="H430" s="92"/>
      <c r="I430" s="92"/>
    </row>
    <row r="431" spans="1:9" ht="12.75">
      <c r="A431" s="92"/>
      <c r="B431" s="92"/>
      <c r="C431" s="92"/>
      <c r="D431" s="92"/>
      <c r="E431" s="92"/>
      <c r="F431" s="92"/>
      <c r="G431" s="92"/>
      <c r="H431" s="92"/>
      <c r="I431" s="92"/>
    </row>
    <row r="432" spans="1:9" ht="12.75">
      <c r="A432" s="92"/>
      <c r="B432" s="92"/>
      <c r="C432" s="92"/>
      <c r="D432" s="92"/>
      <c r="E432" s="92"/>
      <c r="F432" s="92"/>
      <c r="G432" s="92"/>
      <c r="H432" s="92"/>
      <c r="I432" s="92"/>
    </row>
    <row r="433" spans="1:9" ht="12.75">
      <c r="A433" s="92"/>
      <c r="B433" s="92"/>
      <c r="C433" s="92"/>
      <c r="D433" s="92"/>
      <c r="E433" s="92"/>
      <c r="F433" s="92"/>
      <c r="G433" s="92"/>
      <c r="H433" s="92"/>
      <c r="I433" s="92"/>
    </row>
    <row r="434" spans="1:9" ht="12.75">
      <c r="A434" s="92"/>
      <c r="B434" s="92"/>
      <c r="C434" s="92"/>
      <c r="D434" s="92"/>
      <c r="E434" s="92"/>
      <c r="F434" s="92"/>
      <c r="G434" s="92"/>
      <c r="H434" s="92"/>
      <c r="I434" s="92"/>
    </row>
    <row r="435" spans="1:9" ht="12.75">
      <c r="A435" s="92"/>
      <c r="B435" s="92"/>
      <c r="C435" s="92"/>
      <c r="D435" s="92"/>
      <c r="E435" s="92"/>
      <c r="F435" s="92"/>
      <c r="G435" s="92"/>
      <c r="H435" s="92"/>
      <c r="I435" s="92"/>
    </row>
    <row r="436" spans="1:9" ht="12.75">
      <c r="A436" s="92"/>
      <c r="B436" s="92"/>
      <c r="C436" s="92"/>
      <c r="D436" s="92"/>
      <c r="E436" s="92"/>
      <c r="F436" s="92"/>
      <c r="G436" s="92"/>
      <c r="H436" s="92"/>
      <c r="I436" s="92"/>
    </row>
    <row r="437" spans="1:9" ht="12.75">
      <c r="A437" s="92"/>
      <c r="B437" s="92"/>
      <c r="C437" s="92"/>
      <c r="D437" s="92"/>
      <c r="E437" s="92"/>
      <c r="F437" s="92"/>
      <c r="G437" s="92"/>
      <c r="H437" s="92"/>
      <c r="I437" s="92"/>
    </row>
    <row r="438" spans="1:9" ht="12.75">
      <c r="A438" s="92"/>
      <c r="B438" s="92"/>
      <c r="C438" s="92"/>
      <c r="D438" s="92"/>
      <c r="E438" s="92"/>
      <c r="F438" s="92"/>
      <c r="G438" s="92"/>
      <c r="H438" s="92"/>
      <c r="I438" s="92"/>
    </row>
    <row r="439" spans="1:9" ht="12.75">
      <c r="A439" s="92"/>
      <c r="B439" s="92"/>
      <c r="C439" s="92"/>
      <c r="D439" s="92"/>
      <c r="E439" s="92"/>
      <c r="F439" s="92"/>
      <c r="G439" s="92"/>
      <c r="H439" s="92"/>
      <c r="I439" s="92"/>
    </row>
    <row r="440" spans="1:9" ht="12.75">
      <c r="A440" s="92"/>
      <c r="B440" s="92"/>
      <c r="C440" s="92"/>
      <c r="D440" s="92"/>
      <c r="E440" s="92"/>
      <c r="F440" s="92"/>
      <c r="G440" s="92"/>
      <c r="H440" s="92"/>
      <c r="I440" s="92"/>
    </row>
    <row r="441" spans="1:9" ht="12.75">
      <c r="A441" s="92"/>
      <c r="B441" s="92"/>
      <c r="C441" s="92"/>
      <c r="D441" s="92"/>
      <c r="E441" s="92"/>
      <c r="F441" s="92"/>
      <c r="G441" s="92"/>
      <c r="H441" s="92"/>
      <c r="I441" s="92"/>
    </row>
    <row r="442" spans="1:9" ht="12.75">
      <c r="A442" s="92"/>
      <c r="B442" s="92"/>
      <c r="C442" s="92"/>
      <c r="D442" s="92"/>
      <c r="E442" s="92"/>
      <c r="F442" s="92"/>
      <c r="G442" s="92"/>
      <c r="H442" s="92"/>
      <c r="I442" s="92"/>
    </row>
    <row r="443" spans="1:9" ht="12.75">
      <c r="A443" s="92"/>
      <c r="B443" s="92"/>
      <c r="C443" s="92"/>
      <c r="D443" s="92"/>
      <c r="E443" s="92"/>
      <c r="F443" s="92"/>
      <c r="G443" s="92"/>
      <c r="H443" s="92"/>
      <c r="I443" s="92"/>
    </row>
    <row r="444" spans="1:9" ht="12.75">
      <c r="A444" s="92"/>
      <c r="B444" s="92"/>
      <c r="C444" s="92"/>
      <c r="D444" s="92"/>
      <c r="E444" s="92"/>
      <c r="F444" s="92"/>
      <c r="G444" s="92"/>
      <c r="H444" s="92"/>
      <c r="I444" s="92"/>
    </row>
    <row r="445" spans="1:9" ht="12.75">
      <c r="A445" s="92"/>
      <c r="B445" s="92"/>
      <c r="C445" s="92"/>
      <c r="D445" s="92"/>
      <c r="E445" s="92"/>
      <c r="F445" s="92"/>
      <c r="G445" s="92"/>
      <c r="H445" s="92"/>
      <c r="I445" s="92"/>
    </row>
    <row r="446" spans="1:9" ht="12.75">
      <c r="A446" s="92"/>
      <c r="B446" s="92"/>
      <c r="C446" s="92"/>
      <c r="D446" s="92"/>
      <c r="E446" s="92"/>
      <c r="F446" s="92"/>
      <c r="G446" s="92"/>
      <c r="H446" s="92"/>
      <c r="I446" s="92"/>
    </row>
    <row r="447" spans="1:9" ht="12.75">
      <c r="A447" s="92"/>
      <c r="B447" s="92"/>
      <c r="C447" s="92"/>
      <c r="D447" s="92"/>
      <c r="E447" s="92"/>
      <c r="F447" s="92"/>
      <c r="G447" s="92"/>
      <c r="H447" s="92"/>
      <c r="I447" s="92"/>
    </row>
    <row r="448" spans="1:9" ht="12.75">
      <c r="A448" s="92"/>
      <c r="B448" s="92"/>
      <c r="C448" s="92"/>
      <c r="D448" s="92"/>
      <c r="E448" s="92"/>
      <c r="F448" s="92"/>
      <c r="G448" s="92"/>
      <c r="H448" s="92"/>
      <c r="I448" s="92"/>
    </row>
    <row r="449" spans="1:9" ht="12.75">
      <c r="A449" s="92"/>
      <c r="B449" s="92"/>
      <c r="C449" s="92"/>
      <c r="D449" s="92"/>
      <c r="E449" s="92"/>
      <c r="F449" s="92"/>
      <c r="G449" s="92"/>
      <c r="H449" s="92"/>
      <c r="I449" s="92"/>
    </row>
    <row r="450" spans="1:9" ht="12.75">
      <c r="A450" s="92"/>
      <c r="B450" s="92"/>
      <c r="C450" s="92"/>
      <c r="D450" s="92"/>
      <c r="E450" s="92"/>
      <c r="F450" s="92"/>
      <c r="G450" s="92"/>
      <c r="H450" s="92"/>
      <c r="I450" s="92"/>
    </row>
    <row r="451" spans="1:9" ht="12.75">
      <c r="A451" s="92"/>
      <c r="B451" s="92"/>
      <c r="C451" s="92"/>
      <c r="D451" s="92"/>
      <c r="E451" s="92"/>
      <c r="F451" s="92"/>
      <c r="G451" s="92"/>
      <c r="H451" s="92"/>
      <c r="I451" s="92"/>
    </row>
    <row r="452" spans="1:9" ht="12.75">
      <c r="A452" s="92"/>
      <c r="B452" s="92"/>
      <c r="C452" s="92"/>
      <c r="D452" s="92"/>
      <c r="E452" s="92"/>
      <c r="F452" s="92"/>
      <c r="G452" s="92"/>
      <c r="H452" s="92"/>
      <c r="I452" s="92"/>
    </row>
    <row r="453" spans="1:9" ht="12.75">
      <c r="A453" s="92"/>
      <c r="B453" s="92"/>
      <c r="C453" s="92"/>
      <c r="D453" s="92"/>
      <c r="E453" s="92"/>
      <c r="F453" s="92"/>
      <c r="G453" s="92"/>
      <c r="H453" s="92"/>
      <c r="I453" s="92"/>
    </row>
    <row r="454" spans="1:9" ht="12.75">
      <c r="A454" s="92"/>
      <c r="B454" s="92"/>
      <c r="C454" s="92"/>
      <c r="D454" s="92"/>
      <c r="E454" s="92"/>
      <c r="F454" s="92"/>
      <c r="G454" s="92"/>
      <c r="H454" s="92"/>
      <c r="I454" s="92"/>
    </row>
    <row r="455" spans="1:9" ht="12.75">
      <c r="A455" s="92"/>
      <c r="B455" s="92"/>
      <c r="C455" s="92"/>
      <c r="D455" s="92"/>
      <c r="E455" s="92"/>
      <c r="F455" s="92"/>
      <c r="G455" s="92"/>
      <c r="H455" s="92"/>
      <c r="I455" s="92"/>
    </row>
    <row r="456" spans="1:9" ht="12.75">
      <c r="A456" s="92"/>
      <c r="B456" s="92"/>
      <c r="C456" s="92"/>
      <c r="D456" s="92"/>
      <c r="E456" s="92"/>
      <c r="F456" s="92"/>
      <c r="G456" s="92"/>
      <c r="H456" s="92"/>
      <c r="I456" s="92"/>
    </row>
    <row r="457" spans="1:9" ht="12.75">
      <c r="A457" s="92"/>
      <c r="B457" s="92"/>
      <c r="C457" s="92"/>
      <c r="D457" s="92"/>
      <c r="E457" s="92"/>
      <c r="F457" s="92"/>
      <c r="G457" s="92"/>
      <c r="H457" s="92"/>
      <c r="I457" s="92"/>
    </row>
    <row r="458" spans="1:9" ht="12.75">
      <c r="A458" s="92"/>
      <c r="B458" s="92"/>
      <c r="C458" s="92"/>
      <c r="D458" s="92"/>
      <c r="E458" s="92"/>
      <c r="F458" s="92"/>
      <c r="G458" s="92"/>
      <c r="H458" s="92"/>
      <c r="I458" s="92"/>
    </row>
    <row r="459" spans="1:9" ht="12.75">
      <c r="A459" s="92"/>
      <c r="B459" s="92"/>
      <c r="C459" s="92"/>
      <c r="D459" s="92"/>
      <c r="E459" s="92"/>
      <c r="F459" s="92"/>
      <c r="G459" s="92"/>
      <c r="H459" s="92"/>
      <c r="I459" s="92"/>
    </row>
    <row r="460" spans="1:9" ht="12.75">
      <c r="A460" s="92"/>
      <c r="B460" s="92"/>
      <c r="C460" s="92"/>
      <c r="D460" s="92"/>
      <c r="E460" s="92"/>
      <c r="F460" s="92"/>
      <c r="G460" s="92"/>
      <c r="H460" s="92"/>
      <c r="I460" s="92"/>
    </row>
    <row r="461" spans="1:9" ht="12.75">
      <c r="A461" s="92"/>
      <c r="B461" s="92"/>
      <c r="C461" s="92"/>
      <c r="D461" s="92"/>
      <c r="E461" s="92"/>
      <c r="F461" s="92"/>
      <c r="G461" s="92"/>
      <c r="H461" s="92"/>
      <c r="I461" s="92"/>
    </row>
    <row r="462" spans="1:9" ht="12.75">
      <c r="A462" s="92"/>
      <c r="B462" s="92"/>
      <c r="C462" s="92"/>
      <c r="D462" s="92"/>
      <c r="E462" s="92"/>
      <c r="F462" s="92"/>
      <c r="G462" s="92"/>
      <c r="H462" s="92"/>
      <c r="I462" s="92"/>
    </row>
    <row r="463" spans="1:9" ht="12.75">
      <c r="A463" s="92"/>
      <c r="B463" s="92"/>
      <c r="C463" s="92"/>
      <c r="D463" s="92"/>
      <c r="E463" s="92"/>
      <c r="F463" s="92"/>
      <c r="G463" s="92"/>
      <c r="H463" s="92"/>
      <c r="I463" s="92"/>
    </row>
    <row r="464" spans="1:9" ht="12.75">
      <c r="A464" s="92"/>
      <c r="B464" s="92"/>
      <c r="C464" s="92"/>
      <c r="D464" s="92"/>
      <c r="E464" s="92"/>
      <c r="F464" s="92"/>
      <c r="G464" s="92"/>
      <c r="H464" s="92"/>
      <c r="I464" s="92"/>
    </row>
    <row r="465" spans="1:9" ht="12.75">
      <c r="A465" s="92"/>
      <c r="B465" s="92"/>
      <c r="C465" s="92"/>
      <c r="D465" s="92"/>
      <c r="E465" s="92"/>
      <c r="F465" s="92"/>
      <c r="G465" s="92"/>
      <c r="H465" s="92"/>
      <c r="I465" s="92"/>
    </row>
    <row r="466" spans="1:9" ht="12.75">
      <c r="A466" s="92"/>
      <c r="B466" s="92"/>
      <c r="C466" s="92"/>
      <c r="D466" s="92"/>
      <c r="E466" s="92"/>
      <c r="F466" s="92"/>
      <c r="G466" s="92"/>
      <c r="H466" s="92"/>
      <c r="I466" s="92"/>
    </row>
    <row r="467" spans="1:9" ht="12.75">
      <c r="A467" s="92"/>
      <c r="B467" s="92"/>
      <c r="C467" s="92"/>
      <c r="D467" s="92"/>
      <c r="E467" s="92"/>
      <c r="F467" s="92"/>
      <c r="G467" s="92"/>
      <c r="H467" s="92"/>
      <c r="I467" s="92"/>
    </row>
    <row r="468" spans="1:9" ht="12.75">
      <c r="A468" s="92"/>
      <c r="B468" s="92"/>
      <c r="C468" s="92"/>
      <c r="D468" s="92"/>
      <c r="E468" s="92"/>
      <c r="F468" s="92"/>
      <c r="G468" s="92"/>
      <c r="H468" s="92"/>
      <c r="I468" s="92"/>
    </row>
    <row r="469" spans="1:9" ht="12.75">
      <c r="A469" s="92"/>
      <c r="B469" s="92"/>
      <c r="C469" s="92"/>
      <c r="D469" s="92"/>
      <c r="E469" s="92"/>
      <c r="F469" s="92"/>
      <c r="G469" s="92"/>
      <c r="H469" s="92"/>
      <c r="I469" s="92"/>
    </row>
    <row r="470" spans="1:9" ht="12.75">
      <c r="A470" s="92"/>
      <c r="B470" s="92"/>
      <c r="C470" s="92"/>
      <c r="D470" s="92"/>
      <c r="E470" s="92"/>
      <c r="F470" s="92"/>
      <c r="G470" s="92"/>
      <c r="H470" s="92"/>
      <c r="I470" s="92"/>
    </row>
    <row r="471" spans="1:9" ht="12.75">
      <c r="A471" s="92"/>
      <c r="B471" s="92"/>
      <c r="C471" s="92"/>
      <c r="D471" s="92"/>
      <c r="E471" s="92"/>
      <c r="F471" s="92"/>
      <c r="G471" s="92"/>
      <c r="H471" s="92"/>
      <c r="I471" s="92"/>
    </row>
    <row r="472" spans="1:9" ht="12.75">
      <c r="A472" s="92"/>
      <c r="B472" s="92"/>
      <c r="C472" s="92"/>
      <c r="D472" s="92"/>
      <c r="E472" s="92"/>
      <c r="F472" s="92"/>
      <c r="G472" s="92"/>
      <c r="H472" s="92"/>
      <c r="I472" s="92"/>
    </row>
    <row r="473" spans="1:9" ht="12.75">
      <c r="A473" s="92"/>
      <c r="B473" s="92"/>
      <c r="C473" s="92"/>
      <c r="D473" s="92"/>
      <c r="E473" s="92"/>
      <c r="F473" s="92"/>
      <c r="G473" s="92"/>
      <c r="H473" s="92"/>
      <c r="I473" s="92"/>
    </row>
    <row r="474" spans="1:9" ht="12.75">
      <c r="A474" s="92"/>
      <c r="B474" s="92"/>
      <c r="C474" s="92"/>
      <c r="D474" s="92"/>
      <c r="E474" s="92"/>
      <c r="F474" s="92"/>
      <c r="G474" s="92"/>
      <c r="H474" s="92"/>
      <c r="I474" s="92"/>
    </row>
    <row r="475" spans="1:9" ht="12.75">
      <c r="A475" s="92"/>
      <c r="B475" s="92"/>
      <c r="C475" s="92"/>
      <c r="D475" s="92"/>
      <c r="E475" s="92"/>
      <c r="F475" s="92"/>
      <c r="G475" s="92"/>
      <c r="H475" s="92"/>
      <c r="I475" s="92"/>
    </row>
    <row r="476" spans="1:9" ht="12.75">
      <c r="A476" s="92"/>
      <c r="B476" s="92"/>
      <c r="C476" s="92"/>
      <c r="D476" s="92"/>
      <c r="E476" s="92"/>
      <c r="F476" s="92"/>
      <c r="G476" s="92"/>
      <c r="H476" s="92"/>
      <c r="I476" s="92"/>
    </row>
    <row r="477" spans="1:9" ht="12.75">
      <c r="A477" s="92"/>
      <c r="B477" s="92"/>
      <c r="C477" s="92"/>
      <c r="D477" s="92"/>
      <c r="E477" s="92"/>
      <c r="F477" s="92"/>
      <c r="G477" s="92"/>
      <c r="H477" s="92"/>
      <c r="I477" s="92"/>
    </row>
    <row r="478" spans="1:9" ht="12.75">
      <c r="A478" s="92"/>
      <c r="B478" s="92"/>
      <c r="C478" s="92"/>
      <c r="D478" s="92"/>
      <c r="E478" s="92"/>
      <c r="F478" s="92"/>
      <c r="G478" s="92"/>
      <c r="H478" s="92"/>
      <c r="I478" s="92"/>
    </row>
    <row r="479" spans="1:9" ht="12.75">
      <c r="A479" s="92"/>
      <c r="B479" s="92"/>
      <c r="C479" s="92"/>
      <c r="D479" s="92"/>
      <c r="E479" s="92"/>
      <c r="F479" s="92"/>
      <c r="G479" s="92"/>
      <c r="H479" s="92"/>
      <c r="I479" s="92"/>
    </row>
    <row r="480" spans="1:9" ht="12.75">
      <c r="A480" s="92"/>
      <c r="B480" s="92"/>
      <c r="C480" s="92"/>
      <c r="D480" s="92"/>
      <c r="E480" s="92"/>
      <c r="F480" s="92"/>
      <c r="G480" s="92"/>
      <c r="H480" s="92"/>
      <c r="I480" s="92"/>
    </row>
    <row r="481" spans="1:9" ht="12.75">
      <c r="A481" s="92"/>
      <c r="B481" s="92"/>
      <c r="C481" s="92"/>
      <c r="D481" s="92"/>
      <c r="E481" s="92"/>
      <c r="F481" s="92"/>
      <c r="G481" s="92"/>
      <c r="H481" s="92"/>
      <c r="I481" s="92"/>
    </row>
    <row r="482" spans="1:9" ht="12.75">
      <c r="A482" s="92"/>
      <c r="B482" s="92"/>
      <c r="C482" s="92"/>
      <c r="D482" s="92"/>
      <c r="E482" s="92"/>
      <c r="F482" s="92"/>
      <c r="G482" s="92"/>
      <c r="H482" s="92"/>
      <c r="I482" s="92"/>
    </row>
    <row r="483" spans="1:9" ht="12.75">
      <c r="A483" s="92"/>
      <c r="B483" s="92"/>
      <c r="C483" s="92"/>
      <c r="D483" s="92"/>
      <c r="E483" s="92"/>
      <c r="F483" s="92"/>
      <c r="G483" s="92"/>
      <c r="H483" s="92"/>
      <c r="I483" s="92"/>
    </row>
    <row r="484" spans="1:9" ht="12.75">
      <c r="A484" s="92"/>
      <c r="B484" s="92"/>
      <c r="C484" s="92"/>
      <c r="D484" s="92"/>
      <c r="E484" s="92"/>
      <c r="F484" s="92"/>
      <c r="G484" s="92"/>
      <c r="H484" s="92"/>
      <c r="I484" s="92"/>
    </row>
    <row r="485" spans="1:9" ht="12.75">
      <c r="A485" s="92"/>
      <c r="B485" s="92"/>
      <c r="C485" s="92"/>
      <c r="D485" s="92"/>
      <c r="E485" s="92"/>
      <c r="F485" s="92"/>
      <c r="G485" s="92"/>
      <c r="H485" s="92"/>
      <c r="I485" s="92"/>
    </row>
    <row r="486" spans="1:9" ht="12.75">
      <c r="A486" s="92"/>
      <c r="B486" s="92"/>
      <c r="C486" s="92"/>
      <c r="D486" s="92"/>
      <c r="E486" s="92"/>
      <c r="F486" s="92"/>
      <c r="G486" s="92"/>
      <c r="H486" s="92"/>
      <c r="I486" s="92"/>
    </row>
    <row r="487" spans="1:9" ht="12.75">
      <c r="A487" s="92"/>
      <c r="B487" s="92"/>
      <c r="C487" s="92"/>
      <c r="D487" s="92"/>
      <c r="E487" s="92"/>
      <c r="F487" s="92"/>
      <c r="G487" s="92"/>
      <c r="H487" s="92"/>
      <c r="I487" s="92"/>
    </row>
    <row r="488" spans="1:9" ht="12.75">
      <c r="A488" s="92"/>
      <c r="B488" s="92"/>
      <c r="C488" s="92"/>
      <c r="D488" s="92"/>
      <c r="E488" s="92"/>
      <c r="F488" s="92"/>
      <c r="G488" s="92"/>
      <c r="H488" s="92"/>
      <c r="I488" s="92"/>
    </row>
    <row r="489" spans="1:9" ht="12.75">
      <c r="A489" s="92"/>
      <c r="B489" s="92"/>
      <c r="C489" s="92"/>
      <c r="D489" s="92"/>
      <c r="E489" s="92"/>
      <c r="F489" s="92"/>
      <c r="G489" s="92"/>
      <c r="H489" s="92"/>
      <c r="I489" s="92"/>
    </row>
    <row r="490" spans="1:9" ht="12.75">
      <c r="A490" s="92"/>
      <c r="B490" s="92"/>
      <c r="C490" s="92"/>
      <c r="D490" s="92"/>
      <c r="E490" s="92"/>
      <c r="F490" s="92"/>
      <c r="G490" s="92"/>
      <c r="H490" s="92"/>
      <c r="I490" s="92"/>
    </row>
    <row r="491" spans="1:9" ht="12.75">
      <c r="A491" s="92"/>
      <c r="B491" s="92"/>
      <c r="C491" s="92"/>
      <c r="D491" s="92"/>
      <c r="E491" s="92"/>
      <c r="F491" s="92"/>
      <c r="G491" s="92"/>
      <c r="H491" s="92"/>
      <c r="I491" s="92"/>
    </row>
    <row r="492" spans="1:9" ht="12.75">
      <c r="A492" s="92"/>
      <c r="B492" s="92"/>
      <c r="C492" s="92"/>
      <c r="D492" s="92"/>
      <c r="E492" s="92"/>
      <c r="F492" s="92"/>
      <c r="G492" s="92"/>
      <c r="H492" s="92"/>
      <c r="I492" s="92"/>
    </row>
    <row r="493" spans="1:9" ht="12.75">
      <c r="A493" s="92"/>
      <c r="B493" s="92"/>
      <c r="C493" s="92"/>
      <c r="D493" s="92"/>
      <c r="E493" s="92"/>
      <c r="F493" s="92"/>
      <c r="G493" s="92"/>
      <c r="H493" s="92"/>
      <c r="I493" s="92"/>
    </row>
    <row r="494" spans="1:9" ht="12.75">
      <c r="A494" s="92"/>
      <c r="B494" s="92"/>
      <c r="C494" s="92"/>
      <c r="D494" s="92"/>
      <c r="E494" s="92"/>
      <c r="F494" s="92"/>
      <c r="G494" s="92"/>
      <c r="H494" s="92"/>
      <c r="I494" s="92"/>
    </row>
    <row r="495" spans="1:9" ht="12.75">
      <c r="A495" s="92"/>
      <c r="B495" s="92"/>
      <c r="C495" s="92"/>
      <c r="D495" s="92"/>
      <c r="E495" s="92"/>
      <c r="F495" s="92"/>
      <c r="G495" s="92"/>
      <c r="H495" s="92"/>
      <c r="I495" s="92"/>
    </row>
    <row r="496" spans="1:9" ht="12.75">
      <c r="A496" s="92"/>
      <c r="B496" s="92"/>
      <c r="C496" s="92"/>
      <c r="D496" s="92"/>
      <c r="E496" s="92"/>
      <c r="F496" s="92"/>
      <c r="G496" s="92"/>
      <c r="H496" s="92"/>
      <c r="I496" s="92"/>
    </row>
    <row r="497" spans="1:9" ht="12.75">
      <c r="A497" s="92"/>
      <c r="B497" s="92"/>
      <c r="C497" s="92"/>
      <c r="D497" s="92"/>
      <c r="E497" s="92"/>
      <c r="F497" s="92"/>
      <c r="G497" s="92"/>
      <c r="H497" s="92"/>
      <c r="I497" s="92"/>
    </row>
    <row r="498" spans="1:9" ht="12.75">
      <c r="A498" s="92"/>
      <c r="B498" s="92"/>
      <c r="C498" s="92"/>
      <c r="D498" s="92"/>
      <c r="E498" s="92"/>
      <c r="F498" s="92"/>
      <c r="G498" s="92"/>
      <c r="H498" s="92"/>
      <c r="I498" s="92"/>
    </row>
    <row r="499" spans="1:9" ht="12.75">
      <c r="A499" s="92"/>
      <c r="B499" s="92"/>
      <c r="C499" s="92"/>
      <c r="D499" s="92"/>
      <c r="E499" s="92"/>
      <c r="F499" s="92"/>
      <c r="G499" s="92"/>
      <c r="H499" s="92"/>
      <c r="I499" s="92"/>
    </row>
    <row r="500" spans="1:9" ht="12.75">
      <c r="A500" s="92"/>
      <c r="B500" s="92"/>
      <c r="C500" s="92"/>
      <c r="D500" s="92"/>
      <c r="E500" s="92"/>
      <c r="F500" s="92"/>
      <c r="G500" s="92"/>
      <c r="H500" s="92"/>
      <c r="I500" s="92"/>
    </row>
    <row r="501" spans="1:9" ht="12.75">
      <c r="A501" s="92"/>
      <c r="B501" s="92"/>
      <c r="C501" s="92"/>
      <c r="D501" s="92"/>
      <c r="E501" s="92"/>
      <c r="F501" s="92"/>
      <c r="G501" s="92"/>
      <c r="H501" s="92"/>
      <c r="I501" s="92"/>
    </row>
    <row r="502" spans="1:9" ht="12.75">
      <c r="A502" s="92"/>
      <c r="B502" s="92"/>
      <c r="C502" s="92"/>
      <c r="D502" s="92"/>
      <c r="E502" s="92"/>
      <c r="F502" s="92"/>
      <c r="G502" s="92"/>
      <c r="H502" s="92"/>
      <c r="I502" s="92"/>
    </row>
    <row r="503" spans="1:9" ht="12.75">
      <c r="A503" s="92"/>
      <c r="B503" s="92"/>
      <c r="C503" s="92"/>
      <c r="D503" s="92"/>
      <c r="E503" s="92"/>
      <c r="F503" s="92"/>
      <c r="G503" s="92"/>
      <c r="H503" s="92"/>
      <c r="I503" s="92"/>
    </row>
    <row r="504" spans="1:9" ht="12.75">
      <c r="A504" s="92"/>
      <c r="B504" s="92"/>
      <c r="C504" s="92"/>
      <c r="D504" s="92"/>
      <c r="E504" s="92"/>
      <c r="F504" s="92"/>
      <c r="G504" s="92"/>
      <c r="H504" s="92"/>
      <c r="I504" s="92"/>
    </row>
    <row r="505" spans="1:9" ht="12.75">
      <c r="A505" s="92"/>
      <c r="B505" s="92"/>
      <c r="C505" s="92"/>
      <c r="D505" s="92"/>
      <c r="E505" s="92"/>
      <c r="F505" s="92"/>
      <c r="G505" s="92"/>
      <c r="H505" s="92"/>
      <c r="I505" s="92"/>
    </row>
    <row r="506" spans="1:9" ht="12.75">
      <c r="A506" s="92"/>
      <c r="B506" s="92"/>
      <c r="C506" s="92"/>
      <c r="D506" s="92"/>
      <c r="E506" s="92"/>
      <c r="F506" s="92"/>
      <c r="G506" s="92"/>
      <c r="H506" s="92"/>
      <c r="I506" s="92"/>
    </row>
    <row r="507" spans="1:9" ht="12.75">
      <c r="A507" s="92"/>
      <c r="B507" s="92"/>
      <c r="C507" s="92"/>
      <c r="D507" s="92"/>
      <c r="E507" s="92"/>
      <c r="F507" s="92"/>
      <c r="G507" s="92"/>
      <c r="H507" s="92"/>
      <c r="I507" s="92"/>
    </row>
    <row r="508" spans="1:9" ht="12.75">
      <c r="A508" s="92"/>
      <c r="B508" s="92"/>
      <c r="C508" s="92"/>
      <c r="D508" s="92"/>
      <c r="E508" s="92"/>
      <c r="F508" s="92"/>
      <c r="G508" s="92"/>
      <c r="H508" s="92"/>
      <c r="I508" s="92"/>
    </row>
    <row r="509" spans="1:9" ht="12.75">
      <c r="A509" s="92"/>
      <c r="B509" s="92"/>
      <c r="C509" s="92"/>
      <c r="D509" s="92"/>
      <c r="E509" s="92"/>
      <c r="F509" s="92"/>
      <c r="G509" s="92"/>
      <c r="H509" s="92"/>
      <c r="I509" s="92"/>
    </row>
    <row r="510" spans="1:9" ht="12.75">
      <c r="A510" s="92"/>
      <c r="B510" s="92"/>
      <c r="C510" s="92"/>
      <c r="D510" s="92"/>
      <c r="E510" s="92"/>
      <c r="F510" s="92"/>
      <c r="G510" s="92"/>
      <c r="H510" s="92"/>
      <c r="I510" s="92"/>
    </row>
    <row r="511" spans="1:9" ht="12.75">
      <c r="A511" s="92"/>
      <c r="B511" s="92"/>
      <c r="C511" s="92"/>
      <c r="D511" s="92"/>
      <c r="E511" s="92"/>
      <c r="F511" s="92"/>
      <c r="G511" s="92"/>
      <c r="H511" s="92"/>
      <c r="I511" s="92"/>
    </row>
    <row r="512" spans="1:9" ht="12.75">
      <c r="A512" s="92"/>
      <c r="B512" s="92"/>
      <c r="C512" s="92"/>
      <c r="D512" s="92"/>
      <c r="E512" s="92"/>
      <c r="F512" s="92"/>
      <c r="G512" s="92"/>
      <c r="H512" s="92"/>
      <c r="I512" s="92"/>
    </row>
    <row r="513" spans="1:9" ht="12.75">
      <c r="A513" s="92"/>
      <c r="B513" s="92"/>
      <c r="C513" s="92"/>
      <c r="D513" s="92"/>
      <c r="E513" s="92"/>
      <c r="F513" s="92"/>
      <c r="G513" s="92"/>
      <c r="H513" s="92"/>
      <c r="I513" s="92"/>
    </row>
    <row r="514" spans="1:9" ht="12.75">
      <c r="A514" s="92"/>
      <c r="B514" s="92"/>
      <c r="C514" s="92"/>
      <c r="D514" s="92"/>
      <c r="E514" s="92"/>
      <c r="F514" s="92"/>
      <c r="G514" s="92"/>
      <c r="H514" s="92"/>
      <c r="I514" s="92"/>
    </row>
    <row r="515" spans="1:9" ht="12.75">
      <c r="A515" s="92"/>
      <c r="B515" s="92"/>
      <c r="C515" s="92"/>
      <c r="D515" s="92"/>
      <c r="E515" s="92"/>
      <c r="F515" s="92"/>
      <c r="G515" s="92"/>
      <c r="H515" s="92"/>
      <c r="I515" s="92"/>
    </row>
    <row r="516" spans="1:9" ht="12.75">
      <c r="A516" s="92"/>
      <c r="B516" s="92"/>
      <c r="C516" s="92"/>
      <c r="D516" s="92"/>
      <c r="E516" s="92"/>
      <c r="F516" s="92"/>
      <c r="G516" s="92"/>
      <c r="H516" s="92"/>
      <c r="I516" s="92"/>
    </row>
    <row r="517" spans="1:9" ht="12.75">
      <c r="A517" s="92"/>
      <c r="B517" s="92"/>
      <c r="C517" s="92"/>
      <c r="D517" s="92"/>
      <c r="E517" s="92"/>
      <c r="F517" s="92"/>
      <c r="G517" s="92"/>
      <c r="H517" s="92"/>
      <c r="I517" s="92"/>
    </row>
    <row r="518" spans="1:9" ht="12.75">
      <c r="A518" s="92"/>
      <c r="B518" s="92"/>
      <c r="C518" s="92"/>
      <c r="D518" s="92"/>
      <c r="E518" s="92"/>
      <c r="F518" s="92"/>
      <c r="G518" s="92"/>
      <c r="H518" s="92"/>
      <c r="I518" s="92"/>
    </row>
    <row r="519" spans="1:9" ht="12.75">
      <c r="A519" s="92"/>
      <c r="B519" s="92"/>
      <c r="C519" s="92"/>
      <c r="D519" s="92"/>
      <c r="E519" s="92"/>
      <c r="F519" s="92"/>
      <c r="G519" s="92"/>
      <c r="H519" s="92"/>
      <c r="I519" s="92"/>
    </row>
    <row r="520" spans="1:9" ht="12.75">
      <c r="A520" s="92"/>
      <c r="B520" s="92"/>
      <c r="C520" s="92"/>
      <c r="D520" s="92"/>
      <c r="E520" s="92"/>
      <c r="F520" s="92"/>
      <c r="G520" s="92"/>
      <c r="H520" s="92"/>
      <c r="I520" s="92"/>
    </row>
    <row r="521" spans="1:9" ht="12.75">
      <c r="A521" s="92"/>
      <c r="B521" s="92"/>
      <c r="C521" s="92"/>
      <c r="D521" s="92"/>
      <c r="E521" s="92"/>
      <c r="F521" s="92"/>
      <c r="G521" s="92"/>
      <c r="H521" s="92"/>
      <c r="I521" s="92"/>
    </row>
    <row r="522" spans="1:9" ht="12.75">
      <c r="A522" s="92"/>
      <c r="B522" s="92"/>
      <c r="C522" s="92"/>
      <c r="D522" s="92"/>
      <c r="E522" s="92"/>
      <c r="F522" s="92"/>
      <c r="G522" s="92"/>
      <c r="H522" s="92"/>
      <c r="I522" s="92"/>
    </row>
    <row r="523" spans="1:9" ht="12.75">
      <c r="A523" s="92"/>
      <c r="B523" s="92"/>
      <c r="C523" s="92"/>
      <c r="D523" s="92"/>
      <c r="E523" s="92"/>
      <c r="F523" s="92"/>
      <c r="G523" s="92"/>
      <c r="H523" s="92"/>
      <c r="I523" s="92"/>
    </row>
    <row r="524" spans="1:9" ht="12.75">
      <c r="A524" s="92"/>
      <c r="B524" s="92"/>
      <c r="C524" s="92"/>
      <c r="D524" s="92"/>
      <c r="E524" s="92"/>
      <c r="F524" s="92"/>
      <c r="G524" s="92"/>
      <c r="H524" s="92"/>
      <c r="I524" s="92"/>
    </row>
    <row r="525" spans="1:9" ht="12.75">
      <c r="A525" s="92"/>
      <c r="B525" s="92"/>
      <c r="C525" s="92"/>
      <c r="D525" s="92"/>
      <c r="E525" s="92"/>
      <c r="F525" s="92"/>
      <c r="G525" s="92"/>
      <c r="H525" s="92"/>
      <c r="I525" s="92"/>
    </row>
    <row r="526" spans="1:9" ht="12.75">
      <c r="A526" s="92"/>
      <c r="B526" s="92"/>
      <c r="C526" s="92"/>
      <c r="D526" s="92"/>
      <c r="E526" s="92"/>
      <c r="F526" s="92"/>
      <c r="G526" s="92"/>
      <c r="H526" s="92"/>
      <c r="I526" s="92"/>
    </row>
    <row r="527" spans="1:9" ht="12.75">
      <c r="A527" s="92"/>
      <c r="B527" s="92"/>
      <c r="C527" s="92"/>
      <c r="D527" s="92"/>
      <c r="E527" s="92"/>
      <c r="F527" s="92"/>
      <c r="G527" s="92"/>
      <c r="H527" s="92"/>
      <c r="I527" s="92"/>
    </row>
    <row r="528" spans="1:9" ht="12.75">
      <c r="A528" s="92"/>
      <c r="B528" s="92"/>
      <c r="C528" s="92"/>
      <c r="D528" s="92"/>
      <c r="E528" s="92"/>
      <c r="F528" s="92"/>
      <c r="G528" s="92"/>
      <c r="H528" s="92"/>
      <c r="I528" s="92"/>
    </row>
    <row r="529" spans="1:9" ht="12.75">
      <c r="A529" s="92"/>
      <c r="B529" s="92"/>
      <c r="C529" s="92"/>
      <c r="D529" s="92"/>
      <c r="E529" s="92"/>
      <c r="F529" s="92"/>
      <c r="G529" s="92"/>
      <c r="H529" s="92"/>
      <c r="I529" s="92"/>
    </row>
    <row r="530" spans="1:9" ht="12.75">
      <c r="A530" s="92"/>
      <c r="B530" s="92"/>
      <c r="C530" s="92"/>
      <c r="D530" s="92"/>
      <c r="E530" s="92"/>
      <c r="F530" s="92"/>
      <c r="G530" s="92"/>
      <c r="H530" s="92"/>
      <c r="I530" s="92"/>
    </row>
    <row r="531" spans="1:9" ht="12.75">
      <c r="A531" s="92"/>
      <c r="B531" s="92"/>
      <c r="C531" s="92"/>
      <c r="D531" s="92"/>
      <c r="E531" s="92"/>
      <c r="F531" s="92"/>
      <c r="G531" s="92"/>
      <c r="H531" s="92"/>
      <c r="I531" s="92"/>
    </row>
    <row r="532" spans="1:9" ht="12.75">
      <c r="A532" s="92"/>
      <c r="B532" s="92"/>
      <c r="C532" s="92"/>
      <c r="D532" s="92"/>
      <c r="E532" s="92"/>
      <c r="F532" s="92"/>
      <c r="G532" s="92"/>
      <c r="H532" s="92"/>
      <c r="I532" s="92"/>
    </row>
    <row r="533" spans="1:9" ht="12.75">
      <c r="A533" s="92"/>
      <c r="B533" s="92"/>
      <c r="C533" s="92"/>
      <c r="D533" s="92"/>
      <c r="E533" s="92"/>
      <c r="F533" s="92"/>
      <c r="G533" s="92"/>
      <c r="H533" s="92"/>
      <c r="I533" s="92"/>
    </row>
    <row r="534" spans="1:9" ht="12.75">
      <c r="A534" s="92"/>
      <c r="B534" s="92"/>
      <c r="C534" s="92"/>
      <c r="D534" s="92"/>
      <c r="E534" s="92"/>
      <c r="F534" s="92"/>
      <c r="G534" s="92"/>
      <c r="H534" s="92"/>
      <c r="I534" s="92"/>
    </row>
    <row r="535" spans="1:9" ht="12.75">
      <c r="A535" s="92"/>
      <c r="B535" s="92"/>
      <c r="C535" s="92"/>
      <c r="D535" s="92"/>
      <c r="E535" s="92"/>
      <c r="F535" s="92"/>
      <c r="G535" s="92"/>
      <c r="H535" s="92"/>
      <c r="I535" s="92"/>
    </row>
    <row r="536" spans="1:9" ht="12.75">
      <c r="A536" s="92"/>
      <c r="B536" s="92"/>
      <c r="C536" s="92"/>
      <c r="D536" s="92"/>
      <c r="E536" s="92"/>
      <c r="F536" s="92"/>
      <c r="G536" s="92"/>
      <c r="H536" s="92"/>
      <c r="I536" s="92"/>
    </row>
    <row r="537" spans="1:9" ht="12.75">
      <c r="A537" s="92"/>
      <c r="B537" s="92"/>
      <c r="C537" s="92"/>
      <c r="D537" s="92"/>
      <c r="E537" s="92"/>
      <c r="F537" s="92"/>
      <c r="G537" s="92"/>
      <c r="H537" s="92"/>
      <c r="I537" s="92"/>
    </row>
    <row r="538" spans="1:9" ht="12.75">
      <c r="A538" s="92"/>
      <c r="B538" s="92"/>
      <c r="C538" s="92"/>
      <c r="D538" s="92"/>
      <c r="E538" s="92"/>
      <c r="F538" s="92"/>
      <c r="G538" s="92"/>
      <c r="H538" s="92"/>
      <c r="I538" s="92"/>
    </row>
    <row r="539" spans="1:9" ht="12.75">
      <c r="A539" s="92"/>
      <c r="B539" s="92"/>
      <c r="C539" s="92"/>
      <c r="D539" s="92"/>
      <c r="E539" s="92"/>
      <c r="F539" s="92"/>
      <c r="G539" s="92"/>
      <c r="H539" s="92"/>
      <c r="I539" s="92"/>
    </row>
    <row r="540" spans="1:9" ht="12.75">
      <c r="A540" s="92"/>
      <c r="B540" s="92"/>
      <c r="C540" s="92"/>
      <c r="D540" s="92"/>
      <c r="E540" s="92"/>
      <c r="F540" s="92"/>
      <c r="G540" s="92"/>
      <c r="H540" s="92"/>
      <c r="I540" s="92"/>
    </row>
    <row r="541" spans="1:9" ht="12.75">
      <c r="A541" s="92"/>
      <c r="B541" s="92"/>
      <c r="C541" s="92"/>
      <c r="D541" s="92"/>
      <c r="E541" s="92"/>
      <c r="F541" s="92"/>
      <c r="G541" s="92"/>
      <c r="H541" s="92"/>
      <c r="I541" s="92"/>
    </row>
    <row r="542" spans="1:9" ht="12.75">
      <c r="A542" s="92"/>
      <c r="B542" s="92"/>
      <c r="C542" s="92"/>
      <c r="D542" s="92"/>
      <c r="E542" s="92"/>
      <c r="F542" s="92"/>
      <c r="G542" s="92"/>
      <c r="H542" s="92"/>
      <c r="I542" s="92"/>
    </row>
    <row r="543" spans="1:9" ht="12.75">
      <c r="A543" s="92"/>
      <c r="B543" s="92"/>
      <c r="C543" s="92"/>
      <c r="D543" s="92"/>
      <c r="E543" s="92"/>
      <c r="F543" s="92"/>
      <c r="G543" s="92"/>
      <c r="H543" s="92"/>
      <c r="I543" s="92"/>
    </row>
    <row r="544" spans="1:9" ht="12.75">
      <c r="A544" s="92"/>
      <c r="B544" s="92"/>
      <c r="C544" s="92"/>
      <c r="D544" s="92"/>
      <c r="E544" s="92"/>
      <c r="F544" s="92"/>
      <c r="G544" s="92"/>
      <c r="H544" s="92"/>
      <c r="I544" s="92"/>
    </row>
    <row r="545" spans="1:9" ht="12.75">
      <c r="A545" s="92"/>
      <c r="B545" s="92"/>
      <c r="C545" s="92"/>
      <c r="D545" s="92"/>
      <c r="E545" s="92"/>
      <c r="F545" s="92"/>
      <c r="G545" s="92"/>
      <c r="H545" s="92"/>
      <c r="I545" s="92"/>
    </row>
    <row r="546" spans="1:9" ht="12.75">
      <c r="A546" s="92"/>
      <c r="B546" s="92"/>
      <c r="C546" s="92"/>
      <c r="D546" s="92"/>
      <c r="E546" s="92"/>
      <c r="F546" s="92"/>
      <c r="G546" s="92"/>
      <c r="H546" s="92"/>
      <c r="I546" s="92"/>
    </row>
    <row r="547" spans="1:9" ht="12.75">
      <c r="A547" s="92"/>
      <c r="B547" s="92"/>
      <c r="C547" s="92"/>
      <c r="D547" s="92"/>
      <c r="E547" s="92"/>
      <c r="F547" s="92"/>
      <c r="G547" s="92"/>
      <c r="H547" s="92"/>
      <c r="I547" s="92"/>
    </row>
    <row r="548" spans="1:9" ht="12.75">
      <c r="A548" s="92"/>
      <c r="B548" s="92"/>
      <c r="C548" s="92"/>
      <c r="D548" s="92"/>
      <c r="E548" s="92"/>
      <c r="F548" s="92"/>
      <c r="G548" s="92"/>
      <c r="H548" s="92"/>
      <c r="I548" s="92"/>
    </row>
    <row r="549" spans="1:9" ht="12.75">
      <c r="A549" s="92"/>
      <c r="B549" s="92"/>
      <c r="C549" s="92"/>
      <c r="D549" s="92"/>
      <c r="E549" s="92"/>
      <c r="F549" s="92"/>
      <c r="G549" s="92"/>
      <c r="H549" s="92"/>
      <c r="I549" s="92"/>
    </row>
    <row r="550" spans="1:9" ht="12.75">
      <c r="A550" s="92"/>
      <c r="B550" s="92"/>
      <c r="C550" s="92"/>
      <c r="D550" s="92"/>
      <c r="E550" s="92"/>
      <c r="F550" s="92"/>
      <c r="G550" s="92"/>
      <c r="H550" s="92"/>
      <c r="I550" s="92"/>
    </row>
    <row r="551" spans="1:9" ht="12.75">
      <c r="A551" s="92"/>
      <c r="B551" s="92"/>
      <c r="C551" s="92"/>
      <c r="D551" s="92"/>
      <c r="E551" s="92"/>
      <c r="F551" s="92"/>
      <c r="G551" s="92"/>
      <c r="H551" s="92"/>
      <c r="I551" s="92"/>
    </row>
    <row r="552" spans="1:9" ht="12.75">
      <c r="A552" s="92"/>
      <c r="B552" s="92"/>
      <c r="C552" s="92"/>
      <c r="D552" s="92"/>
      <c r="E552" s="92"/>
      <c r="F552" s="92"/>
      <c r="G552" s="92"/>
      <c r="H552" s="92"/>
      <c r="I552" s="92"/>
    </row>
    <row r="553" spans="1:9" ht="12.75">
      <c r="A553" s="92"/>
      <c r="B553" s="92"/>
      <c r="C553" s="92"/>
      <c r="D553" s="92"/>
      <c r="E553" s="92"/>
      <c r="F553" s="92"/>
      <c r="G553" s="92"/>
      <c r="H553" s="92"/>
      <c r="I553" s="92"/>
    </row>
    <row r="554" spans="1:9" ht="12.75">
      <c r="A554" s="92"/>
      <c r="B554" s="92"/>
      <c r="C554" s="92"/>
      <c r="D554" s="92"/>
      <c r="E554" s="92"/>
      <c r="F554" s="92"/>
      <c r="G554" s="92"/>
      <c r="H554" s="92"/>
      <c r="I554" s="92"/>
    </row>
    <row r="555" spans="1:9" ht="12.75">
      <c r="A555" s="92"/>
      <c r="B555" s="92"/>
      <c r="C555" s="92"/>
      <c r="D555" s="92"/>
      <c r="E555" s="92"/>
      <c r="F555" s="92"/>
      <c r="G555" s="92"/>
      <c r="H555" s="92"/>
      <c r="I555" s="92"/>
    </row>
    <row r="556" spans="1:9" ht="12.75">
      <c r="A556" s="92"/>
      <c r="B556" s="92"/>
      <c r="C556" s="92"/>
      <c r="D556" s="92"/>
      <c r="E556" s="92"/>
      <c r="F556" s="92"/>
      <c r="G556" s="92"/>
      <c r="H556" s="92"/>
      <c r="I556" s="92"/>
    </row>
    <row r="557" spans="1:9" ht="12.75">
      <c r="A557" s="92"/>
      <c r="B557" s="92"/>
      <c r="C557" s="92"/>
      <c r="D557" s="92"/>
      <c r="E557" s="92"/>
      <c r="F557" s="92"/>
      <c r="G557" s="92"/>
      <c r="H557" s="92"/>
      <c r="I557" s="92"/>
    </row>
    <row r="558" spans="1:9" ht="12.75">
      <c r="A558" s="92"/>
      <c r="B558" s="92"/>
      <c r="C558" s="92"/>
      <c r="D558" s="92"/>
      <c r="E558" s="92"/>
      <c r="F558" s="92"/>
      <c r="G558" s="92"/>
      <c r="H558" s="92"/>
      <c r="I558" s="92"/>
    </row>
    <row r="559" spans="1:9" ht="12.75">
      <c r="A559" s="92"/>
      <c r="B559" s="92"/>
      <c r="C559" s="92"/>
      <c r="D559" s="92"/>
      <c r="E559" s="92"/>
      <c r="F559" s="92"/>
      <c r="G559" s="92"/>
      <c r="H559" s="92"/>
      <c r="I559" s="92"/>
    </row>
    <row r="560" spans="1:9" ht="12.75">
      <c r="A560" s="92"/>
      <c r="B560" s="92"/>
      <c r="C560" s="92"/>
      <c r="D560" s="92"/>
      <c r="E560" s="92"/>
      <c r="F560" s="92"/>
      <c r="G560" s="92"/>
      <c r="H560" s="92"/>
      <c r="I560" s="92"/>
    </row>
    <row r="561" spans="1:9" ht="12.75">
      <c r="A561" s="92"/>
      <c r="B561" s="92"/>
      <c r="C561" s="92"/>
      <c r="D561" s="92"/>
      <c r="E561" s="92"/>
      <c r="F561" s="92"/>
      <c r="G561" s="92"/>
      <c r="H561" s="92"/>
      <c r="I561" s="92"/>
    </row>
    <row r="562" spans="1:9" ht="12.75">
      <c r="A562" s="92"/>
      <c r="B562" s="92"/>
      <c r="C562" s="92"/>
      <c r="D562" s="92"/>
      <c r="E562" s="92"/>
      <c r="F562" s="92"/>
      <c r="G562" s="92"/>
      <c r="H562" s="92"/>
      <c r="I562" s="92"/>
    </row>
    <row r="563" spans="1:9" ht="12.75">
      <c r="A563" s="92"/>
      <c r="B563" s="92"/>
      <c r="C563" s="92"/>
      <c r="D563" s="92"/>
      <c r="E563" s="92"/>
      <c r="F563" s="92"/>
      <c r="G563" s="92"/>
      <c r="H563" s="92"/>
      <c r="I563" s="92"/>
    </row>
    <row r="564" spans="1:9" ht="12.75">
      <c r="A564" s="92"/>
      <c r="B564" s="92"/>
      <c r="C564" s="92"/>
      <c r="D564" s="92"/>
      <c r="E564" s="92"/>
      <c r="F564" s="92"/>
      <c r="G564" s="92"/>
      <c r="H564" s="92"/>
      <c r="I564" s="92"/>
    </row>
    <row r="565" spans="1:9" ht="12.75">
      <c r="A565" s="92"/>
      <c r="B565" s="92"/>
      <c r="C565" s="92"/>
      <c r="D565" s="92"/>
      <c r="E565" s="92"/>
      <c r="F565" s="92"/>
      <c r="G565" s="92"/>
      <c r="H565" s="92"/>
      <c r="I565" s="92"/>
    </row>
    <row r="566" spans="1:9" ht="12.75">
      <c r="A566" s="92"/>
      <c r="B566" s="92"/>
      <c r="C566" s="92"/>
      <c r="D566" s="92"/>
      <c r="E566" s="92"/>
      <c r="F566" s="92"/>
      <c r="G566" s="92"/>
      <c r="H566" s="92"/>
      <c r="I566" s="92"/>
    </row>
    <row r="567" spans="1:9" ht="12.75">
      <c r="A567" s="92"/>
      <c r="B567" s="92"/>
      <c r="C567" s="92"/>
      <c r="D567" s="92"/>
      <c r="E567" s="92"/>
      <c r="F567" s="92"/>
      <c r="G567" s="92"/>
      <c r="H567" s="92"/>
      <c r="I567" s="92"/>
    </row>
    <row r="568" spans="1:9" ht="12.75">
      <c r="A568" s="92"/>
      <c r="B568" s="92"/>
      <c r="C568" s="92"/>
      <c r="D568" s="92"/>
      <c r="E568" s="92"/>
      <c r="F568" s="92"/>
      <c r="G568" s="92"/>
      <c r="H568" s="92"/>
      <c r="I568" s="92"/>
    </row>
    <row r="569" spans="1:9" ht="12.75">
      <c r="A569" s="92"/>
      <c r="B569" s="92"/>
      <c r="C569" s="92"/>
      <c r="D569" s="92"/>
      <c r="E569" s="92"/>
      <c r="F569" s="92"/>
      <c r="G569" s="92"/>
      <c r="H569" s="92"/>
      <c r="I569" s="92"/>
    </row>
    <row r="570" spans="1:9" ht="12.75">
      <c r="A570" s="92"/>
      <c r="B570" s="92"/>
      <c r="C570" s="92"/>
      <c r="D570" s="92"/>
      <c r="E570" s="92"/>
      <c r="F570" s="92"/>
      <c r="G570" s="92"/>
      <c r="H570" s="92"/>
      <c r="I570" s="92"/>
    </row>
    <row r="571" spans="1:9" ht="12.75">
      <c r="A571" s="92"/>
      <c r="B571" s="92"/>
      <c r="C571" s="92"/>
      <c r="D571" s="92"/>
      <c r="E571" s="92"/>
      <c r="F571" s="92"/>
      <c r="G571" s="92"/>
      <c r="H571" s="92"/>
      <c r="I571" s="92"/>
    </row>
    <row r="572" spans="1:9" ht="12.75">
      <c r="A572" s="92"/>
      <c r="B572" s="92"/>
      <c r="C572" s="92"/>
      <c r="D572" s="92"/>
      <c r="E572" s="92"/>
      <c r="F572" s="92"/>
      <c r="G572" s="92"/>
      <c r="H572" s="92"/>
      <c r="I572" s="92"/>
    </row>
    <row r="573" spans="1:9" ht="12.75">
      <c r="A573" s="92"/>
      <c r="B573" s="92"/>
      <c r="C573" s="92"/>
      <c r="D573" s="92"/>
      <c r="E573" s="92"/>
      <c r="F573" s="92"/>
      <c r="G573" s="92"/>
      <c r="H573" s="92"/>
      <c r="I573" s="92"/>
    </row>
    <row r="574" spans="1:9" ht="12.75">
      <c r="A574" s="92"/>
      <c r="B574" s="92"/>
      <c r="C574" s="92"/>
      <c r="D574" s="92"/>
      <c r="E574" s="92"/>
      <c r="F574" s="92"/>
      <c r="G574" s="92"/>
      <c r="H574" s="92"/>
      <c r="I574" s="92"/>
    </row>
    <row r="575" spans="1:9" ht="12.75">
      <c r="A575" s="92"/>
      <c r="B575" s="92"/>
      <c r="C575" s="92"/>
      <c r="D575" s="92"/>
      <c r="E575" s="92"/>
      <c r="F575" s="92"/>
      <c r="G575" s="92"/>
      <c r="H575" s="92"/>
      <c r="I575" s="92"/>
    </row>
    <row r="576" spans="1:9" ht="12.75">
      <c r="A576" s="92"/>
      <c r="B576" s="92"/>
      <c r="C576" s="92"/>
      <c r="D576" s="92"/>
      <c r="E576" s="92"/>
      <c r="F576" s="92"/>
      <c r="G576" s="92"/>
      <c r="H576" s="92"/>
      <c r="I576" s="92"/>
    </row>
    <row r="577" spans="1:9" ht="12.75">
      <c r="A577" s="92"/>
      <c r="B577" s="92"/>
      <c r="C577" s="92"/>
      <c r="D577" s="92"/>
      <c r="E577" s="92"/>
      <c r="F577" s="92"/>
      <c r="G577" s="92"/>
      <c r="H577" s="92"/>
      <c r="I577" s="92"/>
    </row>
    <row r="578" spans="1:9" ht="12.75">
      <c r="A578" s="92"/>
      <c r="B578" s="92"/>
      <c r="C578" s="92"/>
      <c r="D578" s="92"/>
      <c r="E578" s="92"/>
      <c r="F578" s="92"/>
      <c r="G578" s="92"/>
      <c r="H578" s="92"/>
      <c r="I578" s="92"/>
    </row>
    <row r="579" spans="1:9" ht="12.75">
      <c r="A579" s="92"/>
      <c r="B579" s="92"/>
      <c r="C579" s="92"/>
      <c r="D579" s="92"/>
      <c r="E579" s="92"/>
      <c r="F579" s="92"/>
      <c r="G579" s="92"/>
      <c r="H579" s="92"/>
      <c r="I579" s="92"/>
    </row>
    <row r="580" spans="1:9" ht="12.75">
      <c r="A580" s="92"/>
      <c r="B580" s="92"/>
      <c r="C580" s="92"/>
      <c r="D580" s="92"/>
      <c r="E580" s="92"/>
      <c r="F580" s="92"/>
      <c r="G580" s="92"/>
      <c r="H580" s="92"/>
      <c r="I580" s="92"/>
    </row>
    <row r="581" spans="1:9" ht="12.75">
      <c r="A581" s="92"/>
      <c r="B581" s="92"/>
      <c r="C581" s="92"/>
      <c r="D581" s="92"/>
      <c r="E581" s="92"/>
      <c r="F581" s="92"/>
      <c r="G581" s="92"/>
      <c r="H581" s="92"/>
      <c r="I581" s="92"/>
    </row>
    <row r="582" spans="1:9" ht="12.75">
      <c r="A582" s="92"/>
      <c r="B582" s="92"/>
      <c r="C582" s="92"/>
      <c r="D582" s="92"/>
      <c r="E582" s="92"/>
      <c r="F582" s="92"/>
      <c r="G582" s="92"/>
      <c r="H582" s="92"/>
      <c r="I582" s="92"/>
    </row>
    <row r="583" spans="1:9" ht="12.75">
      <c r="A583" s="92"/>
      <c r="B583" s="92"/>
      <c r="C583" s="92"/>
      <c r="D583" s="92"/>
      <c r="E583" s="92"/>
      <c r="F583" s="92"/>
      <c r="G583" s="92"/>
      <c r="H583" s="92"/>
      <c r="I583" s="92"/>
    </row>
    <row r="584" spans="1:9" ht="12.75">
      <c r="A584" s="92"/>
      <c r="B584" s="92"/>
      <c r="C584" s="92"/>
      <c r="D584" s="92"/>
      <c r="E584" s="92"/>
      <c r="F584" s="92"/>
      <c r="G584" s="92"/>
      <c r="H584" s="92"/>
      <c r="I584" s="92"/>
    </row>
    <row r="585" spans="1:9" ht="12.75">
      <c r="A585" s="92"/>
      <c r="B585" s="92"/>
      <c r="C585" s="92"/>
      <c r="D585" s="92"/>
      <c r="E585" s="92"/>
      <c r="F585" s="92"/>
      <c r="G585" s="92"/>
      <c r="H585" s="92"/>
      <c r="I585" s="92"/>
    </row>
    <row r="586" spans="1:9" ht="12.75">
      <c r="A586" s="92"/>
      <c r="B586" s="92"/>
      <c r="C586" s="92"/>
      <c r="D586" s="92"/>
      <c r="E586" s="92"/>
      <c r="F586" s="92"/>
      <c r="G586" s="92"/>
      <c r="H586" s="92"/>
      <c r="I586" s="92"/>
    </row>
    <row r="587" spans="1:9" ht="12.75">
      <c r="A587" s="92"/>
      <c r="B587" s="92"/>
      <c r="C587" s="92"/>
      <c r="D587" s="92"/>
      <c r="E587" s="92"/>
      <c r="F587" s="92"/>
      <c r="G587" s="92"/>
      <c r="H587" s="92"/>
      <c r="I587" s="92"/>
    </row>
    <row r="588" spans="1:9" ht="12.75">
      <c r="A588" s="92"/>
      <c r="B588" s="92"/>
      <c r="C588" s="92"/>
      <c r="D588" s="92"/>
      <c r="E588" s="92"/>
      <c r="F588" s="92"/>
      <c r="G588" s="92"/>
      <c r="H588" s="92"/>
      <c r="I588" s="92"/>
    </row>
    <row r="589" spans="1:9" ht="12.75">
      <c r="A589" s="92"/>
      <c r="B589" s="92"/>
      <c r="C589" s="92"/>
      <c r="D589" s="92"/>
      <c r="E589" s="92"/>
      <c r="F589" s="92"/>
      <c r="G589" s="92"/>
      <c r="H589" s="92"/>
      <c r="I589" s="92"/>
    </row>
    <row r="590" spans="1:9" ht="12.75">
      <c r="A590" s="92"/>
      <c r="B590" s="92"/>
      <c r="C590" s="92"/>
      <c r="D590" s="92"/>
      <c r="E590" s="92"/>
      <c r="F590" s="92"/>
      <c r="G590" s="92"/>
      <c r="H590" s="92"/>
      <c r="I590" s="92"/>
    </row>
    <row r="591" spans="1:9" ht="12.75">
      <c r="A591" s="92"/>
      <c r="B591" s="92"/>
      <c r="C591" s="92"/>
      <c r="D591" s="92"/>
      <c r="E591" s="92"/>
      <c r="F591" s="92"/>
      <c r="G591" s="92"/>
      <c r="H591" s="92"/>
      <c r="I591" s="92"/>
    </row>
    <row r="592" spans="1:9" ht="12.75">
      <c r="A592" s="92"/>
      <c r="B592" s="92"/>
      <c r="C592" s="92"/>
      <c r="D592" s="92"/>
      <c r="E592" s="92"/>
      <c r="F592" s="92"/>
      <c r="G592" s="92"/>
      <c r="H592" s="92"/>
      <c r="I592" s="92"/>
    </row>
    <row r="593" spans="1:9" ht="12.75">
      <c r="A593" s="92"/>
      <c r="B593" s="92"/>
      <c r="C593" s="92"/>
      <c r="D593" s="92"/>
      <c r="E593" s="92"/>
      <c r="F593" s="92"/>
      <c r="G593" s="92"/>
      <c r="H593" s="92"/>
      <c r="I593" s="92"/>
    </row>
    <row r="594" spans="1:9" ht="12.75">
      <c r="A594" s="92"/>
      <c r="B594" s="92"/>
      <c r="C594" s="92"/>
      <c r="D594" s="92"/>
      <c r="E594" s="92"/>
      <c r="F594" s="92"/>
      <c r="G594" s="92"/>
      <c r="H594" s="92"/>
      <c r="I594" s="92"/>
    </row>
    <row r="595" spans="1:9" ht="12.75">
      <c r="A595" s="92"/>
      <c r="B595" s="92"/>
      <c r="C595" s="92"/>
      <c r="D595" s="92"/>
      <c r="E595" s="92"/>
      <c r="F595" s="92"/>
      <c r="G595" s="92"/>
      <c r="H595" s="92"/>
      <c r="I595" s="92"/>
    </row>
    <row r="596" spans="1:9" ht="12.75">
      <c r="A596" s="92"/>
      <c r="B596" s="92"/>
      <c r="C596" s="92"/>
      <c r="D596" s="92"/>
      <c r="E596" s="92"/>
      <c r="F596" s="92"/>
      <c r="G596" s="92"/>
      <c r="H596" s="92"/>
      <c r="I596" s="92"/>
    </row>
    <row r="597" spans="1:9" ht="12.75">
      <c r="A597" s="92"/>
      <c r="B597" s="92"/>
      <c r="C597" s="92"/>
      <c r="D597" s="92"/>
      <c r="E597" s="92"/>
      <c r="F597" s="92"/>
      <c r="G597" s="92"/>
      <c r="H597" s="92"/>
      <c r="I597" s="92"/>
    </row>
    <row r="598" spans="1:9" ht="12.75">
      <c r="A598" s="92"/>
      <c r="B598" s="92"/>
      <c r="C598" s="92"/>
      <c r="D598" s="92"/>
      <c r="E598" s="92"/>
      <c r="F598" s="92"/>
      <c r="G598" s="92"/>
      <c r="H598" s="92"/>
      <c r="I598" s="92"/>
    </row>
    <row r="599" spans="1:9" ht="12.75">
      <c r="A599" s="92"/>
      <c r="B599" s="92"/>
      <c r="C599" s="92"/>
      <c r="D599" s="92"/>
      <c r="E599" s="92"/>
      <c r="F599" s="92"/>
      <c r="G599" s="92"/>
      <c r="H599" s="92"/>
      <c r="I599" s="92"/>
    </row>
    <row r="600" spans="1:9" ht="12.75">
      <c r="A600" s="92"/>
      <c r="B600" s="92"/>
      <c r="C600" s="92"/>
      <c r="D600" s="92"/>
      <c r="E600" s="92"/>
      <c r="F600" s="92"/>
      <c r="G600" s="92"/>
      <c r="H600" s="92"/>
      <c r="I600" s="92"/>
    </row>
    <row r="601" spans="1:9" ht="12.75">
      <c r="A601" s="92"/>
      <c r="B601" s="92"/>
      <c r="C601" s="92"/>
      <c r="D601" s="92"/>
      <c r="E601" s="92"/>
      <c r="F601" s="92"/>
      <c r="G601" s="92"/>
      <c r="H601" s="92"/>
      <c r="I601" s="92"/>
    </row>
    <row r="602" spans="1:9" ht="12.75">
      <c r="A602" s="92"/>
      <c r="B602" s="92"/>
      <c r="C602" s="92"/>
      <c r="D602" s="92"/>
      <c r="E602" s="92"/>
      <c r="F602" s="92"/>
      <c r="G602" s="92"/>
      <c r="H602" s="92"/>
      <c r="I602" s="92"/>
    </row>
    <row r="603" spans="1:9" ht="12.75">
      <c r="A603" s="92"/>
      <c r="B603" s="92"/>
      <c r="C603" s="92"/>
      <c r="D603" s="92"/>
      <c r="E603" s="92"/>
      <c r="F603" s="92"/>
      <c r="G603" s="92"/>
      <c r="H603" s="92"/>
      <c r="I603" s="92"/>
    </row>
    <row r="604" spans="1:9" ht="12.75">
      <c r="A604" s="92"/>
      <c r="B604" s="92"/>
      <c r="C604" s="92"/>
      <c r="D604" s="92"/>
      <c r="E604" s="92"/>
      <c r="F604" s="92"/>
      <c r="G604" s="92"/>
      <c r="H604" s="92"/>
      <c r="I604" s="92"/>
    </row>
    <row r="605" spans="1:9" ht="12.75">
      <c r="A605" s="92"/>
      <c r="B605" s="92"/>
      <c r="C605" s="92"/>
      <c r="D605" s="92"/>
      <c r="E605" s="92"/>
      <c r="F605" s="92"/>
      <c r="G605" s="92"/>
      <c r="H605" s="92"/>
      <c r="I605" s="92"/>
    </row>
    <row r="606" spans="1:9" ht="12.75">
      <c r="A606" s="92"/>
      <c r="B606" s="92"/>
      <c r="C606" s="92"/>
      <c r="D606" s="92"/>
      <c r="E606" s="92"/>
      <c r="F606" s="92"/>
      <c r="G606" s="92"/>
      <c r="H606" s="92"/>
      <c r="I606" s="92"/>
    </row>
    <row r="607" spans="1:9" ht="12.75">
      <c r="A607" s="92"/>
      <c r="B607" s="92"/>
      <c r="C607" s="92"/>
      <c r="D607" s="92"/>
      <c r="E607" s="92"/>
      <c r="F607" s="92"/>
      <c r="G607" s="92"/>
      <c r="H607" s="92"/>
      <c r="I607" s="92"/>
    </row>
    <row r="608" spans="1:9" ht="12.75">
      <c r="A608" s="92"/>
      <c r="B608" s="92"/>
      <c r="C608" s="92"/>
      <c r="D608" s="92"/>
      <c r="E608" s="92"/>
      <c r="F608" s="92"/>
      <c r="G608" s="92"/>
      <c r="H608" s="92"/>
      <c r="I608" s="92"/>
    </row>
    <row r="609" spans="1:9" ht="12.75">
      <c r="A609" s="92"/>
      <c r="B609" s="92"/>
      <c r="C609" s="92"/>
      <c r="D609" s="92"/>
      <c r="E609" s="92"/>
      <c r="F609" s="92"/>
      <c r="G609" s="92"/>
      <c r="H609" s="92"/>
      <c r="I609" s="92"/>
    </row>
    <row r="610" spans="1:9" ht="12.75">
      <c r="A610" s="92"/>
      <c r="B610" s="92"/>
      <c r="C610" s="92"/>
      <c r="D610" s="92"/>
      <c r="E610" s="92"/>
      <c r="F610" s="92"/>
      <c r="G610" s="92"/>
      <c r="H610" s="92"/>
      <c r="I610" s="92"/>
    </row>
    <row r="611" spans="1:9" ht="12.75">
      <c r="A611" s="92"/>
      <c r="B611" s="92"/>
      <c r="C611" s="92"/>
      <c r="D611" s="92"/>
      <c r="E611" s="92"/>
      <c r="F611" s="92"/>
      <c r="G611" s="92"/>
      <c r="H611" s="92"/>
      <c r="I611" s="92"/>
    </row>
    <row r="612" spans="1:9" ht="12.75">
      <c r="A612" s="92"/>
      <c r="B612" s="92"/>
      <c r="C612" s="92"/>
      <c r="D612" s="92"/>
      <c r="E612" s="92"/>
      <c r="F612" s="92"/>
      <c r="G612" s="92"/>
      <c r="H612" s="92"/>
      <c r="I612" s="92"/>
    </row>
    <row r="613" spans="1:9" ht="12.75">
      <c r="A613" s="92"/>
      <c r="B613" s="92"/>
      <c r="C613" s="92"/>
      <c r="D613" s="92"/>
      <c r="E613" s="92"/>
      <c r="F613" s="92"/>
      <c r="G613" s="92"/>
      <c r="H613" s="92"/>
      <c r="I613" s="92"/>
    </row>
    <row r="614" spans="1:9" ht="12.75">
      <c r="A614" s="92"/>
      <c r="B614" s="92"/>
      <c r="C614" s="92"/>
      <c r="D614" s="92"/>
      <c r="E614" s="92"/>
      <c r="F614" s="92"/>
      <c r="G614" s="92"/>
      <c r="H614" s="92"/>
      <c r="I614" s="92"/>
    </row>
    <row r="615" spans="1:9" ht="12.75">
      <c r="A615" s="92"/>
      <c r="B615" s="92"/>
      <c r="C615" s="92"/>
      <c r="D615" s="92"/>
      <c r="E615" s="92"/>
      <c r="F615" s="92"/>
      <c r="G615" s="92"/>
      <c r="H615" s="92"/>
      <c r="I615" s="92"/>
    </row>
    <row r="616" spans="1:9" ht="12.75">
      <c r="A616" s="92"/>
      <c r="B616" s="92"/>
      <c r="C616" s="92"/>
      <c r="D616" s="92"/>
      <c r="E616" s="92"/>
      <c r="F616" s="92"/>
      <c r="G616" s="92"/>
      <c r="H616" s="92"/>
      <c r="I616" s="92"/>
    </row>
    <row r="617" spans="1:9" ht="12.75">
      <c r="A617" s="92"/>
      <c r="B617" s="92"/>
      <c r="C617" s="92"/>
      <c r="D617" s="92"/>
      <c r="E617" s="92"/>
      <c r="F617" s="92"/>
      <c r="G617" s="92"/>
      <c r="H617" s="92"/>
      <c r="I617" s="92"/>
    </row>
    <row r="618" spans="1:9" ht="12.75">
      <c r="A618" s="92"/>
      <c r="B618" s="92"/>
      <c r="C618" s="92"/>
      <c r="D618" s="92"/>
      <c r="E618" s="92"/>
      <c r="F618" s="92"/>
      <c r="G618" s="92"/>
      <c r="H618" s="92"/>
      <c r="I618" s="92"/>
    </row>
    <row r="619" spans="1:9" ht="12.75">
      <c r="A619" s="92"/>
      <c r="B619" s="92"/>
      <c r="C619" s="92"/>
      <c r="D619" s="92"/>
      <c r="E619" s="92"/>
      <c r="F619" s="92"/>
      <c r="G619" s="92"/>
      <c r="H619" s="92"/>
      <c r="I619" s="92"/>
    </row>
    <row r="620" spans="1:9" ht="12.75">
      <c r="A620" s="92"/>
      <c r="B620" s="92"/>
      <c r="C620" s="92"/>
      <c r="D620" s="92"/>
      <c r="E620" s="92"/>
      <c r="F620" s="92"/>
      <c r="G620" s="92"/>
      <c r="H620" s="92"/>
      <c r="I620" s="92"/>
    </row>
    <row r="621" spans="1:9" ht="12.75">
      <c r="A621" s="92"/>
      <c r="B621" s="92"/>
      <c r="C621" s="92"/>
      <c r="D621" s="92"/>
      <c r="E621" s="92"/>
      <c r="F621" s="92"/>
      <c r="G621" s="92"/>
      <c r="H621" s="92"/>
      <c r="I621" s="92"/>
    </row>
    <row r="622" spans="1:9" ht="12.75">
      <c r="A622" s="92"/>
      <c r="B622" s="92"/>
      <c r="C622" s="92"/>
      <c r="D622" s="92"/>
      <c r="E622" s="92"/>
      <c r="F622" s="92"/>
      <c r="G622" s="92"/>
      <c r="H622" s="92"/>
      <c r="I622" s="92"/>
    </row>
    <row r="623" spans="1:9" ht="12.75">
      <c r="A623" s="92"/>
      <c r="B623" s="92"/>
      <c r="C623" s="92"/>
      <c r="D623" s="92"/>
      <c r="E623" s="92"/>
      <c r="F623" s="92"/>
      <c r="G623" s="92"/>
      <c r="H623" s="92"/>
      <c r="I623" s="92"/>
    </row>
    <row r="624" spans="1:9" ht="12.75">
      <c r="A624" s="92"/>
      <c r="B624" s="92"/>
      <c r="C624" s="92"/>
      <c r="D624" s="92"/>
      <c r="E624" s="92"/>
      <c r="F624" s="92"/>
      <c r="G624" s="92"/>
      <c r="H624" s="92"/>
      <c r="I624" s="92"/>
    </row>
    <row r="625" spans="1:9" ht="12.75">
      <c r="A625" s="92"/>
      <c r="B625" s="92"/>
      <c r="C625" s="92"/>
      <c r="D625" s="92"/>
      <c r="E625" s="92"/>
      <c r="F625" s="92"/>
      <c r="G625" s="92"/>
      <c r="H625" s="92"/>
      <c r="I625" s="92"/>
    </row>
    <row r="626" spans="1:9" ht="12.75">
      <c r="A626" s="92"/>
      <c r="B626" s="92"/>
      <c r="C626" s="92"/>
      <c r="D626" s="92"/>
      <c r="E626" s="92"/>
      <c r="F626" s="92"/>
      <c r="G626" s="92"/>
      <c r="H626" s="92"/>
      <c r="I626" s="92"/>
    </row>
    <row r="627" spans="1:9" ht="12.75">
      <c r="A627" s="92"/>
      <c r="B627" s="92"/>
      <c r="C627" s="92"/>
      <c r="D627" s="92"/>
      <c r="E627" s="92"/>
      <c r="F627" s="92"/>
      <c r="G627" s="92"/>
      <c r="H627" s="92"/>
      <c r="I627" s="92"/>
    </row>
    <row r="628" spans="1:9" ht="12.75">
      <c r="A628" s="92"/>
      <c r="B628" s="92"/>
      <c r="C628" s="92"/>
      <c r="D628" s="92"/>
      <c r="E628" s="92"/>
      <c r="F628" s="92"/>
      <c r="G628" s="92"/>
      <c r="H628" s="92"/>
      <c r="I628" s="92"/>
    </row>
    <row r="629" spans="1:9" ht="12.75">
      <c r="A629" s="92"/>
      <c r="B629" s="92"/>
      <c r="C629" s="92"/>
      <c r="D629" s="92"/>
      <c r="E629" s="92"/>
      <c r="F629" s="92"/>
      <c r="G629" s="92"/>
      <c r="H629" s="92"/>
      <c r="I629" s="92"/>
    </row>
    <row r="630" spans="1:9" ht="12.75">
      <c r="A630" s="92"/>
      <c r="B630" s="92"/>
      <c r="C630" s="92"/>
      <c r="D630" s="92"/>
      <c r="E630" s="92"/>
      <c r="F630" s="92"/>
      <c r="G630" s="92"/>
      <c r="H630" s="92"/>
      <c r="I630" s="92"/>
    </row>
    <row r="631" spans="1:9" ht="12.75">
      <c r="A631" s="92"/>
      <c r="B631" s="92"/>
      <c r="C631" s="92"/>
      <c r="D631" s="92"/>
      <c r="E631" s="92"/>
      <c r="F631" s="92"/>
      <c r="G631" s="92"/>
      <c r="H631" s="92"/>
      <c r="I631" s="92"/>
    </row>
    <row r="632" spans="1:9" ht="12.75">
      <c r="A632" s="92"/>
      <c r="B632" s="92"/>
      <c r="C632" s="92"/>
      <c r="D632" s="92"/>
      <c r="E632" s="92"/>
      <c r="F632" s="92"/>
      <c r="G632" s="92"/>
      <c r="H632" s="92"/>
      <c r="I632" s="92"/>
    </row>
    <row r="633" spans="1:9" ht="12.75">
      <c r="A633" s="92"/>
      <c r="B633" s="92"/>
      <c r="C633" s="92"/>
      <c r="D633" s="92"/>
      <c r="E633" s="92"/>
      <c r="F633" s="92"/>
      <c r="G633" s="92"/>
      <c r="H633" s="92"/>
      <c r="I633" s="92"/>
    </row>
    <row r="634" spans="1:9" ht="12.75">
      <c r="A634" s="92"/>
      <c r="B634" s="92"/>
      <c r="C634" s="92"/>
      <c r="D634" s="92"/>
      <c r="E634" s="92"/>
      <c r="F634" s="92"/>
      <c r="G634" s="92"/>
      <c r="H634" s="92"/>
      <c r="I634" s="92"/>
    </row>
    <row r="635" spans="1:9" ht="12.75">
      <c r="A635" s="92"/>
      <c r="B635" s="92"/>
      <c r="C635" s="92"/>
      <c r="D635" s="92"/>
      <c r="E635" s="92"/>
      <c r="F635" s="92"/>
      <c r="G635" s="92"/>
      <c r="H635" s="92"/>
      <c r="I635" s="92"/>
    </row>
    <row r="636" spans="1:9" ht="12.75">
      <c r="A636" s="92"/>
      <c r="B636" s="92"/>
      <c r="C636" s="92"/>
      <c r="D636" s="92"/>
      <c r="E636" s="92"/>
      <c r="F636" s="92"/>
      <c r="G636" s="92"/>
      <c r="H636" s="92"/>
      <c r="I636" s="92"/>
    </row>
    <row r="637" spans="1:9" ht="12.75">
      <c r="A637" s="92"/>
      <c r="B637" s="92"/>
      <c r="C637" s="92"/>
      <c r="D637" s="92"/>
      <c r="E637" s="92"/>
      <c r="F637" s="92"/>
      <c r="G637" s="92"/>
      <c r="H637" s="92"/>
      <c r="I637" s="92"/>
    </row>
    <row r="638" spans="1:9" ht="12.75">
      <c r="A638" s="92"/>
      <c r="B638" s="92"/>
      <c r="C638" s="92"/>
      <c r="D638" s="92"/>
      <c r="E638" s="92"/>
      <c r="F638" s="92"/>
      <c r="G638" s="92"/>
      <c r="H638" s="92"/>
      <c r="I638" s="92"/>
    </row>
    <row r="639" spans="1:9" ht="12.75">
      <c r="A639" s="92"/>
      <c r="B639" s="92"/>
      <c r="C639" s="92"/>
      <c r="D639" s="92"/>
      <c r="E639" s="92"/>
      <c r="F639" s="92"/>
      <c r="G639" s="92"/>
      <c r="H639" s="92"/>
      <c r="I639" s="92"/>
    </row>
    <row r="640" spans="1:9" ht="12.75">
      <c r="A640" s="92"/>
      <c r="B640" s="92"/>
      <c r="C640" s="92"/>
      <c r="D640" s="92"/>
      <c r="E640" s="92"/>
      <c r="F640" s="92"/>
      <c r="G640" s="92"/>
      <c r="H640" s="92"/>
      <c r="I640" s="92"/>
    </row>
    <row r="641" spans="1:9" ht="12.75">
      <c r="A641" s="92"/>
      <c r="B641" s="92"/>
      <c r="C641" s="92"/>
      <c r="D641" s="92"/>
      <c r="E641" s="92"/>
      <c r="F641" s="92"/>
      <c r="G641" s="92"/>
      <c r="H641" s="92"/>
      <c r="I641" s="92"/>
    </row>
    <row r="642" spans="1:9" ht="12.75">
      <c r="A642" s="92"/>
      <c r="B642" s="92"/>
      <c r="C642" s="92"/>
      <c r="D642" s="92"/>
      <c r="E642" s="92"/>
      <c r="F642" s="92"/>
      <c r="G642" s="92"/>
      <c r="H642" s="92"/>
      <c r="I642" s="92"/>
    </row>
    <row r="643" spans="1:9" ht="12.75">
      <c r="A643" s="92"/>
      <c r="B643" s="92"/>
      <c r="C643" s="92"/>
      <c r="D643" s="92"/>
      <c r="E643" s="92"/>
      <c r="F643" s="92"/>
      <c r="G643" s="92"/>
      <c r="H643" s="92"/>
      <c r="I643" s="92"/>
    </row>
    <row r="644" spans="1:9" ht="12.75">
      <c r="A644" s="92"/>
      <c r="B644" s="92"/>
      <c r="C644" s="92"/>
      <c r="D644" s="92"/>
      <c r="E644" s="92"/>
      <c r="F644" s="92"/>
      <c r="G644" s="92"/>
      <c r="H644" s="92"/>
      <c r="I644" s="92"/>
    </row>
    <row r="645" spans="1:9" ht="12.75">
      <c r="A645" s="92"/>
      <c r="B645" s="92"/>
      <c r="C645" s="92"/>
      <c r="D645" s="92"/>
      <c r="E645" s="92"/>
      <c r="F645" s="92"/>
      <c r="G645" s="92"/>
      <c r="H645" s="92"/>
      <c r="I645" s="92"/>
    </row>
    <row r="646" spans="1:9" ht="12.75">
      <c r="A646" s="92"/>
      <c r="B646" s="92"/>
      <c r="C646" s="92"/>
      <c r="D646" s="92"/>
      <c r="E646" s="92"/>
      <c r="F646" s="92"/>
      <c r="G646" s="92"/>
      <c r="H646" s="92"/>
      <c r="I646" s="92"/>
    </row>
    <row r="647" spans="1:9" ht="12.75">
      <c r="A647" s="92"/>
      <c r="B647" s="92"/>
      <c r="C647" s="92"/>
      <c r="D647" s="92"/>
      <c r="E647" s="92"/>
      <c r="F647" s="92"/>
      <c r="G647" s="92"/>
      <c r="H647" s="92"/>
      <c r="I647" s="92"/>
    </row>
    <row r="648" spans="1:9" ht="12.75">
      <c r="A648" s="92"/>
      <c r="B648" s="92"/>
      <c r="C648" s="92"/>
      <c r="D648" s="92"/>
      <c r="E648" s="92"/>
      <c r="F648" s="92"/>
      <c r="G648" s="92"/>
      <c r="H648" s="92"/>
      <c r="I648" s="92"/>
    </row>
    <row r="649" spans="1:9" ht="12.75">
      <c r="A649" s="92"/>
      <c r="B649" s="92"/>
      <c r="C649" s="92"/>
      <c r="D649" s="92"/>
      <c r="E649" s="92"/>
      <c r="F649" s="92"/>
      <c r="G649" s="92"/>
      <c r="H649" s="92"/>
      <c r="I649" s="92"/>
    </row>
    <row r="650" spans="1:9" ht="12.75">
      <c r="A650" s="92"/>
      <c r="B650" s="92"/>
      <c r="C650" s="92"/>
      <c r="D650" s="92"/>
      <c r="E650" s="92"/>
      <c r="F650" s="92"/>
      <c r="G650" s="92"/>
      <c r="H650" s="92"/>
      <c r="I650" s="92"/>
    </row>
    <row r="651" spans="1:9" ht="12.75">
      <c r="A651" s="92"/>
      <c r="B651" s="92"/>
      <c r="C651" s="92"/>
      <c r="D651" s="92"/>
      <c r="E651" s="92"/>
      <c r="F651" s="92"/>
      <c r="G651" s="92"/>
      <c r="H651" s="92"/>
      <c r="I651" s="92"/>
    </row>
    <row r="652" spans="1:9" ht="12.75">
      <c r="A652" s="92"/>
      <c r="B652" s="92"/>
      <c r="C652" s="92"/>
      <c r="D652" s="92"/>
      <c r="E652" s="92"/>
      <c r="F652" s="92"/>
      <c r="G652" s="92"/>
      <c r="H652" s="92"/>
      <c r="I652" s="92"/>
    </row>
    <row r="653" spans="1:9" ht="12.75">
      <c r="A653" s="92"/>
      <c r="B653" s="92"/>
      <c r="C653" s="92"/>
      <c r="D653" s="92"/>
      <c r="E653" s="92"/>
      <c r="F653" s="92"/>
      <c r="G653" s="92"/>
      <c r="H653" s="92"/>
      <c r="I653" s="92"/>
    </row>
    <row r="654" spans="1:9" ht="12.75">
      <c r="A654" s="92"/>
      <c r="B654" s="92"/>
      <c r="C654" s="92"/>
      <c r="D654" s="92"/>
      <c r="E654" s="92"/>
      <c r="F654" s="92"/>
      <c r="G654" s="92"/>
      <c r="H654" s="92"/>
      <c r="I654" s="92"/>
    </row>
    <row r="655" spans="1:9" ht="12.75">
      <c r="A655" s="92"/>
      <c r="B655" s="92"/>
      <c r="C655" s="92"/>
      <c r="D655" s="92"/>
      <c r="E655" s="92"/>
      <c r="F655" s="92"/>
      <c r="G655" s="92"/>
      <c r="H655" s="92"/>
      <c r="I655" s="92"/>
    </row>
    <row r="656" spans="1:9" ht="12.75">
      <c r="A656" s="92"/>
      <c r="B656" s="92"/>
      <c r="C656" s="92"/>
      <c r="D656" s="92"/>
      <c r="E656" s="92"/>
      <c r="F656" s="92"/>
      <c r="G656" s="92"/>
      <c r="H656" s="92"/>
      <c r="I656" s="92"/>
    </row>
    <row r="657" spans="1:9" ht="12.75">
      <c r="A657" s="92"/>
      <c r="B657" s="92"/>
      <c r="C657" s="92"/>
      <c r="D657" s="92"/>
      <c r="E657" s="92"/>
      <c r="F657" s="92"/>
      <c r="G657" s="92"/>
      <c r="H657" s="92"/>
      <c r="I657" s="92"/>
    </row>
    <row r="658" spans="1:9" ht="12.75">
      <c r="A658" s="92"/>
      <c r="B658" s="92"/>
      <c r="C658" s="92"/>
      <c r="D658" s="92"/>
      <c r="E658" s="92"/>
      <c r="F658" s="92"/>
      <c r="G658" s="92"/>
      <c r="H658" s="92"/>
      <c r="I658" s="92"/>
    </row>
    <row r="659" spans="1:9" ht="12.75">
      <c r="A659" s="92"/>
      <c r="B659" s="92"/>
      <c r="C659" s="92"/>
      <c r="D659" s="92"/>
      <c r="E659" s="92"/>
      <c r="F659" s="92"/>
      <c r="G659" s="92"/>
      <c r="H659" s="92"/>
      <c r="I659" s="92"/>
    </row>
    <row r="660" spans="1:9" ht="12.75">
      <c r="A660" s="92"/>
      <c r="B660" s="92"/>
      <c r="C660" s="92"/>
      <c r="D660" s="92"/>
      <c r="E660" s="92"/>
      <c r="F660" s="92"/>
      <c r="G660" s="92"/>
      <c r="H660" s="92"/>
      <c r="I660" s="92"/>
    </row>
    <row r="661" spans="1:9" ht="12.75">
      <c r="A661" s="92"/>
      <c r="B661" s="92"/>
      <c r="C661" s="92"/>
      <c r="D661" s="92"/>
      <c r="E661" s="92"/>
      <c r="F661" s="92"/>
      <c r="G661" s="92"/>
      <c r="H661" s="92"/>
      <c r="I661" s="92"/>
    </row>
    <row r="662" spans="1:9" ht="12.75">
      <c r="A662" s="92"/>
      <c r="B662" s="92"/>
      <c r="C662" s="92"/>
      <c r="D662" s="92"/>
      <c r="E662" s="92"/>
      <c r="F662" s="92"/>
      <c r="G662" s="92"/>
      <c r="H662" s="92"/>
      <c r="I662" s="92"/>
    </row>
    <row r="663" spans="1:9" ht="12.75">
      <c r="A663" s="92"/>
      <c r="B663" s="92"/>
      <c r="C663" s="92"/>
      <c r="D663" s="92"/>
      <c r="E663" s="92"/>
      <c r="F663" s="92"/>
      <c r="G663" s="92"/>
      <c r="H663" s="92"/>
      <c r="I663" s="92"/>
    </row>
    <row r="664" spans="1:9" ht="12.75">
      <c r="A664" s="92"/>
      <c r="B664" s="92"/>
      <c r="C664" s="92"/>
      <c r="D664" s="92"/>
      <c r="E664" s="92"/>
      <c r="F664" s="92"/>
      <c r="G664" s="92"/>
      <c r="H664" s="92"/>
      <c r="I664" s="92"/>
    </row>
    <row r="665" spans="1:9" ht="12.75">
      <c r="A665" s="92"/>
      <c r="B665" s="92"/>
      <c r="C665" s="92"/>
      <c r="D665" s="92"/>
      <c r="E665" s="92"/>
      <c r="F665" s="92"/>
      <c r="G665" s="92"/>
      <c r="H665" s="92"/>
      <c r="I665" s="92"/>
    </row>
    <row r="666" spans="1:9" ht="12.75">
      <c r="A666" s="92"/>
      <c r="B666" s="92"/>
      <c r="C666" s="92"/>
      <c r="D666" s="92"/>
      <c r="E666" s="92"/>
      <c r="F666" s="92"/>
      <c r="G666" s="92"/>
      <c r="H666" s="92"/>
      <c r="I666" s="92"/>
    </row>
    <row r="667" spans="1:9" ht="12.75">
      <c r="A667" s="92"/>
      <c r="B667" s="92"/>
      <c r="C667" s="92"/>
      <c r="D667" s="92"/>
      <c r="E667" s="92"/>
      <c r="F667" s="92"/>
      <c r="G667" s="92"/>
      <c r="H667" s="92"/>
      <c r="I667" s="92"/>
    </row>
    <row r="668" spans="1:9" ht="12.75">
      <c r="A668" s="92"/>
      <c r="B668" s="92"/>
      <c r="C668" s="92"/>
      <c r="D668" s="92"/>
      <c r="E668" s="92"/>
      <c r="F668" s="92"/>
      <c r="G668" s="92"/>
      <c r="H668" s="92"/>
      <c r="I668" s="92"/>
    </row>
    <row r="669" spans="1:9" ht="12.75">
      <c r="A669" s="92"/>
      <c r="B669" s="92"/>
      <c r="C669" s="92"/>
      <c r="D669" s="92"/>
      <c r="E669" s="92"/>
      <c r="F669" s="92"/>
      <c r="G669" s="92"/>
      <c r="H669" s="92"/>
      <c r="I669" s="92"/>
    </row>
    <row r="670" spans="1:9" ht="12.75">
      <c r="A670" s="92"/>
      <c r="B670" s="92"/>
      <c r="C670" s="92"/>
      <c r="D670" s="92"/>
      <c r="E670" s="92"/>
      <c r="F670" s="92"/>
      <c r="G670" s="92"/>
      <c r="H670" s="92"/>
      <c r="I670" s="92"/>
    </row>
    <row r="671" spans="1:9" ht="12.75">
      <c r="A671" s="92"/>
      <c r="B671" s="92"/>
      <c r="C671" s="92"/>
      <c r="D671" s="92"/>
      <c r="E671" s="92"/>
      <c r="F671" s="92"/>
      <c r="G671" s="92"/>
      <c r="H671" s="92"/>
      <c r="I671" s="92"/>
    </row>
    <row r="672" spans="1:9" ht="12.75">
      <c r="A672" s="92"/>
      <c r="B672" s="92"/>
      <c r="C672" s="92"/>
      <c r="D672" s="92"/>
      <c r="E672" s="92"/>
      <c r="F672" s="92"/>
      <c r="G672" s="92"/>
      <c r="H672" s="92"/>
      <c r="I672" s="92"/>
    </row>
    <row r="673" spans="1:9" ht="12.75">
      <c r="A673" s="92"/>
      <c r="B673" s="92"/>
      <c r="C673" s="92"/>
      <c r="D673" s="92"/>
      <c r="E673" s="92"/>
      <c r="F673" s="92"/>
      <c r="G673" s="92"/>
      <c r="H673" s="92"/>
      <c r="I673" s="92"/>
    </row>
    <row r="674" spans="1:9" ht="12.75">
      <c r="A674" s="92"/>
      <c r="B674" s="92"/>
      <c r="C674" s="92"/>
      <c r="D674" s="92"/>
      <c r="E674" s="92"/>
      <c r="F674" s="92"/>
      <c r="G674" s="92"/>
      <c r="H674" s="92"/>
      <c r="I674" s="92"/>
    </row>
    <row r="675" spans="1:9" ht="12.75">
      <c r="A675" s="92"/>
      <c r="B675" s="92"/>
      <c r="C675" s="92"/>
      <c r="D675" s="92"/>
      <c r="E675" s="92"/>
      <c r="F675" s="92"/>
      <c r="G675" s="92"/>
      <c r="H675" s="92"/>
      <c r="I675" s="92"/>
    </row>
    <row r="676" spans="1:9" ht="12.75">
      <c r="A676" s="92"/>
      <c r="B676" s="92"/>
      <c r="C676" s="92"/>
      <c r="D676" s="92"/>
      <c r="E676" s="92"/>
      <c r="F676" s="92"/>
      <c r="G676" s="92"/>
      <c r="H676" s="92"/>
      <c r="I676" s="92"/>
    </row>
    <row r="677" spans="1:9" ht="12.75">
      <c r="A677" s="92"/>
      <c r="B677" s="92"/>
      <c r="C677" s="92"/>
      <c r="D677" s="92"/>
      <c r="E677" s="92"/>
      <c r="F677" s="92"/>
      <c r="G677" s="92"/>
      <c r="H677" s="92"/>
      <c r="I677" s="92"/>
    </row>
    <row r="678" spans="1:9" ht="12.75">
      <c r="A678" s="92"/>
      <c r="B678" s="92"/>
      <c r="C678" s="92"/>
      <c r="D678" s="92"/>
      <c r="E678" s="92"/>
      <c r="F678" s="92"/>
      <c r="G678" s="92"/>
      <c r="H678" s="92"/>
      <c r="I678" s="92"/>
    </row>
    <row r="679" spans="1:9" ht="12.75">
      <c r="A679" s="92"/>
      <c r="B679" s="92"/>
      <c r="C679" s="92"/>
      <c r="D679" s="92"/>
      <c r="E679" s="92"/>
      <c r="F679" s="92"/>
      <c r="G679" s="92"/>
      <c r="H679" s="92"/>
      <c r="I679" s="92"/>
    </row>
    <row r="680" spans="1:9" ht="12.75">
      <c r="A680" s="92"/>
      <c r="B680" s="92"/>
      <c r="C680" s="92"/>
      <c r="D680" s="92"/>
      <c r="E680" s="92"/>
      <c r="F680" s="92"/>
      <c r="G680" s="92"/>
      <c r="H680" s="92"/>
      <c r="I680" s="92"/>
    </row>
    <row r="681" spans="1:9" ht="12.75">
      <c r="A681" s="92"/>
      <c r="B681" s="92"/>
      <c r="C681" s="92"/>
      <c r="D681" s="92"/>
      <c r="E681" s="92"/>
      <c r="F681" s="92"/>
      <c r="G681" s="92"/>
      <c r="H681" s="92"/>
      <c r="I681" s="92"/>
    </row>
    <row r="682" spans="1:9" ht="12.75">
      <c r="A682" s="92"/>
      <c r="B682" s="92"/>
      <c r="C682" s="92"/>
      <c r="D682" s="92"/>
      <c r="E682" s="92"/>
      <c r="F682" s="92"/>
      <c r="G682" s="92"/>
      <c r="H682" s="92"/>
      <c r="I682" s="92"/>
    </row>
    <row r="683" spans="1:9" ht="12.75">
      <c r="A683" s="92"/>
      <c r="B683" s="92"/>
      <c r="C683" s="92"/>
      <c r="D683" s="92"/>
      <c r="E683" s="92"/>
      <c r="F683" s="92"/>
      <c r="G683" s="92"/>
      <c r="H683" s="92"/>
      <c r="I683" s="92"/>
    </row>
    <row r="684" spans="1:9" ht="12.75">
      <c r="A684" s="92"/>
      <c r="B684" s="92"/>
      <c r="C684" s="92"/>
      <c r="D684" s="92"/>
      <c r="E684" s="92"/>
      <c r="F684" s="92"/>
      <c r="G684" s="92"/>
      <c r="H684" s="92"/>
      <c r="I684" s="92"/>
    </row>
    <row r="685" spans="1:9" ht="12.75">
      <c r="A685" s="92"/>
      <c r="B685" s="92"/>
      <c r="C685" s="92"/>
      <c r="D685" s="92"/>
      <c r="E685" s="92"/>
      <c r="F685" s="92"/>
      <c r="G685" s="92"/>
      <c r="H685" s="92"/>
      <c r="I685" s="92"/>
    </row>
    <row r="686" spans="1:9" ht="12.75">
      <c r="A686" s="92"/>
      <c r="B686" s="92"/>
      <c r="C686" s="92"/>
      <c r="D686" s="92"/>
      <c r="E686" s="92"/>
      <c r="F686" s="92"/>
      <c r="G686" s="92"/>
      <c r="H686" s="92"/>
      <c r="I686" s="92"/>
    </row>
    <row r="687" spans="1:9" ht="12.75">
      <c r="A687" s="92"/>
      <c r="B687" s="92"/>
      <c r="C687" s="92"/>
      <c r="D687" s="92"/>
      <c r="E687" s="92"/>
      <c r="F687" s="92"/>
      <c r="G687" s="92"/>
      <c r="H687" s="92"/>
      <c r="I687" s="92"/>
    </row>
    <row r="688" spans="1:9" ht="12.75">
      <c r="A688" s="92"/>
      <c r="B688" s="92"/>
      <c r="C688" s="92"/>
      <c r="D688" s="92"/>
      <c r="E688" s="92"/>
      <c r="F688" s="92"/>
      <c r="G688" s="92"/>
      <c r="H688" s="92"/>
      <c r="I688" s="92"/>
    </row>
    <row r="689" spans="1:9" ht="12.75">
      <c r="A689" s="92"/>
      <c r="B689" s="92"/>
      <c r="C689" s="92"/>
      <c r="D689" s="92"/>
      <c r="E689" s="92"/>
      <c r="F689" s="92"/>
      <c r="G689" s="92"/>
      <c r="H689" s="92"/>
      <c r="I689" s="92"/>
    </row>
    <row r="690" spans="1:9" ht="12.75">
      <c r="A690" s="92"/>
      <c r="B690" s="92"/>
      <c r="C690" s="92"/>
      <c r="D690" s="92"/>
      <c r="E690" s="92"/>
      <c r="F690" s="92"/>
      <c r="G690" s="92"/>
      <c r="H690" s="92"/>
      <c r="I690" s="92"/>
    </row>
    <row r="691" spans="1:9" ht="12.75">
      <c r="A691" s="92"/>
      <c r="B691" s="92"/>
      <c r="C691" s="92"/>
      <c r="D691" s="92"/>
      <c r="E691" s="92"/>
      <c r="F691" s="92"/>
      <c r="G691" s="92"/>
      <c r="H691" s="92"/>
      <c r="I691" s="92"/>
    </row>
    <row r="692" spans="1:9" ht="12.75">
      <c r="A692" s="92"/>
      <c r="B692" s="92"/>
      <c r="C692" s="92"/>
      <c r="D692" s="92"/>
      <c r="E692" s="92"/>
      <c r="F692" s="92"/>
      <c r="G692" s="92"/>
      <c r="H692" s="92"/>
      <c r="I692" s="92"/>
    </row>
    <row r="693" spans="1:9" ht="12.75">
      <c r="A693" s="92"/>
      <c r="B693" s="92"/>
      <c r="C693" s="92"/>
      <c r="D693" s="92"/>
      <c r="E693" s="92"/>
      <c r="F693" s="92"/>
      <c r="G693" s="92"/>
      <c r="H693" s="92"/>
      <c r="I693" s="92"/>
    </row>
    <row r="694" spans="1:9" ht="12.75">
      <c r="A694" s="92"/>
      <c r="B694" s="92"/>
      <c r="C694" s="92"/>
      <c r="D694" s="92"/>
      <c r="E694" s="92"/>
      <c r="F694" s="92"/>
      <c r="G694" s="92"/>
      <c r="H694" s="92"/>
      <c r="I694" s="92"/>
    </row>
    <row r="695" spans="1:9" ht="12.75">
      <c r="A695" s="92"/>
      <c r="B695" s="92"/>
      <c r="C695" s="92"/>
      <c r="D695" s="92"/>
      <c r="E695" s="92"/>
      <c r="F695" s="92"/>
      <c r="G695" s="92"/>
      <c r="H695" s="92"/>
      <c r="I695" s="92"/>
    </row>
    <row r="696" spans="1:9" ht="12.75">
      <c r="A696" s="92"/>
      <c r="B696" s="92"/>
      <c r="C696" s="92"/>
      <c r="D696" s="92"/>
      <c r="E696" s="92"/>
      <c r="F696" s="92"/>
      <c r="G696" s="92"/>
      <c r="H696" s="92"/>
      <c r="I696" s="92"/>
    </row>
    <row r="697" spans="1:9" ht="12.75">
      <c r="A697" s="92"/>
      <c r="B697" s="92"/>
      <c r="C697" s="92"/>
      <c r="D697" s="92"/>
      <c r="E697" s="92"/>
      <c r="F697" s="92"/>
      <c r="G697" s="92"/>
      <c r="H697" s="92"/>
      <c r="I697" s="92"/>
    </row>
    <row r="698" spans="1:9" ht="12.75">
      <c r="A698" s="92"/>
      <c r="B698" s="92"/>
      <c r="C698" s="92"/>
      <c r="D698" s="92"/>
      <c r="E698" s="92"/>
      <c r="F698" s="92"/>
      <c r="G698" s="92"/>
      <c r="H698" s="92"/>
      <c r="I698" s="92"/>
    </row>
    <row r="699" spans="1:9" ht="12.75">
      <c r="A699" s="92"/>
      <c r="B699" s="92"/>
      <c r="C699" s="92"/>
      <c r="D699" s="92"/>
      <c r="E699" s="92"/>
      <c r="F699" s="92"/>
      <c r="G699" s="92"/>
      <c r="H699" s="92"/>
      <c r="I699" s="92"/>
    </row>
    <row r="700" spans="1:9" ht="12.75">
      <c r="A700" s="92"/>
      <c r="B700" s="92"/>
      <c r="C700" s="92"/>
      <c r="D700" s="92"/>
      <c r="E700" s="92"/>
      <c r="F700" s="92"/>
      <c r="G700" s="92"/>
      <c r="H700" s="92"/>
      <c r="I700" s="92"/>
    </row>
    <row r="701" spans="1:9" ht="12.75">
      <c r="A701" s="92"/>
      <c r="B701" s="92"/>
      <c r="C701" s="92"/>
      <c r="D701" s="92"/>
      <c r="E701" s="92"/>
      <c r="F701" s="92"/>
      <c r="G701" s="92"/>
      <c r="H701" s="92"/>
      <c r="I701" s="92"/>
    </row>
    <row r="702" spans="1:9" ht="12.75">
      <c r="A702" s="92"/>
      <c r="B702" s="92"/>
      <c r="C702" s="92"/>
      <c r="D702" s="92"/>
      <c r="E702" s="92"/>
      <c r="F702" s="92"/>
      <c r="G702" s="92"/>
      <c r="H702" s="92"/>
      <c r="I702" s="92"/>
    </row>
    <row r="703" spans="1:9" ht="12.75">
      <c r="A703" s="92"/>
      <c r="B703" s="92"/>
      <c r="C703" s="92"/>
      <c r="D703" s="92"/>
      <c r="E703" s="92"/>
      <c r="F703" s="92"/>
      <c r="G703" s="92"/>
      <c r="H703" s="92"/>
      <c r="I703" s="92"/>
    </row>
    <row r="704" spans="1:9" ht="12.75">
      <c r="A704" s="92"/>
      <c r="B704" s="92"/>
      <c r="C704" s="92"/>
      <c r="D704" s="92"/>
      <c r="E704" s="92"/>
      <c r="F704" s="92"/>
      <c r="G704" s="92"/>
      <c r="H704" s="92"/>
      <c r="I704" s="92"/>
    </row>
    <row r="705" spans="1:9" ht="12.75">
      <c r="A705" s="92"/>
      <c r="B705" s="92"/>
      <c r="C705" s="92"/>
      <c r="D705" s="92"/>
      <c r="E705" s="92"/>
      <c r="F705" s="92"/>
      <c r="G705" s="92"/>
      <c r="H705" s="92"/>
      <c r="I705" s="92"/>
    </row>
    <row r="706" spans="1:9" ht="12.75">
      <c r="A706" s="92"/>
      <c r="B706" s="92"/>
      <c r="C706" s="92"/>
      <c r="D706" s="92"/>
      <c r="E706" s="92"/>
      <c r="F706" s="92"/>
      <c r="G706" s="92"/>
      <c r="H706" s="92"/>
      <c r="I706" s="92"/>
    </row>
    <row r="707" spans="1:9" ht="12.75">
      <c r="A707" s="92"/>
      <c r="B707" s="92"/>
      <c r="C707" s="92"/>
      <c r="D707" s="92"/>
      <c r="E707" s="92"/>
      <c r="F707" s="92"/>
      <c r="G707" s="92"/>
      <c r="H707" s="92"/>
      <c r="I707" s="92"/>
    </row>
    <row r="708" spans="1:9" ht="12.75">
      <c r="A708" s="92"/>
      <c r="B708" s="92"/>
      <c r="C708" s="92"/>
      <c r="D708" s="92"/>
      <c r="E708" s="92"/>
      <c r="F708" s="92"/>
      <c r="G708" s="92"/>
      <c r="H708" s="92"/>
      <c r="I708" s="92"/>
    </row>
    <row r="709" spans="1:9" ht="12.75">
      <c r="A709" s="92"/>
      <c r="B709" s="92"/>
      <c r="C709" s="92"/>
      <c r="D709" s="92"/>
      <c r="E709" s="92"/>
      <c r="F709" s="92"/>
      <c r="G709" s="92"/>
      <c r="H709" s="92"/>
      <c r="I709" s="92"/>
    </row>
    <row r="710" spans="1:9" ht="12.75">
      <c r="A710" s="92"/>
      <c r="B710" s="92"/>
      <c r="C710" s="92"/>
      <c r="D710" s="92"/>
      <c r="E710" s="92"/>
      <c r="F710" s="92"/>
      <c r="G710" s="92"/>
      <c r="H710" s="92"/>
      <c r="I710" s="92"/>
    </row>
    <row r="711" spans="1:9" ht="12.75">
      <c r="A711" s="92"/>
      <c r="B711" s="92"/>
      <c r="C711" s="92"/>
      <c r="D711" s="92"/>
      <c r="E711" s="92"/>
      <c r="F711" s="92"/>
      <c r="G711" s="92"/>
      <c r="H711" s="92"/>
      <c r="I711" s="92"/>
    </row>
    <row r="712" spans="1:9" ht="12.75">
      <c r="A712" s="92"/>
      <c r="B712" s="92"/>
      <c r="C712" s="92"/>
      <c r="D712" s="92"/>
      <c r="E712" s="92"/>
      <c r="F712" s="92"/>
      <c r="G712" s="92"/>
      <c r="H712" s="92"/>
      <c r="I712" s="92"/>
    </row>
    <row r="713" spans="1:9" ht="12.75">
      <c r="A713" s="92"/>
      <c r="B713" s="92"/>
      <c r="C713" s="92"/>
      <c r="D713" s="92"/>
      <c r="E713" s="92"/>
      <c r="F713" s="92"/>
      <c r="G713" s="92"/>
      <c r="H713" s="92"/>
      <c r="I713" s="92"/>
    </row>
    <row r="714" spans="1:9" ht="12.75">
      <c r="A714" s="92"/>
      <c r="B714" s="92"/>
      <c r="C714" s="92"/>
      <c r="D714" s="92"/>
      <c r="E714" s="92"/>
      <c r="F714" s="92"/>
      <c r="G714" s="92"/>
      <c r="H714" s="92"/>
      <c r="I714" s="92"/>
    </row>
    <row r="715" spans="1:9" ht="12.75">
      <c r="A715" s="92"/>
      <c r="B715" s="92"/>
      <c r="C715" s="92"/>
      <c r="D715" s="92"/>
      <c r="E715" s="92"/>
      <c r="F715" s="92"/>
      <c r="G715" s="92"/>
      <c r="H715" s="92"/>
      <c r="I715" s="92"/>
    </row>
    <row r="716" spans="1:9" ht="12.75">
      <c r="A716" s="92"/>
      <c r="B716" s="92"/>
      <c r="C716" s="92"/>
      <c r="D716" s="92"/>
      <c r="E716" s="92"/>
      <c r="F716" s="92"/>
      <c r="G716" s="92"/>
      <c r="H716" s="92"/>
      <c r="I716" s="92"/>
    </row>
    <row r="717" spans="1:9" ht="12.75">
      <c r="A717" s="92"/>
      <c r="B717" s="92"/>
      <c r="C717" s="92"/>
      <c r="D717" s="92"/>
      <c r="E717" s="92"/>
      <c r="F717" s="92"/>
      <c r="G717" s="92"/>
      <c r="H717" s="92"/>
      <c r="I717" s="92"/>
    </row>
    <row r="718" spans="1:9" ht="12.75">
      <c r="A718" s="92"/>
      <c r="B718" s="92"/>
      <c r="C718" s="92"/>
      <c r="D718" s="92"/>
      <c r="E718" s="92"/>
      <c r="F718" s="92"/>
      <c r="G718" s="92"/>
      <c r="H718" s="92"/>
      <c r="I718" s="92"/>
    </row>
    <row r="719" spans="1:9" ht="12.75">
      <c r="A719" s="92"/>
      <c r="B719" s="92"/>
      <c r="C719" s="92"/>
      <c r="D719" s="92"/>
      <c r="E719" s="92"/>
      <c r="F719" s="92"/>
      <c r="G719" s="92"/>
      <c r="H719" s="92"/>
      <c r="I719" s="92"/>
    </row>
    <row r="720" spans="1:9" ht="12.75">
      <c r="A720" s="92"/>
      <c r="B720" s="92"/>
      <c r="C720" s="92"/>
      <c r="D720" s="92"/>
      <c r="E720" s="92"/>
      <c r="F720" s="92"/>
      <c r="G720" s="92"/>
      <c r="H720" s="92"/>
      <c r="I720" s="92"/>
    </row>
    <row r="721" spans="1:9" ht="12.75">
      <c r="A721" s="92"/>
      <c r="B721" s="92"/>
      <c r="C721" s="92"/>
      <c r="D721" s="92"/>
      <c r="E721" s="92"/>
      <c r="F721" s="92"/>
      <c r="G721" s="92"/>
      <c r="H721" s="92"/>
      <c r="I721" s="92"/>
    </row>
    <row r="722" spans="1:9" ht="12.75">
      <c r="A722" s="92"/>
      <c r="B722" s="92"/>
      <c r="C722" s="92"/>
      <c r="D722" s="92"/>
      <c r="E722" s="92"/>
      <c r="F722" s="92"/>
      <c r="G722" s="92"/>
      <c r="H722" s="92"/>
      <c r="I722" s="92"/>
    </row>
    <row r="723" spans="1:9" ht="12.75">
      <c r="A723" s="92"/>
      <c r="B723" s="92"/>
      <c r="C723" s="92"/>
      <c r="D723" s="92"/>
      <c r="E723" s="92"/>
      <c r="F723" s="92"/>
      <c r="G723" s="92"/>
      <c r="H723" s="92"/>
      <c r="I723" s="92"/>
    </row>
    <row r="724" spans="1:9" ht="12.75">
      <c r="A724" s="92"/>
      <c r="B724" s="92"/>
      <c r="C724" s="92"/>
      <c r="D724" s="92"/>
      <c r="E724" s="92"/>
      <c r="F724" s="92"/>
      <c r="G724" s="92"/>
      <c r="H724" s="92"/>
      <c r="I724" s="92"/>
    </row>
    <row r="725" spans="1:9" ht="12.75">
      <c r="A725" s="92"/>
      <c r="B725" s="92"/>
      <c r="C725" s="92"/>
      <c r="D725" s="92"/>
      <c r="E725" s="92"/>
      <c r="F725" s="92"/>
      <c r="G725" s="92"/>
      <c r="H725" s="92"/>
      <c r="I725" s="92"/>
    </row>
    <row r="726" spans="1:9" ht="12.75">
      <c r="A726" s="92"/>
      <c r="B726" s="92"/>
      <c r="C726" s="92"/>
      <c r="D726" s="92"/>
      <c r="E726" s="92"/>
      <c r="F726" s="92"/>
      <c r="G726" s="92"/>
      <c r="H726" s="92"/>
      <c r="I726" s="92"/>
    </row>
    <row r="727" spans="1:9" ht="12.75">
      <c r="A727" s="92"/>
      <c r="B727" s="92"/>
      <c r="C727" s="92"/>
      <c r="D727" s="92"/>
      <c r="E727" s="92"/>
      <c r="F727" s="92"/>
      <c r="G727" s="92"/>
      <c r="H727" s="92"/>
      <c r="I727" s="92"/>
    </row>
    <row r="728" spans="1:9" ht="12.75">
      <c r="A728" s="92"/>
      <c r="B728" s="92"/>
      <c r="C728" s="92"/>
      <c r="D728" s="92"/>
      <c r="E728" s="92"/>
      <c r="F728" s="92"/>
      <c r="G728" s="92"/>
      <c r="H728" s="92"/>
      <c r="I728" s="92"/>
    </row>
    <row r="729" spans="1:9" ht="12.75">
      <c r="A729" s="92"/>
      <c r="B729" s="92"/>
      <c r="C729" s="92"/>
      <c r="D729" s="92"/>
      <c r="E729" s="92"/>
      <c r="F729" s="92"/>
      <c r="G729" s="92"/>
      <c r="H729" s="92"/>
      <c r="I729" s="92"/>
    </row>
    <row r="730" spans="1:9" ht="12.75">
      <c r="A730" s="92"/>
      <c r="B730" s="92"/>
      <c r="C730" s="92"/>
      <c r="D730" s="92"/>
      <c r="E730" s="92"/>
      <c r="F730" s="92"/>
      <c r="G730" s="92"/>
      <c r="H730" s="92"/>
      <c r="I730" s="92"/>
    </row>
    <row r="731" spans="1:9" ht="12.75">
      <c r="A731" s="92"/>
      <c r="B731" s="92"/>
      <c r="C731" s="92"/>
      <c r="D731" s="92"/>
      <c r="E731" s="92"/>
      <c r="F731" s="92"/>
      <c r="G731" s="92"/>
      <c r="H731" s="92"/>
      <c r="I731" s="92"/>
    </row>
    <row r="732" spans="1:9" ht="12.75">
      <c r="A732" s="92"/>
      <c r="B732" s="92"/>
      <c r="C732" s="92"/>
      <c r="D732" s="92"/>
      <c r="E732" s="92"/>
      <c r="F732" s="92"/>
      <c r="G732" s="92"/>
      <c r="H732" s="92"/>
      <c r="I732" s="92"/>
    </row>
    <row r="733" spans="1:9" ht="12.75">
      <c r="A733" s="92"/>
      <c r="B733" s="92"/>
      <c r="C733" s="92"/>
      <c r="D733" s="92"/>
      <c r="E733" s="92"/>
      <c r="F733" s="92"/>
      <c r="G733" s="92"/>
      <c r="H733" s="92"/>
      <c r="I733" s="92"/>
    </row>
    <row r="734" spans="1:9" ht="12.75">
      <c r="A734" s="92"/>
      <c r="B734" s="92"/>
      <c r="C734" s="92"/>
      <c r="D734" s="92"/>
      <c r="E734" s="92"/>
      <c r="F734" s="92"/>
      <c r="G734" s="92"/>
      <c r="H734" s="92"/>
      <c r="I734" s="92"/>
    </row>
    <row r="735" spans="1:9" ht="12.75">
      <c r="A735" s="92"/>
      <c r="B735" s="92"/>
      <c r="C735" s="92"/>
      <c r="D735" s="92"/>
      <c r="E735" s="92"/>
      <c r="F735" s="92"/>
      <c r="G735" s="92"/>
      <c r="H735" s="92"/>
      <c r="I735" s="92"/>
    </row>
    <row r="736" spans="1:9" ht="12.75">
      <c r="A736" s="92"/>
      <c r="B736" s="92"/>
      <c r="C736" s="92"/>
      <c r="D736" s="92"/>
      <c r="E736" s="92"/>
      <c r="F736" s="92"/>
      <c r="G736" s="92"/>
      <c r="H736" s="92"/>
      <c r="I736" s="92"/>
    </row>
    <row r="737" spans="1:9" ht="12.75">
      <c r="A737" s="92"/>
      <c r="B737" s="92"/>
      <c r="C737" s="92"/>
      <c r="D737" s="92"/>
      <c r="E737" s="92"/>
      <c r="F737" s="92"/>
      <c r="G737" s="92"/>
      <c r="H737" s="92"/>
      <c r="I737" s="92"/>
    </row>
    <row r="738" spans="1:9" ht="12.75">
      <c r="A738" s="92"/>
      <c r="B738" s="92"/>
      <c r="C738" s="92"/>
      <c r="D738" s="92"/>
      <c r="E738" s="92"/>
      <c r="F738" s="92"/>
      <c r="G738" s="92"/>
      <c r="H738" s="92"/>
      <c r="I738" s="92"/>
    </row>
    <row r="739" spans="1:9" ht="12.75">
      <c r="A739" s="92"/>
      <c r="B739" s="92"/>
      <c r="C739" s="92"/>
      <c r="D739" s="92"/>
      <c r="E739" s="92"/>
      <c r="F739" s="92"/>
      <c r="G739" s="92"/>
      <c r="H739" s="92"/>
      <c r="I739" s="92"/>
    </row>
    <row r="740" spans="1:9" ht="12.75">
      <c r="A740" s="92"/>
      <c r="B740" s="92"/>
      <c r="C740" s="92"/>
      <c r="D740" s="92"/>
      <c r="E740" s="92"/>
      <c r="F740" s="92"/>
      <c r="G740" s="92"/>
      <c r="H740" s="92"/>
      <c r="I740" s="92"/>
    </row>
    <row r="741" spans="1:9" ht="12.75">
      <c r="A741" s="92"/>
      <c r="B741" s="92"/>
      <c r="C741" s="92"/>
      <c r="D741" s="92"/>
      <c r="E741" s="92"/>
      <c r="F741" s="92"/>
      <c r="G741" s="92"/>
      <c r="H741" s="92"/>
      <c r="I741" s="92"/>
    </row>
    <row r="742" spans="1:9" ht="12.75">
      <c r="A742" s="92"/>
      <c r="B742" s="92"/>
      <c r="C742" s="92"/>
      <c r="D742" s="92"/>
      <c r="E742" s="92"/>
      <c r="F742" s="92"/>
      <c r="G742" s="92"/>
      <c r="H742" s="92"/>
      <c r="I742" s="92"/>
    </row>
    <row r="743" spans="1:9" ht="12.75">
      <c r="A743" s="92"/>
      <c r="B743" s="92"/>
      <c r="C743" s="92"/>
      <c r="D743" s="92"/>
      <c r="E743" s="92"/>
      <c r="F743" s="92"/>
      <c r="G743" s="92"/>
      <c r="H743" s="92"/>
      <c r="I743" s="92"/>
    </row>
    <row r="744" spans="1:9" ht="12.75">
      <c r="A744" s="92"/>
      <c r="B744" s="92"/>
      <c r="C744" s="92"/>
      <c r="D744" s="92"/>
      <c r="E744" s="92"/>
      <c r="F744" s="92"/>
      <c r="G744" s="92"/>
      <c r="H744" s="92"/>
      <c r="I744" s="92"/>
    </row>
    <row r="745" spans="1:9" ht="12.75">
      <c r="A745" s="92"/>
      <c r="B745" s="92"/>
      <c r="C745" s="92"/>
      <c r="D745" s="92"/>
      <c r="E745" s="92"/>
      <c r="F745" s="92"/>
      <c r="G745" s="92"/>
      <c r="H745" s="92"/>
      <c r="I745" s="92"/>
    </row>
    <row r="746" spans="1:9" ht="12.75">
      <c r="A746" s="92"/>
      <c r="B746" s="92"/>
      <c r="C746" s="92"/>
      <c r="D746" s="92"/>
      <c r="E746" s="92"/>
      <c r="F746" s="92"/>
      <c r="G746" s="92"/>
      <c r="H746" s="92"/>
      <c r="I746" s="92"/>
    </row>
    <row r="747" spans="1:9" ht="12.75">
      <c r="A747" s="92"/>
      <c r="B747" s="92"/>
      <c r="C747" s="92"/>
      <c r="D747" s="92"/>
      <c r="E747" s="92"/>
      <c r="F747" s="92"/>
      <c r="G747" s="92"/>
      <c r="H747" s="92"/>
      <c r="I747" s="92"/>
    </row>
    <row r="748" spans="1:9" ht="12.75">
      <c r="A748" s="92"/>
      <c r="B748" s="92"/>
      <c r="C748" s="92"/>
      <c r="D748" s="92"/>
      <c r="E748" s="92"/>
      <c r="F748" s="92"/>
      <c r="G748" s="92"/>
      <c r="H748" s="92"/>
      <c r="I748" s="92"/>
    </row>
    <row r="749" spans="1:9" ht="12.75">
      <c r="A749" s="92"/>
      <c r="B749" s="92"/>
      <c r="C749" s="92"/>
      <c r="D749" s="92"/>
      <c r="E749" s="92"/>
      <c r="F749" s="92"/>
      <c r="G749" s="92"/>
      <c r="H749" s="92"/>
      <c r="I749" s="92"/>
    </row>
    <row r="750" spans="1:9" ht="12.75">
      <c r="A750" s="92"/>
      <c r="B750" s="92"/>
      <c r="C750" s="92"/>
      <c r="D750" s="92"/>
      <c r="E750" s="92"/>
      <c r="F750" s="92"/>
      <c r="G750" s="92"/>
      <c r="H750" s="92"/>
      <c r="I750" s="92"/>
    </row>
    <row r="751" spans="1:9" ht="12.75">
      <c r="A751" s="92"/>
      <c r="B751" s="92"/>
      <c r="C751" s="92"/>
      <c r="D751" s="92"/>
      <c r="E751" s="92"/>
      <c r="F751" s="92"/>
      <c r="G751" s="92"/>
      <c r="H751" s="92"/>
      <c r="I751" s="92"/>
    </row>
    <row r="752" spans="1:9" ht="12.75">
      <c r="A752" s="92"/>
      <c r="B752" s="92"/>
      <c r="C752" s="92"/>
      <c r="D752" s="92"/>
      <c r="E752" s="92"/>
      <c r="F752" s="92"/>
      <c r="G752" s="92"/>
      <c r="H752" s="92"/>
      <c r="I752" s="92"/>
    </row>
    <row r="753" spans="1:9" ht="12.75">
      <c r="A753" s="92"/>
      <c r="B753" s="92"/>
      <c r="C753" s="92"/>
      <c r="D753" s="92"/>
      <c r="E753" s="92"/>
      <c r="F753" s="92"/>
      <c r="G753" s="92"/>
      <c r="H753" s="92"/>
      <c r="I753" s="92"/>
    </row>
    <row r="754" spans="1:9" ht="12.75">
      <c r="A754" s="92"/>
      <c r="B754" s="92"/>
      <c r="C754" s="92"/>
      <c r="D754" s="92"/>
      <c r="E754" s="92"/>
      <c r="F754" s="92"/>
      <c r="G754" s="92"/>
      <c r="H754" s="92"/>
      <c r="I754" s="92"/>
    </row>
    <row r="755" spans="1:9" ht="12.75">
      <c r="A755" s="92"/>
      <c r="B755" s="92"/>
      <c r="C755" s="92"/>
      <c r="D755" s="92"/>
      <c r="E755" s="92"/>
      <c r="F755" s="92"/>
      <c r="G755" s="92"/>
      <c r="H755" s="92"/>
      <c r="I755" s="92"/>
    </row>
    <row r="756" spans="1:9" ht="12.75">
      <c r="A756" s="92"/>
      <c r="B756" s="92"/>
      <c r="C756" s="92"/>
      <c r="D756" s="92"/>
      <c r="E756" s="92"/>
      <c r="F756" s="92"/>
      <c r="G756" s="92"/>
      <c r="H756" s="92"/>
      <c r="I756" s="92"/>
    </row>
    <row r="757" spans="1:9" ht="12.75">
      <c r="A757" s="92"/>
      <c r="B757" s="92"/>
      <c r="C757" s="92"/>
      <c r="D757" s="92"/>
      <c r="E757" s="92"/>
      <c r="F757" s="92"/>
      <c r="G757" s="92"/>
      <c r="H757" s="92"/>
      <c r="I757" s="92"/>
    </row>
    <row r="758" spans="1:9" ht="12.75">
      <c r="A758" s="92"/>
      <c r="B758" s="92"/>
      <c r="C758" s="92"/>
      <c r="D758" s="92"/>
      <c r="E758" s="92"/>
      <c r="F758" s="92"/>
      <c r="G758" s="92"/>
      <c r="H758" s="92"/>
      <c r="I758" s="92"/>
    </row>
    <row r="759" spans="1:9" ht="12.75">
      <c r="A759" s="92"/>
      <c r="B759" s="92"/>
      <c r="C759" s="92"/>
      <c r="D759" s="92"/>
      <c r="E759" s="92"/>
      <c r="F759" s="92"/>
      <c r="G759" s="92"/>
      <c r="H759" s="92"/>
      <c r="I759" s="92"/>
    </row>
    <row r="760" spans="1:9" ht="12.75">
      <c r="A760" s="92"/>
      <c r="B760" s="92"/>
      <c r="C760" s="92"/>
      <c r="D760" s="92"/>
      <c r="E760" s="92"/>
      <c r="F760" s="92"/>
      <c r="G760" s="92"/>
      <c r="H760" s="92"/>
      <c r="I760" s="92"/>
    </row>
    <row r="761" spans="1:9" ht="12.75">
      <c r="A761" s="92"/>
      <c r="B761" s="92"/>
      <c r="C761" s="92"/>
      <c r="D761" s="92"/>
      <c r="E761" s="92"/>
      <c r="F761" s="92"/>
      <c r="G761" s="92"/>
      <c r="H761" s="92"/>
      <c r="I761" s="92"/>
    </row>
    <row r="762" spans="1:9" ht="12.75">
      <c r="A762" s="92"/>
      <c r="B762" s="92"/>
      <c r="C762" s="92"/>
      <c r="D762" s="92"/>
      <c r="E762" s="92"/>
      <c r="F762" s="92"/>
      <c r="G762" s="92"/>
      <c r="H762" s="92"/>
      <c r="I762" s="92"/>
    </row>
    <row r="763" spans="1:9" ht="12.75">
      <c r="A763" s="92"/>
      <c r="B763" s="92"/>
      <c r="C763" s="92"/>
      <c r="D763" s="92"/>
      <c r="E763" s="92"/>
      <c r="F763" s="92"/>
      <c r="G763" s="92"/>
      <c r="H763" s="92"/>
      <c r="I763" s="92"/>
    </row>
    <row r="764" spans="1:9" ht="12.75">
      <c r="A764" s="92"/>
      <c r="B764" s="92"/>
      <c r="C764" s="92"/>
      <c r="D764" s="92"/>
      <c r="E764" s="92"/>
      <c r="F764" s="92"/>
      <c r="G764" s="92"/>
      <c r="H764" s="92"/>
      <c r="I764" s="92"/>
    </row>
    <row r="765" spans="1:9" ht="12.75">
      <c r="A765" s="92"/>
      <c r="B765" s="92"/>
      <c r="C765" s="92"/>
      <c r="D765" s="92"/>
      <c r="E765" s="92"/>
      <c r="F765" s="92"/>
      <c r="G765" s="92"/>
      <c r="H765" s="92"/>
      <c r="I765" s="92"/>
    </row>
    <row r="766" spans="1:9" ht="12.75">
      <c r="A766" s="92"/>
      <c r="B766" s="92"/>
      <c r="C766" s="92"/>
      <c r="D766" s="92"/>
      <c r="E766" s="92"/>
      <c r="F766" s="92"/>
      <c r="G766" s="92"/>
      <c r="H766" s="92"/>
      <c r="I766" s="92"/>
    </row>
    <row r="767" spans="1:9" ht="12.75">
      <c r="A767" s="92"/>
      <c r="B767" s="92"/>
      <c r="C767" s="92"/>
      <c r="D767" s="92"/>
      <c r="E767" s="92"/>
      <c r="F767" s="92"/>
      <c r="G767" s="92"/>
      <c r="H767" s="92"/>
      <c r="I767" s="92"/>
    </row>
    <row r="768" spans="1:9" ht="12.75">
      <c r="A768" s="92"/>
      <c r="B768" s="92"/>
      <c r="C768" s="92"/>
      <c r="D768" s="92"/>
      <c r="E768" s="92"/>
      <c r="F768" s="92"/>
      <c r="G768" s="92"/>
      <c r="H768" s="92"/>
      <c r="I768" s="92"/>
    </row>
    <row r="769" spans="1:9" ht="12.75">
      <c r="A769" s="92"/>
      <c r="B769" s="92"/>
      <c r="C769" s="92"/>
      <c r="D769" s="92"/>
      <c r="E769" s="92"/>
      <c r="F769" s="92"/>
      <c r="G769" s="92"/>
      <c r="H769" s="92"/>
      <c r="I769" s="92"/>
    </row>
    <row r="770" spans="1:9" ht="12.75">
      <c r="A770" s="92"/>
      <c r="B770" s="92"/>
      <c r="C770" s="92"/>
      <c r="D770" s="92"/>
      <c r="E770" s="92"/>
      <c r="F770" s="92"/>
      <c r="G770" s="92"/>
      <c r="H770" s="92"/>
      <c r="I770" s="92"/>
    </row>
    <row r="771" spans="1:9" ht="12.75">
      <c r="A771" s="92"/>
      <c r="B771" s="92"/>
      <c r="C771" s="92"/>
      <c r="D771" s="92"/>
      <c r="E771" s="92"/>
      <c r="F771" s="92"/>
      <c r="G771" s="92"/>
      <c r="H771" s="92"/>
      <c r="I771" s="92"/>
    </row>
    <row r="772" spans="1:9" ht="12.75">
      <c r="A772" s="92"/>
      <c r="B772" s="92"/>
      <c r="C772" s="92"/>
      <c r="D772" s="92"/>
      <c r="E772" s="92"/>
      <c r="F772" s="92"/>
      <c r="G772" s="92"/>
      <c r="H772" s="92"/>
      <c r="I772" s="92"/>
    </row>
    <row r="773" spans="1:9" ht="12.75">
      <c r="A773" s="92"/>
      <c r="B773" s="92"/>
      <c r="C773" s="92"/>
      <c r="D773" s="92"/>
      <c r="E773" s="92"/>
      <c r="F773" s="92"/>
      <c r="G773" s="92"/>
      <c r="H773" s="92"/>
      <c r="I773" s="92"/>
    </row>
    <row r="774" spans="1:9" ht="12.75">
      <c r="A774" s="92"/>
      <c r="B774" s="92"/>
      <c r="C774" s="92"/>
      <c r="D774" s="92"/>
      <c r="E774" s="92"/>
      <c r="F774" s="92"/>
      <c r="G774" s="92"/>
      <c r="H774" s="92"/>
      <c r="I774" s="92"/>
    </row>
    <row r="775" spans="1:9" ht="12.75">
      <c r="A775" s="92"/>
      <c r="B775" s="92"/>
      <c r="C775" s="92"/>
      <c r="D775" s="92"/>
      <c r="E775" s="92"/>
      <c r="F775" s="92"/>
      <c r="G775" s="92"/>
      <c r="H775" s="92"/>
      <c r="I775" s="92"/>
    </row>
    <row r="776" spans="1:9" ht="12.75">
      <c r="A776" s="92"/>
      <c r="B776" s="92"/>
      <c r="C776" s="92"/>
      <c r="D776" s="92"/>
      <c r="E776" s="92"/>
      <c r="F776" s="92"/>
      <c r="G776" s="92"/>
      <c r="H776" s="92"/>
      <c r="I776" s="92"/>
    </row>
    <row r="777" spans="1:9" ht="12.75">
      <c r="A777" s="92"/>
      <c r="B777" s="92"/>
      <c r="C777" s="92"/>
      <c r="D777" s="92"/>
      <c r="E777" s="92"/>
      <c r="F777" s="92"/>
      <c r="G777" s="92"/>
      <c r="H777" s="92"/>
      <c r="I777" s="92"/>
    </row>
    <row r="778" spans="1:9" ht="12.75">
      <c r="A778" s="92"/>
      <c r="B778" s="92"/>
      <c r="C778" s="92"/>
      <c r="D778" s="92"/>
      <c r="E778" s="92"/>
      <c r="F778" s="92"/>
      <c r="G778" s="92"/>
      <c r="H778" s="92"/>
      <c r="I778" s="92"/>
    </row>
    <row r="779" spans="1:9" ht="12.75">
      <c r="A779" s="92"/>
      <c r="B779" s="92"/>
      <c r="C779" s="92"/>
      <c r="D779" s="92"/>
      <c r="E779" s="92"/>
      <c r="F779" s="92"/>
      <c r="G779" s="92"/>
      <c r="H779" s="92"/>
      <c r="I779" s="92"/>
    </row>
    <row r="780" spans="1:9" ht="12.75">
      <c r="A780" s="92"/>
      <c r="B780" s="92"/>
      <c r="C780" s="92"/>
      <c r="D780" s="92"/>
      <c r="E780" s="92"/>
      <c r="F780" s="92"/>
      <c r="G780" s="92"/>
      <c r="H780" s="92"/>
      <c r="I780" s="92"/>
    </row>
    <row r="781" spans="1:9" ht="12.75">
      <c r="A781" s="92"/>
      <c r="B781" s="92"/>
      <c r="C781" s="92"/>
      <c r="D781" s="92"/>
      <c r="E781" s="92"/>
      <c r="F781" s="92"/>
      <c r="G781" s="92"/>
      <c r="H781" s="92"/>
      <c r="I781" s="92"/>
    </row>
    <row r="782" spans="1:9" ht="12.75">
      <c r="A782" s="92"/>
      <c r="B782" s="92"/>
      <c r="C782" s="92"/>
      <c r="D782" s="92"/>
      <c r="E782" s="92"/>
      <c r="F782" s="92"/>
      <c r="G782" s="92"/>
      <c r="H782" s="92"/>
      <c r="I782" s="92"/>
    </row>
    <row r="783" spans="1:9" ht="12.75">
      <c r="A783" s="92"/>
      <c r="B783" s="92"/>
      <c r="C783" s="92"/>
      <c r="D783" s="92"/>
      <c r="E783" s="92"/>
      <c r="F783" s="92"/>
      <c r="G783" s="92"/>
      <c r="H783" s="92"/>
      <c r="I783" s="92"/>
    </row>
    <row r="784" spans="1:9" ht="12.75">
      <c r="A784" s="92"/>
      <c r="B784" s="92"/>
      <c r="C784" s="92"/>
      <c r="D784" s="92"/>
      <c r="E784" s="92"/>
      <c r="F784" s="92"/>
      <c r="G784" s="92"/>
      <c r="H784" s="92"/>
      <c r="I784" s="92"/>
    </row>
    <row r="785" spans="1:9" ht="12.75">
      <c r="A785" s="92"/>
      <c r="B785" s="92"/>
      <c r="C785" s="92"/>
      <c r="D785" s="92"/>
      <c r="E785" s="92"/>
      <c r="F785" s="92"/>
      <c r="G785" s="92"/>
      <c r="H785" s="92"/>
      <c r="I785" s="92"/>
    </row>
    <row r="786" spans="1:9" ht="12.75">
      <c r="A786" s="92"/>
      <c r="B786" s="92"/>
      <c r="C786" s="92"/>
      <c r="D786" s="92"/>
      <c r="E786" s="92"/>
      <c r="F786" s="92"/>
      <c r="G786" s="92"/>
      <c r="H786" s="92"/>
      <c r="I786" s="92"/>
    </row>
    <row r="787" spans="1:9" ht="12.75">
      <c r="A787" s="92"/>
      <c r="B787" s="92"/>
      <c r="C787" s="92"/>
      <c r="D787" s="92"/>
      <c r="E787" s="92"/>
      <c r="F787" s="92"/>
      <c r="G787" s="92"/>
      <c r="H787" s="92"/>
      <c r="I787" s="92"/>
    </row>
    <row r="788" spans="1:9" ht="12.75">
      <c r="A788" s="92"/>
      <c r="B788" s="92"/>
      <c r="C788" s="92"/>
      <c r="D788" s="92"/>
      <c r="E788" s="92"/>
      <c r="F788" s="92"/>
      <c r="G788" s="92"/>
      <c r="H788" s="92"/>
      <c r="I788" s="92"/>
    </row>
    <row r="789" spans="1:9" ht="12.75">
      <c r="A789" s="92"/>
      <c r="B789" s="92"/>
      <c r="C789" s="92"/>
      <c r="D789" s="92"/>
      <c r="E789" s="92"/>
      <c r="F789" s="92"/>
      <c r="G789" s="92"/>
      <c r="H789" s="92"/>
      <c r="I789" s="92"/>
    </row>
    <row r="790" spans="1:9" ht="12.75">
      <c r="A790" s="92"/>
      <c r="B790" s="92"/>
      <c r="C790" s="92"/>
      <c r="D790" s="92"/>
      <c r="E790" s="92"/>
      <c r="F790" s="92"/>
      <c r="G790" s="92"/>
      <c r="H790" s="92"/>
      <c r="I790" s="92"/>
    </row>
    <row r="791" spans="1:9" ht="12.75">
      <c r="A791" s="92"/>
      <c r="B791" s="92"/>
      <c r="C791" s="92"/>
      <c r="D791" s="92"/>
      <c r="E791" s="92"/>
      <c r="F791" s="92"/>
      <c r="G791" s="92"/>
      <c r="H791" s="92"/>
      <c r="I791" s="92"/>
    </row>
    <row r="792" spans="1:9" ht="12.75">
      <c r="A792" s="92"/>
      <c r="B792" s="92"/>
      <c r="C792" s="92"/>
      <c r="D792" s="92"/>
      <c r="E792" s="92"/>
      <c r="F792" s="92"/>
      <c r="G792" s="92"/>
      <c r="H792" s="92"/>
      <c r="I792" s="92"/>
    </row>
    <row r="793" spans="1:9" ht="12.75">
      <c r="A793" s="92"/>
      <c r="B793" s="92"/>
      <c r="C793" s="92"/>
      <c r="D793" s="92"/>
      <c r="E793" s="92"/>
      <c r="F793" s="92"/>
      <c r="G793" s="92"/>
      <c r="H793" s="92"/>
      <c r="I793" s="92"/>
    </row>
    <row r="794" spans="1:9" ht="12.75">
      <c r="A794" s="92"/>
      <c r="B794" s="92"/>
      <c r="C794" s="92"/>
      <c r="D794" s="92"/>
      <c r="E794" s="92"/>
      <c r="F794" s="92"/>
      <c r="G794" s="92"/>
      <c r="H794" s="92"/>
      <c r="I794" s="92"/>
    </row>
    <row r="795" spans="1:9" ht="12.75">
      <c r="A795" s="92"/>
      <c r="B795" s="92"/>
      <c r="C795" s="92"/>
      <c r="D795" s="92"/>
      <c r="E795" s="92"/>
      <c r="F795" s="92"/>
      <c r="G795" s="92"/>
      <c r="H795" s="92"/>
      <c r="I795" s="92"/>
    </row>
    <row r="796" spans="1:9" ht="12.75">
      <c r="A796" s="92"/>
      <c r="B796" s="92"/>
      <c r="C796" s="92"/>
      <c r="D796" s="92"/>
      <c r="E796" s="92"/>
      <c r="F796" s="92"/>
      <c r="G796" s="92"/>
      <c r="H796" s="92"/>
      <c r="I796" s="92"/>
    </row>
    <row r="797" spans="1:9" ht="12.75">
      <c r="A797" s="92"/>
      <c r="B797" s="92"/>
      <c r="C797" s="92"/>
      <c r="D797" s="92"/>
      <c r="E797" s="92"/>
      <c r="F797" s="92"/>
      <c r="G797" s="92"/>
      <c r="H797" s="92"/>
      <c r="I797" s="92"/>
    </row>
    <row r="798" spans="1:9" ht="12.75">
      <c r="A798" s="92"/>
      <c r="B798" s="92"/>
      <c r="C798" s="92"/>
      <c r="D798" s="92"/>
      <c r="E798" s="92"/>
      <c r="F798" s="92"/>
      <c r="G798" s="92"/>
      <c r="H798" s="92"/>
      <c r="I798" s="92"/>
    </row>
    <row r="799" spans="1:9" ht="12.75">
      <c r="A799" s="92"/>
      <c r="B799" s="92"/>
      <c r="C799" s="92"/>
      <c r="D799" s="92"/>
      <c r="E799" s="92"/>
      <c r="F799" s="92"/>
      <c r="G799" s="92"/>
      <c r="H799" s="92"/>
      <c r="I799" s="92"/>
    </row>
    <row r="800" spans="1:9" ht="12.75">
      <c r="A800" s="92"/>
      <c r="B800" s="92"/>
      <c r="C800" s="92"/>
      <c r="D800" s="92"/>
      <c r="E800" s="92"/>
      <c r="F800" s="92"/>
      <c r="G800" s="92"/>
      <c r="H800" s="92"/>
      <c r="I800" s="92"/>
    </row>
    <row r="801" spans="1:9" ht="12.75">
      <c r="A801" s="92"/>
      <c r="B801" s="92"/>
      <c r="C801" s="92"/>
      <c r="D801" s="92"/>
      <c r="E801" s="92"/>
      <c r="F801" s="92"/>
      <c r="G801" s="92"/>
      <c r="H801" s="92"/>
      <c r="I801" s="92"/>
    </row>
    <row r="802" spans="1:9" ht="12.75">
      <c r="A802" s="92"/>
      <c r="B802" s="92"/>
      <c r="C802" s="92"/>
      <c r="D802" s="92"/>
      <c r="E802" s="92"/>
      <c r="F802" s="92"/>
      <c r="G802" s="92"/>
      <c r="H802" s="92"/>
      <c r="I802" s="92"/>
    </row>
    <row r="803" spans="1:9" ht="12.75">
      <c r="A803" s="92"/>
      <c r="B803" s="92"/>
      <c r="C803" s="92"/>
      <c r="D803" s="92"/>
      <c r="E803" s="92"/>
      <c r="F803" s="92"/>
      <c r="G803" s="92"/>
      <c r="H803" s="92"/>
      <c r="I803" s="92"/>
    </row>
    <row r="804" spans="1:9" ht="12.75">
      <c r="A804" s="92"/>
      <c r="B804" s="92"/>
      <c r="C804" s="92"/>
      <c r="D804" s="92"/>
      <c r="E804" s="92"/>
      <c r="F804" s="92"/>
      <c r="G804" s="92"/>
      <c r="H804" s="92"/>
      <c r="I804" s="92"/>
    </row>
    <row r="805" spans="1:9" ht="12.75">
      <c r="A805" s="92"/>
      <c r="B805" s="92"/>
      <c r="C805" s="92"/>
      <c r="D805" s="92"/>
      <c r="E805" s="92"/>
      <c r="F805" s="92"/>
      <c r="G805" s="92"/>
      <c r="H805" s="92"/>
      <c r="I805" s="92"/>
    </row>
    <row r="806" spans="1:9" ht="12.75">
      <c r="A806" s="92"/>
      <c r="B806" s="92"/>
      <c r="C806" s="92"/>
      <c r="D806" s="92"/>
      <c r="E806" s="92"/>
      <c r="F806" s="92"/>
      <c r="G806" s="92"/>
      <c r="H806" s="92"/>
      <c r="I806" s="92"/>
    </row>
    <row r="807" spans="1:9" ht="12.75">
      <c r="A807" s="92"/>
      <c r="B807" s="92"/>
      <c r="C807" s="92"/>
      <c r="D807" s="92"/>
      <c r="E807" s="92"/>
      <c r="F807" s="92"/>
      <c r="G807" s="92"/>
      <c r="H807" s="92"/>
      <c r="I807" s="92"/>
    </row>
    <row r="808" spans="1:9" ht="12.75">
      <c r="A808" s="92"/>
      <c r="B808" s="92"/>
      <c r="C808" s="92"/>
      <c r="D808" s="92"/>
      <c r="E808" s="92"/>
      <c r="F808" s="92"/>
      <c r="G808" s="92"/>
      <c r="H808" s="92"/>
      <c r="I808" s="92"/>
    </row>
    <row r="809" spans="1:9" ht="12.75">
      <c r="A809" s="92"/>
      <c r="B809" s="92"/>
      <c r="C809" s="92"/>
      <c r="D809" s="92"/>
      <c r="E809" s="92"/>
      <c r="F809" s="92"/>
      <c r="G809" s="92"/>
      <c r="H809" s="92"/>
      <c r="I809" s="92"/>
    </row>
    <row r="810" spans="1:9" ht="12.75">
      <c r="A810" s="92"/>
      <c r="B810" s="92"/>
      <c r="C810" s="92"/>
      <c r="D810" s="92"/>
      <c r="E810" s="92"/>
      <c r="F810" s="92"/>
      <c r="G810" s="92"/>
      <c r="H810" s="92"/>
      <c r="I810" s="92"/>
    </row>
    <row r="811" spans="1:9" ht="12.75">
      <c r="A811" s="92"/>
      <c r="B811" s="92"/>
      <c r="C811" s="92"/>
      <c r="D811" s="92"/>
      <c r="E811" s="92"/>
      <c r="F811" s="92"/>
      <c r="G811" s="92"/>
      <c r="H811" s="92"/>
      <c r="I811" s="92"/>
    </row>
    <row r="812" spans="1:9" ht="12.75">
      <c r="A812" s="92"/>
      <c r="B812" s="92"/>
      <c r="C812" s="92"/>
      <c r="D812" s="92"/>
      <c r="E812" s="92"/>
      <c r="F812" s="92"/>
      <c r="G812" s="92"/>
      <c r="H812" s="92"/>
      <c r="I812" s="92"/>
    </row>
    <row r="813" spans="1:9" ht="12.75">
      <c r="A813" s="92"/>
      <c r="B813" s="92"/>
      <c r="C813" s="92"/>
      <c r="D813" s="92"/>
      <c r="E813" s="92"/>
      <c r="F813" s="92"/>
      <c r="G813" s="92"/>
      <c r="H813" s="92"/>
      <c r="I813" s="92"/>
    </row>
    <row r="814" spans="1:9" ht="12.75">
      <c r="A814" s="92"/>
      <c r="B814" s="92"/>
      <c r="C814" s="92"/>
      <c r="D814" s="92"/>
      <c r="E814" s="92"/>
      <c r="F814" s="92"/>
      <c r="G814" s="92"/>
      <c r="H814" s="92"/>
      <c r="I814" s="92"/>
    </row>
    <row r="815" spans="1:9" ht="12.75">
      <c r="A815" s="92"/>
      <c r="B815" s="92"/>
      <c r="C815" s="92"/>
      <c r="D815" s="92"/>
      <c r="E815" s="92"/>
      <c r="F815" s="92"/>
      <c r="G815" s="92"/>
      <c r="H815" s="92"/>
      <c r="I815" s="92"/>
    </row>
    <row r="816" spans="1:9" ht="12.75">
      <c r="A816" s="92"/>
      <c r="B816" s="92"/>
      <c r="C816" s="92"/>
      <c r="D816" s="92"/>
      <c r="E816" s="92"/>
      <c r="F816" s="92"/>
      <c r="G816" s="92"/>
      <c r="H816" s="92"/>
      <c r="I816" s="92"/>
    </row>
    <row r="817" spans="1:9" ht="12.75">
      <c r="A817" s="92"/>
      <c r="B817" s="92"/>
      <c r="C817" s="92"/>
      <c r="D817" s="92"/>
      <c r="E817" s="92"/>
      <c r="F817" s="92"/>
      <c r="G817" s="92"/>
      <c r="H817" s="92"/>
      <c r="I817" s="92"/>
    </row>
    <row r="818" spans="1:9" ht="12.75">
      <c r="A818" s="92"/>
      <c r="B818" s="92"/>
      <c r="C818" s="92"/>
      <c r="D818" s="92"/>
      <c r="E818" s="92"/>
      <c r="F818" s="92"/>
      <c r="G818" s="92"/>
      <c r="H818" s="92"/>
      <c r="I818" s="92"/>
    </row>
    <row r="819" spans="1:9" ht="12.75">
      <c r="A819" s="92"/>
      <c r="B819" s="92"/>
      <c r="C819" s="92"/>
      <c r="D819" s="92"/>
      <c r="E819" s="92"/>
      <c r="F819" s="92"/>
      <c r="G819" s="92"/>
      <c r="H819" s="92"/>
      <c r="I819" s="92"/>
    </row>
    <row r="820" spans="1:9" ht="12.75">
      <c r="A820" s="92"/>
      <c r="B820" s="92"/>
      <c r="C820" s="92"/>
      <c r="D820" s="92"/>
      <c r="E820" s="92"/>
      <c r="F820" s="92"/>
      <c r="G820" s="92"/>
      <c r="H820" s="92"/>
      <c r="I820" s="92"/>
    </row>
    <row r="821" spans="1:9" ht="12.75">
      <c r="A821" s="92"/>
      <c r="B821" s="92"/>
      <c r="C821" s="92"/>
      <c r="D821" s="92"/>
      <c r="E821" s="92"/>
      <c r="F821" s="92"/>
      <c r="G821" s="92"/>
      <c r="H821" s="92"/>
      <c r="I821" s="92"/>
    </row>
    <row r="822" spans="1:9" ht="12.75">
      <c r="A822" s="92"/>
      <c r="B822" s="92"/>
      <c r="C822" s="92"/>
      <c r="D822" s="92"/>
      <c r="E822" s="92"/>
      <c r="F822" s="92"/>
      <c r="G822" s="92"/>
      <c r="H822" s="92"/>
      <c r="I822" s="92"/>
    </row>
    <row r="823" spans="1:9" ht="12.75">
      <c r="A823" s="92"/>
      <c r="B823" s="92"/>
      <c r="C823" s="92"/>
      <c r="D823" s="92"/>
      <c r="E823" s="92"/>
      <c r="F823" s="92"/>
      <c r="G823" s="92"/>
      <c r="H823" s="92"/>
      <c r="I823" s="92"/>
    </row>
    <row r="824" spans="1:9" ht="12.75">
      <c r="A824" s="92"/>
      <c r="B824" s="92"/>
      <c r="C824" s="92"/>
      <c r="D824" s="92"/>
      <c r="E824" s="92"/>
      <c r="F824" s="92"/>
      <c r="G824" s="92"/>
      <c r="H824" s="92"/>
      <c r="I824" s="92"/>
    </row>
    <row r="825" spans="1:9" ht="12.75">
      <c r="A825" s="92"/>
      <c r="B825" s="92"/>
      <c r="C825" s="92"/>
      <c r="D825" s="92"/>
      <c r="E825" s="92"/>
      <c r="F825" s="92"/>
      <c r="G825" s="92"/>
      <c r="H825" s="92"/>
      <c r="I825" s="92"/>
    </row>
    <row r="826" spans="1:9" ht="12.75">
      <c r="A826" s="92"/>
      <c r="B826" s="92"/>
      <c r="C826" s="92"/>
      <c r="D826" s="92"/>
      <c r="E826" s="92"/>
      <c r="F826" s="92"/>
      <c r="G826" s="92"/>
      <c r="H826" s="92"/>
      <c r="I826" s="92"/>
    </row>
    <row r="827" spans="1:9" ht="12.75">
      <c r="A827" s="92"/>
      <c r="B827" s="92"/>
      <c r="C827" s="92"/>
      <c r="D827" s="92"/>
      <c r="E827" s="92"/>
      <c r="F827" s="92"/>
      <c r="G827" s="92"/>
      <c r="H827" s="92"/>
      <c r="I827" s="92"/>
    </row>
    <row r="828" spans="1:9" ht="12.75">
      <c r="A828" s="92"/>
      <c r="B828" s="92"/>
      <c r="C828" s="92"/>
      <c r="D828" s="92"/>
      <c r="E828" s="92"/>
      <c r="F828" s="92"/>
      <c r="G828" s="92"/>
      <c r="H828" s="92"/>
      <c r="I828" s="92"/>
    </row>
    <row r="829" spans="1:9" ht="12.75">
      <c r="A829" s="92"/>
      <c r="B829" s="92"/>
      <c r="C829" s="92"/>
      <c r="D829" s="92"/>
      <c r="E829" s="92"/>
      <c r="F829" s="92"/>
      <c r="G829" s="92"/>
      <c r="H829" s="92"/>
      <c r="I829" s="92"/>
    </row>
    <row r="830" spans="1:9" ht="12.75">
      <c r="A830" s="92"/>
      <c r="B830" s="92"/>
      <c r="C830" s="92"/>
      <c r="D830" s="92"/>
      <c r="E830" s="92"/>
      <c r="F830" s="92"/>
      <c r="G830" s="92"/>
      <c r="H830" s="92"/>
      <c r="I830" s="92"/>
    </row>
    <row r="831" spans="1:9" ht="12.75">
      <c r="A831" s="92"/>
      <c r="B831" s="92"/>
      <c r="C831" s="92"/>
      <c r="D831" s="92"/>
      <c r="E831" s="92"/>
      <c r="F831" s="92"/>
      <c r="G831" s="92"/>
      <c r="H831" s="92"/>
      <c r="I831" s="92"/>
    </row>
    <row r="832" spans="1:9" ht="12.75">
      <c r="A832" s="92"/>
      <c r="B832" s="92"/>
      <c r="C832" s="92"/>
      <c r="D832" s="92"/>
      <c r="E832" s="92"/>
      <c r="F832" s="92"/>
      <c r="G832" s="92"/>
      <c r="H832" s="92"/>
      <c r="I832" s="92"/>
    </row>
    <row r="833" spans="1:9" ht="12.75">
      <c r="A833" s="92"/>
      <c r="B833" s="92"/>
      <c r="C833" s="92"/>
      <c r="D833" s="92"/>
      <c r="E833" s="92"/>
      <c r="F833" s="92"/>
      <c r="G833" s="92"/>
      <c r="H833" s="92"/>
      <c r="I833" s="92"/>
    </row>
    <row r="834" spans="1:9" ht="12.75">
      <c r="A834" s="92"/>
      <c r="B834" s="92"/>
      <c r="C834" s="92"/>
      <c r="D834" s="92"/>
      <c r="E834" s="92"/>
      <c r="F834" s="92"/>
      <c r="G834" s="92"/>
      <c r="H834" s="92"/>
      <c r="I834" s="92"/>
    </row>
    <row r="835" spans="1:9" ht="12.75">
      <c r="A835" s="92"/>
      <c r="B835" s="92"/>
      <c r="C835" s="92"/>
      <c r="D835" s="92"/>
      <c r="E835" s="92"/>
      <c r="F835" s="92"/>
      <c r="G835" s="92"/>
      <c r="H835" s="92"/>
      <c r="I835" s="92"/>
    </row>
    <row r="836" spans="1:9" ht="12.75">
      <c r="A836" s="92"/>
      <c r="B836" s="92"/>
      <c r="C836" s="92"/>
      <c r="D836" s="92"/>
      <c r="E836" s="92"/>
      <c r="F836" s="92"/>
      <c r="G836" s="92"/>
      <c r="H836" s="92"/>
      <c r="I836" s="92"/>
    </row>
    <row r="837" spans="1:9" ht="12.75">
      <c r="A837" s="92"/>
      <c r="B837" s="92"/>
      <c r="C837" s="92"/>
      <c r="D837" s="92"/>
      <c r="E837" s="92"/>
      <c r="F837" s="92"/>
      <c r="G837" s="92"/>
      <c r="H837" s="92"/>
      <c r="I837" s="92"/>
    </row>
    <row r="838" spans="1:9" ht="12.75">
      <c r="A838" s="92"/>
      <c r="B838" s="92"/>
      <c r="C838" s="92"/>
      <c r="D838" s="92"/>
      <c r="E838" s="92"/>
      <c r="F838" s="92"/>
      <c r="G838" s="92"/>
      <c r="H838" s="92"/>
      <c r="I838" s="92"/>
    </row>
    <row r="839" spans="1:9" ht="12.75">
      <c r="A839" s="92"/>
      <c r="B839" s="92"/>
      <c r="C839" s="92"/>
      <c r="D839" s="92"/>
      <c r="E839" s="92"/>
      <c r="F839" s="92"/>
      <c r="G839" s="92"/>
      <c r="H839" s="92"/>
      <c r="I839" s="92"/>
    </row>
    <row r="840" spans="1:9" ht="12.75">
      <c r="A840" s="92"/>
      <c r="B840" s="92"/>
      <c r="C840" s="92"/>
      <c r="D840" s="92"/>
      <c r="E840" s="92"/>
      <c r="F840" s="92"/>
      <c r="G840" s="92"/>
      <c r="H840" s="92"/>
      <c r="I840" s="92"/>
    </row>
    <row r="841" spans="1:9" ht="12.75">
      <c r="A841" s="92"/>
      <c r="B841" s="92"/>
      <c r="C841" s="92"/>
      <c r="D841" s="92"/>
      <c r="E841" s="92"/>
      <c r="F841" s="92"/>
      <c r="G841" s="92"/>
      <c r="H841" s="92"/>
      <c r="I841" s="92"/>
    </row>
    <row r="842" spans="1:9" ht="12.75">
      <c r="A842" s="92"/>
      <c r="B842" s="92"/>
      <c r="C842" s="92"/>
      <c r="D842" s="92"/>
      <c r="E842" s="92"/>
      <c r="F842" s="92"/>
      <c r="G842" s="92"/>
      <c r="H842" s="92"/>
      <c r="I842" s="92"/>
    </row>
    <row r="843" spans="1:9" ht="12.75">
      <c r="A843" s="92"/>
      <c r="B843" s="92"/>
      <c r="C843" s="92"/>
      <c r="D843" s="92"/>
      <c r="E843" s="92"/>
      <c r="F843" s="92"/>
      <c r="G843" s="92"/>
      <c r="H843" s="92"/>
      <c r="I843" s="92"/>
    </row>
    <row r="844" spans="1:9" ht="12.75">
      <c r="A844" s="92"/>
      <c r="B844" s="92"/>
      <c r="C844" s="92"/>
      <c r="D844" s="92"/>
      <c r="E844" s="92"/>
      <c r="F844" s="92"/>
      <c r="G844" s="92"/>
      <c r="H844" s="92"/>
      <c r="I844" s="92"/>
    </row>
    <row r="845" spans="1:9" ht="12.75">
      <c r="A845" s="92"/>
      <c r="B845" s="92"/>
      <c r="C845" s="92"/>
      <c r="D845" s="92"/>
      <c r="E845" s="92"/>
      <c r="F845" s="92"/>
      <c r="G845" s="92"/>
      <c r="H845" s="92"/>
      <c r="I845" s="92"/>
    </row>
    <row r="846" spans="1:9" ht="12.75">
      <c r="A846" s="92"/>
      <c r="B846" s="92"/>
      <c r="C846" s="92"/>
      <c r="D846" s="92"/>
      <c r="E846" s="92"/>
      <c r="F846" s="92"/>
      <c r="G846" s="92"/>
      <c r="H846" s="92"/>
      <c r="I846" s="92"/>
    </row>
    <row r="847" spans="1:9" ht="12.75">
      <c r="A847" s="92"/>
      <c r="B847" s="92"/>
      <c r="C847" s="92"/>
      <c r="D847" s="92"/>
      <c r="E847" s="92"/>
      <c r="F847" s="92"/>
      <c r="G847" s="92"/>
      <c r="H847" s="92"/>
      <c r="I847" s="92"/>
    </row>
    <row r="848" spans="1:9" ht="12.75">
      <c r="A848" s="92"/>
      <c r="B848" s="92"/>
      <c r="C848" s="92"/>
      <c r="D848" s="92"/>
      <c r="E848" s="92"/>
      <c r="F848" s="92"/>
      <c r="G848" s="92"/>
      <c r="H848" s="92"/>
      <c r="I848" s="92"/>
    </row>
    <row r="849" spans="1:9" ht="12.75">
      <c r="A849" s="92"/>
      <c r="B849" s="92"/>
      <c r="C849" s="92"/>
      <c r="D849" s="92"/>
      <c r="E849" s="92"/>
      <c r="F849" s="92"/>
      <c r="G849" s="92"/>
      <c r="H849" s="92"/>
      <c r="I849" s="92"/>
    </row>
    <row r="850" spans="1:9" ht="12.75">
      <c r="A850" s="92"/>
      <c r="B850" s="92"/>
      <c r="C850" s="92"/>
      <c r="D850" s="92"/>
      <c r="E850" s="92"/>
      <c r="F850" s="92"/>
      <c r="G850" s="92"/>
      <c r="H850" s="92"/>
      <c r="I850" s="92"/>
    </row>
    <row r="851" spans="1:9" ht="12.75">
      <c r="A851" s="92"/>
      <c r="B851" s="92"/>
      <c r="C851" s="92"/>
      <c r="D851" s="92"/>
      <c r="E851" s="92"/>
      <c r="F851" s="92"/>
      <c r="G851" s="92"/>
      <c r="H851" s="92"/>
      <c r="I851" s="92"/>
    </row>
    <row r="852" spans="1:9" ht="12.75">
      <c r="A852" s="92"/>
      <c r="B852" s="92"/>
      <c r="C852" s="92"/>
      <c r="D852" s="92"/>
      <c r="E852" s="92"/>
      <c r="F852" s="92"/>
      <c r="G852" s="92"/>
      <c r="H852" s="92"/>
      <c r="I852" s="92"/>
    </row>
    <row r="853" spans="1:9" ht="12.75">
      <c r="A853" s="92"/>
      <c r="B853" s="92"/>
      <c r="C853" s="92"/>
      <c r="D853" s="92"/>
      <c r="E853" s="92"/>
      <c r="F853" s="92"/>
      <c r="G853" s="92"/>
      <c r="H853" s="92"/>
      <c r="I853" s="92"/>
    </row>
    <row r="854" spans="1:9" ht="12.75">
      <c r="A854" s="92"/>
      <c r="B854" s="92"/>
      <c r="C854" s="92"/>
      <c r="D854" s="92"/>
      <c r="E854" s="92"/>
      <c r="F854" s="92"/>
      <c r="G854" s="92"/>
      <c r="H854" s="92"/>
      <c r="I854" s="92"/>
    </row>
    <row r="855" spans="1:9" ht="12.75">
      <c r="A855" s="92"/>
      <c r="B855" s="92"/>
      <c r="C855" s="92"/>
      <c r="D855" s="92"/>
      <c r="E855" s="92"/>
      <c r="F855" s="92"/>
      <c r="G855" s="92"/>
      <c r="H855" s="92"/>
      <c r="I855" s="92"/>
    </row>
    <row r="856" spans="1:9" ht="12.75">
      <c r="A856" s="92"/>
      <c r="B856" s="92"/>
      <c r="C856" s="92"/>
      <c r="D856" s="92"/>
      <c r="E856" s="92"/>
      <c r="F856" s="92"/>
      <c r="G856" s="92"/>
      <c r="H856" s="92"/>
      <c r="I856" s="92"/>
    </row>
    <row r="857" spans="1:9" ht="12.75">
      <c r="A857" s="92"/>
      <c r="B857" s="92"/>
      <c r="C857" s="92"/>
      <c r="D857" s="92"/>
      <c r="E857" s="92"/>
      <c r="F857" s="92"/>
      <c r="G857" s="92"/>
      <c r="H857" s="92"/>
      <c r="I857" s="92"/>
    </row>
    <row r="858" spans="1:9" ht="12.75">
      <c r="A858" s="92"/>
      <c r="B858" s="92"/>
      <c r="C858" s="92"/>
      <c r="D858" s="92"/>
      <c r="E858" s="92"/>
      <c r="F858" s="92"/>
      <c r="G858" s="92"/>
      <c r="H858" s="92"/>
      <c r="I858" s="92"/>
    </row>
    <row r="859" spans="1:9" ht="12.75">
      <c r="A859" s="92"/>
      <c r="B859" s="92"/>
      <c r="C859" s="92"/>
      <c r="D859" s="92"/>
      <c r="E859" s="92"/>
      <c r="F859" s="92"/>
      <c r="G859" s="92"/>
      <c r="H859" s="92"/>
      <c r="I859" s="92"/>
    </row>
    <row r="860" spans="1:9" ht="12.75">
      <c r="A860" s="92"/>
      <c r="B860" s="92"/>
      <c r="C860" s="92"/>
      <c r="D860" s="92"/>
      <c r="E860" s="92"/>
      <c r="F860" s="92"/>
      <c r="G860" s="92"/>
      <c r="H860" s="92"/>
      <c r="I860" s="92"/>
    </row>
    <row r="861" spans="1:9" ht="12.75">
      <c r="A861" s="92"/>
      <c r="B861" s="92"/>
      <c r="C861" s="92"/>
      <c r="D861" s="92"/>
      <c r="E861" s="92"/>
      <c r="F861" s="92"/>
      <c r="G861" s="92"/>
      <c r="H861" s="92"/>
      <c r="I861" s="92"/>
    </row>
    <row r="862" spans="1:9" ht="12.75">
      <c r="A862" s="92"/>
      <c r="B862" s="92"/>
      <c r="C862" s="92"/>
      <c r="D862" s="92"/>
      <c r="E862" s="92"/>
      <c r="F862" s="92"/>
      <c r="G862" s="92"/>
      <c r="H862" s="92"/>
      <c r="I862" s="92"/>
    </row>
    <row r="863" spans="1:9" ht="12.75">
      <c r="A863" s="92"/>
      <c r="B863" s="92"/>
      <c r="C863" s="92"/>
      <c r="D863" s="92"/>
      <c r="E863" s="92"/>
      <c r="F863" s="92"/>
      <c r="G863" s="92"/>
      <c r="H863" s="92"/>
      <c r="I863" s="92"/>
    </row>
    <row r="864" spans="1:9" ht="12.75">
      <c r="A864" s="92"/>
      <c r="B864" s="92"/>
      <c r="C864" s="92"/>
      <c r="D864" s="92"/>
      <c r="E864" s="92"/>
      <c r="F864" s="92"/>
      <c r="G864" s="92"/>
      <c r="H864" s="92"/>
      <c r="I864" s="92"/>
    </row>
    <row r="865" spans="1:9" ht="12.75">
      <c r="A865" s="92"/>
      <c r="B865" s="92"/>
      <c r="C865" s="92"/>
      <c r="D865" s="92"/>
      <c r="E865" s="92"/>
      <c r="F865" s="92"/>
      <c r="G865" s="92"/>
      <c r="H865" s="92"/>
      <c r="I865" s="92"/>
    </row>
    <row r="866" spans="1:9" ht="12.75">
      <c r="A866" s="92"/>
      <c r="B866" s="92"/>
      <c r="C866" s="92"/>
      <c r="D866" s="92"/>
      <c r="E866" s="92"/>
      <c r="F866" s="92"/>
      <c r="G866" s="92"/>
      <c r="H866" s="92"/>
      <c r="I866" s="92"/>
    </row>
    <row r="867" spans="1:9" ht="12.75">
      <c r="A867" s="92"/>
      <c r="B867" s="92"/>
      <c r="C867" s="92"/>
      <c r="D867" s="92"/>
      <c r="E867" s="92"/>
      <c r="F867" s="92"/>
      <c r="G867" s="92"/>
      <c r="H867" s="92"/>
      <c r="I867" s="92"/>
    </row>
    <row r="868" spans="1:9" ht="12.75">
      <c r="A868" s="92"/>
      <c r="B868" s="92"/>
      <c r="C868" s="92"/>
      <c r="D868" s="92"/>
      <c r="E868" s="92"/>
      <c r="F868" s="92"/>
      <c r="G868" s="92"/>
      <c r="H868" s="92"/>
      <c r="I868" s="92"/>
    </row>
    <row r="869" spans="1:9" ht="12.75">
      <c r="A869" s="92"/>
      <c r="B869" s="92"/>
      <c r="C869" s="92"/>
      <c r="D869" s="92"/>
      <c r="E869" s="92"/>
      <c r="F869" s="92"/>
      <c r="G869" s="92"/>
      <c r="H869" s="92"/>
      <c r="I869" s="92"/>
    </row>
    <row r="870" spans="1:9" ht="12.75">
      <c r="A870" s="92"/>
      <c r="B870" s="92"/>
      <c r="C870" s="92"/>
      <c r="D870" s="92"/>
      <c r="E870" s="92"/>
      <c r="F870" s="92"/>
      <c r="G870" s="92"/>
      <c r="H870" s="92"/>
      <c r="I870" s="92"/>
    </row>
    <row r="871" spans="1:9" ht="12.75">
      <c r="A871" s="92"/>
      <c r="B871" s="92"/>
      <c r="C871" s="92"/>
      <c r="D871" s="92"/>
      <c r="E871" s="92"/>
      <c r="F871" s="92"/>
      <c r="G871" s="92"/>
      <c r="H871" s="92"/>
      <c r="I871" s="92"/>
    </row>
    <row r="872" spans="1:9" ht="12.75">
      <c r="A872" s="92"/>
      <c r="B872" s="92"/>
      <c r="C872" s="92"/>
      <c r="D872" s="92"/>
      <c r="E872" s="92"/>
      <c r="F872" s="92"/>
      <c r="G872" s="92"/>
      <c r="H872" s="92"/>
      <c r="I872" s="92"/>
    </row>
    <row r="873" spans="1:9" ht="12.75">
      <c r="A873" s="92"/>
      <c r="B873" s="92"/>
      <c r="C873" s="92"/>
      <c r="D873" s="92"/>
      <c r="E873" s="92"/>
      <c r="F873" s="92"/>
      <c r="G873" s="92"/>
      <c r="H873" s="92"/>
      <c r="I873" s="92"/>
    </row>
    <row r="874" spans="1:9" ht="12.75">
      <c r="A874" s="92"/>
      <c r="B874" s="92"/>
      <c r="C874" s="92"/>
      <c r="D874" s="92"/>
      <c r="E874" s="92"/>
      <c r="F874" s="92"/>
      <c r="G874" s="92"/>
      <c r="H874" s="92"/>
      <c r="I874" s="92"/>
    </row>
    <row r="875" spans="1:9" ht="12.75">
      <c r="A875" s="92"/>
      <c r="B875" s="92"/>
      <c r="C875" s="92"/>
      <c r="D875" s="92"/>
      <c r="E875" s="92"/>
      <c r="F875" s="92"/>
      <c r="G875" s="92"/>
      <c r="H875" s="92"/>
      <c r="I875" s="92"/>
    </row>
    <row r="876" spans="1:9" ht="12.75">
      <c r="A876" s="92"/>
      <c r="B876" s="92"/>
      <c r="C876" s="92"/>
      <c r="D876" s="92"/>
      <c r="E876" s="92"/>
      <c r="F876" s="92"/>
      <c r="G876" s="92"/>
      <c r="H876" s="92"/>
      <c r="I876" s="92"/>
    </row>
    <row r="877" spans="1:9" ht="12.75">
      <c r="A877" s="92"/>
      <c r="B877" s="92"/>
      <c r="C877" s="92"/>
      <c r="D877" s="92"/>
      <c r="E877" s="92"/>
      <c r="F877" s="92"/>
      <c r="G877" s="92"/>
      <c r="H877" s="92"/>
      <c r="I877" s="92"/>
    </row>
    <row r="878" spans="1:9" ht="12.75">
      <c r="A878" s="92"/>
      <c r="B878" s="92"/>
      <c r="C878" s="92"/>
      <c r="D878" s="92"/>
      <c r="E878" s="92"/>
      <c r="F878" s="92"/>
      <c r="G878" s="92"/>
      <c r="H878" s="92"/>
      <c r="I878" s="92"/>
    </row>
    <row r="879" spans="1:9" ht="12.75">
      <c r="A879" s="92"/>
      <c r="B879" s="92"/>
      <c r="C879" s="92"/>
      <c r="D879" s="92"/>
      <c r="E879" s="92"/>
      <c r="F879" s="92"/>
      <c r="G879" s="92"/>
      <c r="H879" s="92"/>
      <c r="I879" s="92"/>
    </row>
    <row r="880" spans="1:9" ht="12.75">
      <c r="A880" s="92"/>
      <c r="B880" s="92"/>
      <c r="C880" s="92"/>
      <c r="D880" s="92"/>
      <c r="E880" s="92"/>
      <c r="F880" s="92"/>
      <c r="G880" s="92"/>
      <c r="H880" s="92"/>
      <c r="I880" s="92"/>
    </row>
    <row r="881" spans="1:9" ht="12.75">
      <c r="A881" s="92"/>
      <c r="B881" s="92"/>
      <c r="C881" s="92"/>
      <c r="D881" s="92"/>
      <c r="E881" s="92"/>
      <c r="F881" s="92"/>
      <c r="G881" s="92"/>
      <c r="H881" s="92"/>
      <c r="I881" s="92"/>
    </row>
    <row r="882" spans="1:9" ht="12.75">
      <c r="A882" s="92"/>
      <c r="B882" s="92"/>
      <c r="C882" s="92"/>
      <c r="D882" s="92"/>
      <c r="E882" s="92"/>
      <c r="F882" s="92"/>
      <c r="G882" s="92"/>
      <c r="H882" s="92"/>
      <c r="I882" s="92"/>
    </row>
    <row r="883" spans="1:9" ht="12.75">
      <c r="A883" s="92"/>
      <c r="B883" s="92"/>
      <c r="C883" s="92"/>
      <c r="D883" s="92"/>
      <c r="E883" s="92"/>
      <c r="F883" s="92"/>
      <c r="G883" s="92"/>
      <c r="H883" s="92"/>
      <c r="I883" s="92"/>
    </row>
    <row r="884" spans="1:9" ht="12.75">
      <c r="A884" s="92"/>
      <c r="B884" s="92"/>
      <c r="C884" s="92"/>
      <c r="D884" s="92"/>
      <c r="E884" s="92"/>
      <c r="F884" s="92"/>
      <c r="G884" s="92"/>
      <c r="H884" s="92"/>
      <c r="I884" s="92"/>
    </row>
    <row r="885" spans="1:9" ht="12.75">
      <c r="A885" s="92"/>
      <c r="B885" s="92"/>
      <c r="C885" s="92"/>
      <c r="D885" s="92"/>
      <c r="E885" s="92"/>
      <c r="F885" s="92"/>
      <c r="G885" s="92"/>
      <c r="H885" s="92"/>
      <c r="I885" s="92"/>
    </row>
    <row r="886" spans="1:9" ht="12.75">
      <c r="A886" s="92"/>
      <c r="B886" s="92"/>
      <c r="C886" s="92"/>
      <c r="D886" s="92"/>
      <c r="E886" s="92"/>
      <c r="F886" s="92"/>
      <c r="G886" s="92"/>
      <c r="H886" s="92"/>
      <c r="I886" s="92"/>
    </row>
    <row r="887" spans="1:9" ht="12.75">
      <c r="A887" s="92"/>
      <c r="B887" s="92"/>
      <c r="C887" s="92"/>
      <c r="D887" s="92"/>
      <c r="E887" s="92"/>
      <c r="F887" s="92"/>
      <c r="G887" s="92"/>
      <c r="H887" s="92"/>
      <c r="I887" s="92"/>
    </row>
    <row r="888" spans="1:9" ht="12.75">
      <c r="A888" s="92"/>
      <c r="B888" s="92"/>
      <c r="C888" s="92"/>
      <c r="D888" s="92"/>
      <c r="E888" s="92"/>
      <c r="F888" s="92"/>
      <c r="G888" s="92"/>
      <c r="H888" s="92"/>
      <c r="I888" s="92"/>
    </row>
    <row r="889" spans="1:9" ht="12.75">
      <c r="A889" s="92"/>
      <c r="B889" s="92"/>
      <c r="C889" s="92"/>
      <c r="D889" s="92"/>
      <c r="E889" s="92"/>
      <c r="F889" s="92"/>
      <c r="G889" s="92"/>
      <c r="H889" s="92"/>
      <c r="I889" s="92"/>
    </row>
    <row r="890" spans="1:9" ht="12.75">
      <c r="A890" s="92"/>
      <c r="B890" s="92"/>
      <c r="C890" s="92"/>
      <c r="D890" s="92"/>
      <c r="E890" s="92"/>
      <c r="F890" s="92"/>
      <c r="G890" s="92"/>
      <c r="H890" s="92"/>
      <c r="I890" s="92"/>
    </row>
    <row r="891" spans="1:9" ht="12.75">
      <c r="A891" s="92"/>
      <c r="B891" s="92"/>
      <c r="C891" s="92"/>
      <c r="D891" s="92"/>
      <c r="E891" s="92"/>
      <c r="F891" s="92"/>
      <c r="G891" s="92"/>
      <c r="H891" s="92"/>
      <c r="I891" s="92"/>
    </row>
    <row r="892" spans="1:9" ht="12.75">
      <c r="A892" s="92"/>
      <c r="B892" s="92"/>
      <c r="C892" s="92"/>
      <c r="D892" s="92"/>
      <c r="E892" s="92"/>
      <c r="F892" s="92"/>
      <c r="G892" s="92"/>
      <c r="H892" s="92"/>
      <c r="I892" s="92"/>
    </row>
    <row r="893" spans="1:9" ht="12.75">
      <c r="A893" s="92"/>
      <c r="B893" s="92"/>
      <c r="C893" s="92"/>
      <c r="D893" s="92"/>
      <c r="E893" s="92"/>
      <c r="F893" s="92"/>
      <c r="G893" s="92"/>
      <c r="H893" s="92"/>
      <c r="I893" s="92"/>
    </row>
    <row r="894" spans="1:9" ht="12.75">
      <c r="A894" s="92"/>
      <c r="B894" s="92"/>
      <c r="C894" s="92"/>
      <c r="D894" s="92"/>
      <c r="E894" s="92"/>
      <c r="F894" s="92"/>
      <c r="G894" s="92"/>
      <c r="H894" s="92"/>
      <c r="I894" s="92"/>
    </row>
    <row r="895" spans="1:9" ht="12.75">
      <c r="A895" s="92"/>
      <c r="B895" s="92"/>
      <c r="C895" s="92"/>
      <c r="D895" s="92"/>
      <c r="E895" s="92"/>
      <c r="F895" s="92"/>
      <c r="G895" s="92"/>
      <c r="H895" s="92"/>
      <c r="I895" s="92"/>
    </row>
    <row r="896" spans="1:9" ht="12.75">
      <c r="A896" s="92"/>
      <c r="B896" s="92"/>
      <c r="C896" s="92"/>
      <c r="D896" s="92"/>
      <c r="E896" s="92"/>
      <c r="F896" s="92"/>
      <c r="G896" s="92"/>
      <c r="H896" s="92"/>
      <c r="I896" s="92"/>
    </row>
    <row r="897" spans="1:9" ht="12.75">
      <c r="A897" s="92"/>
      <c r="B897" s="92"/>
      <c r="C897" s="92"/>
      <c r="D897" s="92"/>
      <c r="E897" s="92"/>
      <c r="F897" s="92"/>
      <c r="G897" s="92"/>
      <c r="H897" s="92"/>
      <c r="I897" s="92"/>
    </row>
    <row r="898" spans="1:9" ht="12.75">
      <c r="A898" s="92"/>
      <c r="B898" s="92"/>
      <c r="C898" s="92"/>
      <c r="D898" s="92"/>
      <c r="E898" s="92"/>
      <c r="F898" s="92"/>
      <c r="G898" s="92"/>
      <c r="H898" s="92"/>
      <c r="I898" s="92"/>
    </row>
    <row r="899" spans="1:9" ht="12.75">
      <c r="A899" s="92"/>
      <c r="B899" s="92"/>
      <c r="C899" s="92"/>
      <c r="D899" s="92"/>
      <c r="E899" s="92"/>
      <c r="F899" s="92"/>
      <c r="G899" s="92"/>
      <c r="H899" s="92"/>
      <c r="I899" s="92"/>
    </row>
    <row r="900" spans="1:9" ht="12.75">
      <c r="A900" s="92"/>
      <c r="B900" s="92"/>
      <c r="C900" s="92"/>
      <c r="D900" s="92"/>
      <c r="E900" s="92"/>
      <c r="F900" s="92"/>
      <c r="G900" s="92"/>
      <c r="H900" s="92"/>
      <c r="I900" s="92"/>
    </row>
    <row r="901" spans="1:9" ht="12.75">
      <c r="A901" s="92"/>
      <c r="B901" s="92"/>
      <c r="C901" s="92"/>
      <c r="D901" s="92"/>
      <c r="E901" s="92"/>
      <c r="F901" s="92"/>
      <c r="G901" s="92"/>
      <c r="H901" s="92"/>
      <c r="I901" s="92"/>
    </row>
    <row r="902" spans="1:9" ht="12.75">
      <c r="A902" s="92"/>
      <c r="B902" s="92"/>
      <c r="C902" s="92"/>
      <c r="D902" s="92"/>
      <c r="E902" s="92"/>
      <c r="F902" s="92"/>
      <c r="G902" s="92"/>
      <c r="H902" s="92"/>
      <c r="I902" s="92"/>
    </row>
    <row r="903" spans="1:9" ht="12.75">
      <c r="A903" s="92"/>
      <c r="B903" s="92"/>
      <c r="C903" s="92"/>
      <c r="D903" s="92"/>
      <c r="E903" s="92"/>
      <c r="F903" s="92"/>
      <c r="G903" s="92"/>
      <c r="H903" s="92"/>
      <c r="I903" s="92"/>
    </row>
    <row r="904" spans="1:9" ht="12.75">
      <c r="A904" s="92"/>
      <c r="B904" s="92"/>
      <c r="C904" s="92"/>
      <c r="D904" s="92"/>
      <c r="E904" s="92"/>
      <c r="F904" s="92"/>
      <c r="G904" s="92"/>
      <c r="H904" s="92"/>
      <c r="I904" s="92"/>
    </row>
    <row r="905" spans="1:9" ht="12.75">
      <c r="A905" s="92"/>
      <c r="B905" s="92"/>
      <c r="C905" s="92"/>
      <c r="D905" s="92"/>
      <c r="E905" s="92"/>
      <c r="F905" s="92"/>
      <c r="G905" s="92"/>
      <c r="H905" s="92"/>
      <c r="I905" s="92"/>
    </row>
    <row r="906" spans="1:9" ht="12.75">
      <c r="A906" s="92"/>
      <c r="B906" s="92"/>
      <c r="C906" s="92"/>
      <c r="D906" s="92"/>
      <c r="E906" s="92"/>
      <c r="F906" s="92"/>
      <c r="G906" s="92"/>
      <c r="H906" s="92"/>
      <c r="I906" s="92"/>
    </row>
    <row r="907" spans="1:9" ht="12.75">
      <c r="A907" s="92"/>
      <c r="B907" s="92"/>
      <c r="C907" s="92"/>
      <c r="D907" s="92"/>
      <c r="E907" s="92"/>
      <c r="F907" s="92"/>
      <c r="G907" s="92"/>
      <c r="H907" s="92"/>
      <c r="I907" s="92"/>
    </row>
    <row r="908" spans="1:9" ht="12.75">
      <c r="A908" s="92"/>
      <c r="B908" s="92"/>
      <c r="C908" s="92"/>
      <c r="D908" s="92"/>
      <c r="E908" s="92"/>
      <c r="F908" s="92"/>
      <c r="G908" s="92"/>
      <c r="H908" s="92"/>
      <c r="I908" s="92"/>
    </row>
    <row r="909" spans="1:9" ht="12.75">
      <c r="A909" s="92"/>
      <c r="B909" s="92"/>
      <c r="C909" s="92"/>
      <c r="D909" s="92"/>
      <c r="E909" s="92"/>
      <c r="F909" s="92"/>
      <c r="G909" s="92"/>
      <c r="H909" s="92"/>
      <c r="I909" s="92"/>
    </row>
    <row r="910" spans="1:9" ht="12.75">
      <c r="A910" s="92"/>
      <c r="B910" s="92"/>
      <c r="C910" s="92"/>
      <c r="D910" s="92"/>
      <c r="E910" s="92"/>
      <c r="F910" s="92"/>
      <c r="G910" s="92"/>
      <c r="H910" s="92"/>
      <c r="I910" s="92"/>
    </row>
    <row r="911" spans="1:9" ht="12.75">
      <c r="A911" s="92"/>
      <c r="B911" s="92"/>
      <c r="C911" s="92"/>
      <c r="D911" s="92"/>
      <c r="E911" s="92"/>
      <c r="F911" s="92"/>
      <c r="G911" s="92"/>
      <c r="H911" s="92"/>
      <c r="I911" s="92"/>
    </row>
    <row r="912" spans="1:9" ht="12.75">
      <c r="A912" s="92"/>
      <c r="B912" s="92"/>
      <c r="C912" s="92"/>
      <c r="D912" s="92"/>
      <c r="E912" s="92"/>
      <c r="F912" s="92"/>
      <c r="G912" s="92"/>
      <c r="H912" s="92"/>
      <c r="I912" s="92"/>
    </row>
    <row r="913" spans="1:9" ht="12.75">
      <c r="A913" s="92"/>
      <c r="B913" s="92"/>
      <c r="C913" s="92"/>
      <c r="D913" s="92"/>
      <c r="E913" s="92"/>
      <c r="F913" s="92"/>
      <c r="G913" s="92"/>
      <c r="H913" s="92"/>
      <c r="I913" s="92"/>
    </row>
    <row r="914" spans="1:9" ht="12.75">
      <c r="A914" s="92"/>
      <c r="B914" s="92"/>
      <c r="C914" s="92"/>
      <c r="D914" s="92"/>
      <c r="E914" s="92"/>
      <c r="F914" s="92"/>
      <c r="G914" s="92"/>
      <c r="H914" s="92"/>
      <c r="I914" s="92"/>
    </row>
    <row r="915" spans="1:9" ht="12.75">
      <c r="A915" s="92"/>
      <c r="B915" s="92"/>
      <c r="C915" s="92"/>
      <c r="D915" s="92"/>
      <c r="E915" s="92"/>
      <c r="F915" s="92"/>
      <c r="G915" s="92"/>
      <c r="H915" s="92"/>
      <c r="I915" s="92"/>
    </row>
    <row r="916" spans="1:9" ht="12.75">
      <c r="A916" s="92"/>
      <c r="B916" s="92"/>
      <c r="C916" s="92"/>
      <c r="D916" s="92"/>
      <c r="E916" s="92"/>
      <c r="F916" s="92"/>
      <c r="G916" s="92"/>
      <c r="H916" s="92"/>
      <c r="I916" s="92"/>
    </row>
    <row r="917" spans="1:9" ht="12.75">
      <c r="A917" s="92"/>
      <c r="B917" s="92"/>
      <c r="C917" s="92"/>
      <c r="D917" s="92"/>
      <c r="E917" s="92"/>
      <c r="F917" s="92"/>
      <c r="G917" s="92"/>
      <c r="H917" s="92"/>
      <c r="I917" s="92"/>
    </row>
    <row r="918" spans="1:9" ht="12.75">
      <c r="A918" s="92"/>
      <c r="B918" s="92"/>
      <c r="C918" s="92"/>
      <c r="D918" s="92"/>
      <c r="E918" s="92"/>
      <c r="F918" s="92"/>
      <c r="G918" s="92"/>
      <c r="H918" s="92"/>
      <c r="I918" s="92"/>
    </row>
    <row r="919" spans="1:9" ht="12.75">
      <c r="A919" s="92"/>
      <c r="B919" s="92"/>
      <c r="C919" s="92"/>
      <c r="D919" s="92"/>
      <c r="E919" s="92"/>
      <c r="F919" s="92"/>
      <c r="G919" s="92"/>
      <c r="H919" s="92"/>
      <c r="I919" s="92"/>
    </row>
    <row r="920" spans="1:9" ht="12.75">
      <c r="A920" s="92"/>
      <c r="B920" s="92"/>
      <c r="C920" s="92"/>
      <c r="D920" s="92"/>
      <c r="E920" s="92"/>
      <c r="F920" s="92"/>
      <c r="G920" s="92"/>
      <c r="H920" s="92"/>
      <c r="I920" s="92"/>
    </row>
    <row r="921" spans="1:9" ht="12.75">
      <c r="A921" s="92"/>
      <c r="B921" s="92"/>
      <c r="C921" s="92"/>
      <c r="D921" s="92"/>
      <c r="E921" s="92"/>
      <c r="F921" s="92"/>
      <c r="G921" s="92"/>
      <c r="H921" s="92"/>
      <c r="I921" s="92"/>
    </row>
    <row r="922" spans="1:9" ht="12.75">
      <c r="A922" s="92"/>
      <c r="B922" s="92"/>
      <c r="C922" s="92"/>
      <c r="D922" s="92"/>
      <c r="E922" s="92"/>
      <c r="F922" s="92"/>
      <c r="G922" s="92"/>
      <c r="H922" s="92"/>
      <c r="I922" s="92"/>
    </row>
    <row r="923" spans="1:9" ht="12.75">
      <c r="A923" s="92"/>
      <c r="B923" s="92"/>
      <c r="C923" s="92"/>
      <c r="D923" s="92"/>
      <c r="E923" s="92"/>
      <c r="F923" s="92"/>
      <c r="G923" s="92"/>
      <c r="H923" s="92"/>
      <c r="I923" s="92"/>
    </row>
    <row r="924" spans="1:9" ht="12.75">
      <c r="A924" s="92"/>
      <c r="B924" s="92"/>
      <c r="C924" s="92"/>
      <c r="D924" s="92"/>
      <c r="E924" s="92"/>
      <c r="F924" s="92"/>
      <c r="G924" s="92"/>
      <c r="H924" s="92"/>
      <c r="I924" s="92"/>
    </row>
    <row r="925" spans="1:9" ht="12.75">
      <c r="A925" s="92"/>
      <c r="B925" s="92"/>
      <c r="C925" s="92"/>
      <c r="D925" s="92"/>
      <c r="E925" s="92"/>
      <c r="F925" s="92"/>
      <c r="G925" s="92"/>
      <c r="H925" s="92"/>
      <c r="I925" s="92"/>
    </row>
    <row r="926" spans="1:9" ht="12.75">
      <c r="A926" s="92"/>
      <c r="B926" s="92"/>
      <c r="C926" s="92"/>
      <c r="D926" s="92"/>
      <c r="E926" s="92"/>
      <c r="F926" s="92"/>
      <c r="G926" s="92"/>
      <c r="H926" s="92"/>
      <c r="I926" s="92"/>
    </row>
    <row r="927" spans="1:9" ht="12.75">
      <c r="A927" s="92"/>
      <c r="B927" s="92"/>
      <c r="C927" s="92"/>
      <c r="D927" s="92"/>
      <c r="E927" s="92"/>
      <c r="F927" s="92"/>
      <c r="G927" s="92"/>
      <c r="H927" s="92"/>
      <c r="I927" s="92"/>
    </row>
    <row r="928" spans="1:9" ht="12.75">
      <c r="A928" s="92"/>
      <c r="B928" s="92"/>
      <c r="C928" s="92"/>
      <c r="D928" s="92"/>
      <c r="E928" s="92"/>
      <c r="F928" s="92"/>
      <c r="G928" s="92"/>
      <c r="H928" s="92"/>
      <c r="I928" s="92"/>
    </row>
    <row r="929" spans="1:9" ht="12.75">
      <c r="A929" s="92"/>
      <c r="B929" s="92"/>
      <c r="C929" s="92"/>
      <c r="D929" s="92"/>
      <c r="E929" s="92"/>
      <c r="F929" s="92"/>
      <c r="G929" s="92"/>
      <c r="H929" s="92"/>
      <c r="I929" s="92"/>
    </row>
    <row r="930" spans="1:9" ht="12.75">
      <c r="A930" s="92"/>
      <c r="B930" s="92"/>
      <c r="C930" s="92"/>
      <c r="D930" s="92"/>
      <c r="E930" s="92"/>
      <c r="F930" s="92"/>
      <c r="G930" s="92"/>
      <c r="H930" s="92"/>
      <c r="I930" s="92"/>
    </row>
    <row r="931" spans="1:9" ht="12.75">
      <c r="A931" s="92"/>
      <c r="B931" s="92"/>
      <c r="C931" s="92"/>
      <c r="D931" s="92"/>
      <c r="E931" s="92"/>
      <c r="F931" s="92"/>
      <c r="G931" s="92"/>
      <c r="H931" s="92"/>
      <c r="I931" s="92"/>
    </row>
    <row r="932" spans="1:9" ht="12.75">
      <c r="A932" s="92"/>
      <c r="B932" s="92"/>
      <c r="C932" s="92"/>
      <c r="D932" s="92"/>
      <c r="E932" s="92"/>
      <c r="F932" s="92"/>
      <c r="G932" s="92"/>
      <c r="H932" s="92"/>
      <c r="I932" s="92"/>
    </row>
    <row r="933" spans="1:9" ht="12.75">
      <c r="A933" s="92"/>
      <c r="B933" s="92"/>
      <c r="C933" s="92"/>
      <c r="D933" s="92"/>
      <c r="E933" s="92"/>
      <c r="F933" s="92"/>
      <c r="G933" s="92"/>
      <c r="H933" s="92"/>
      <c r="I933" s="92"/>
    </row>
    <row r="934" spans="1:9" ht="12.75">
      <c r="A934" s="92"/>
      <c r="B934" s="92"/>
      <c r="C934" s="92"/>
      <c r="D934" s="92"/>
      <c r="E934" s="92"/>
      <c r="F934" s="92"/>
      <c r="G934" s="92"/>
      <c r="H934" s="92"/>
      <c r="I934" s="92"/>
    </row>
    <row r="935" spans="1:9" ht="12.75">
      <c r="A935" s="92"/>
      <c r="B935" s="92"/>
      <c r="C935" s="92"/>
      <c r="D935" s="92"/>
      <c r="E935" s="92"/>
      <c r="F935" s="92"/>
      <c r="G935" s="92"/>
      <c r="H935" s="92"/>
      <c r="I935" s="92"/>
    </row>
    <row r="936" spans="1:9" ht="12.75">
      <c r="A936" s="92"/>
      <c r="B936" s="92"/>
      <c r="C936" s="92"/>
      <c r="D936" s="92"/>
      <c r="E936" s="92"/>
      <c r="F936" s="92"/>
      <c r="G936" s="92"/>
      <c r="H936" s="92"/>
      <c r="I936" s="92"/>
    </row>
    <row r="937" spans="1:9" ht="12.75">
      <c r="A937" s="92"/>
      <c r="B937" s="92"/>
      <c r="C937" s="92"/>
      <c r="D937" s="92"/>
      <c r="E937" s="92"/>
      <c r="F937" s="92"/>
      <c r="G937" s="92"/>
      <c r="H937" s="92"/>
      <c r="I937" s="92"/>
    </row>
    <row r="938" spans="1:9" ht="12.75">
      <c r="A938" s="92"/>
      <c r="B938" s="92"/>
      <c r="C938" s="92"/>
      <c r="D938" s="92"/>
      <c r="E938" s="92"/>
      <c r="F938" s="92"/>
      <c r="G938" s="92"/>
      <c r="H938" s="92"/>
      <c r="I938" s="92"/>
    </row>
    <row r="939" spans="1:9" ht="12.75">
      <c r="A939" s="92"/>
      <c r="B939" s="92"/>
      <c r="C939" s="92"/>
      <c r="D939" s="92"/>
      <c r="E939" s="92"/>
      <c r="F939" s="92"/>
      <c r="G939" s="92"/>
      <c r="H939" s="92"/>
      <c r="I939" s="92"/>
    </row>
    <row r="940" spans="1:9" ht="12.75">
      <c r="A940" s="92"/>
      <c r="B940" s="92"/>
      <c r="C940" s="92"/>
      <c r="D940" s="92"/>
      <c r="E940" s="92"/>
      <c r="F940" s="92"/>
      <c r="G940" s="92"/>
      <c r="H940" s="92"/>
      <c r="I940" s="92"/>
    </row>
    <row r="941" spans="1:9" ht="12.75">
      <c r="A941" s="92"/>
      <c r="B941" s="92"/>
      <c r="C941" s="92"/>
      <c r="D941" s="92"/>
      <c r="E941" s="92"/>
      <c r="F941" s="92"/>
      <c r="G941" s="92"/>
      <c r="H941" s="92"/>
      <c r="I941" s="92"/>
    </row>
    <row r="942" spans="1:9" ht="12.75">
      <c r="A942" s="92"/>
      <c r="B942" s="92"/>
      <c r="C942" s="92"/>
      <c r="D942" s="92"/>
      <c r="E942" s="92"/>
      <c r="F942" s="92"/>
      <c r="G942" s="92"/>
      <c r="H942" s="92"/>
      <c r="I942" s="92"/>
    </row>
    <row r="943" spans="1:9" ht="12.75">
      <c r="A943" s="92"/>
      <c r="B943" s="92"/>
      <c r="C943" s="92"/>
      <c r="D943" s="92"/>
      <c r="E943" s="92"/>
      <c r="F943" s="92"/>
      <c r="G943" s="92"/>
      <c r="H943" s="92"/>
      <c r="I943" s="92"/>
    </row>
    <row r="944" spans="1:9" ht="12.75">
      <c r="A944" s="92"/>
      <c r="B944" s="92"/>
      <c r="C944" s="92"/>
      <c r="D944" s="92"/>
      <c r="E944" s="92"/>
      <c r="F944" s="92"/>
      <c r="G944" s="92"/>
      <c r="H944" s="92"/>
      <c r="I944" s="92"/>
    </row>
    <row r="945" spans="1:9" ht="12.75">
      <c r="A945" s="92"/>
      <c r="B945" s="92"/>
      <c r="C945" s="92"/>
      <c r="D945" s="92"/>
      <c r="E945" s="92"/>
      <c r="F945" s="92"/>
      <c r="G945" s="92"/>
      <c r="H945" s="92"/>
      <c r="I945" s="92"/>
    </row>
    <row r="946" spans="1:9" ht="12.75">
      <c r="A946" s="92"/>
      <c r="B946" s="92"/>
      <c r="C946" s="92"/>
      <c r="D946" s="92"/>
      <c r="E946" s="92"/>
      <c r="F946" s="92"/>
      <c r="G946" s="92"/>
      <c r="H946" s="92"/>
      <c r="I946" s="92"/>
    </row>
    <row r="947" spans="1:9" ht="12.75">
      <c r="A947" s="92"/>
      <c r="B947" s="92"/>
      <c r="C947" s="92"/>
      <c r="D947" s="92"/>
      <c r="E947" s="92"/>
      <c r="F947" s="92"/>
      <c r="G947" s="92"/>
      <c r="H947" s="92"/>
      <c r="I947" s="92"/>
    </row>
    <row r="948" spans="1:9" ht="12.75">
      <c r="A948" s="92"/>
      <c r="B948" s="92"/>
      <c r="C948" s="92"/>
      <c r="D948" s="92"/>
      <c r="E948" s="92"/>
      <c r="F948" s="92"/>
      <c r="G948" s="92"/>
      <c r="H948" s="92"/>
      <c r="I948" s="92"/>
    </row>
    <row r="949" spans="1:9" ht="12.75">
      <c r="A949" s="92"/>
      <c r="B949" s="92"/>
      <c r="C949" s="92"/>
      <c r="D949" s="92"/>
      <c r="E949" s="92"/>
      <c r="F949" s="92"/>
      <c r="G949" s="92"/>
      <c r="H949" s="92"/>
      <c r="I949" s="92"/>
    </row>
    <row r="950" spans="1:9" ht="12.75">
      <c r="A950" s="92"/>
      <c r="B950" s="92"/>
      <c r="C950" s="92"/>
      <c r="D950" s="92"/>
      <c r="E950" s="92"/>
      <c r="F950" s="92"/>
      <c r="G950" s="92"/>
      <c r="H950" s="92"/>
      <c r="I950" s="92"/>
    </row>
    <row r="951" spans="1:9" ht="12.75">
      <c r="A951" s="92"/>
      <c r="B951" s="92"/>
      <c r="C951" s="92"/>
      <c r="D951" s="92"/>
      <c r="E951" s="92"/>
      <c r="F951" s="92"/>
      <c r="G951" s="92"/>
      <c r="H951" s="92"/>
      <c r="I951" s="92"/>
    </row>
    <row r="952" spans="1:9" ht="12.75">
      <c r="A952" s="92"/>
      <c r="B952" s="92"/>
      <c r="C952" s="92"/>
      <c r="D952" s="92"/>
      <c r="E952" s="92"/>
      <c r="F952" s="92"/>
      <c r="G952" s="92"/>
      <c r="H952" s="92"/>
      <c r="I952" s="92"/>
    </row>
    <row r="953" spans="1:9" ht="12.75">
      <c r="A953" s="92"/>
      <c r="B953" s="92"/>
      <c r="C953" s="92"/>
      <c r="D953" s="92"/>
      <c r="E953" s="92"/>
      <c r="F953" s="92"/>
      <c r="G953" s="92"/>
      <c r="H953" s="92"/>
      <c r="I953" s="92"/>
    </row>
    <row r="954" spans="1:9" ht="12.75">
      <c r="A954" s="92"/>
      <c r="B954" s="92"/>
      <c r="C954" s="92"/>
      <c r="D954" s="92"/>
      <c r="E954" s="92"/>
      <c r="F954" s="92"/>
      <c r="G954" s="92"/>
      <c r="H954" s="92"/>
      <c r="I954" s="92"/>
    </row>
    <row r="955" spans="1:9" ht="12.75">
      <c r="A955" s="92"/>
      <c r="B955" s="92"/>
      <c r="C955" s="92"/>
      <c r="D955" s="92"/>
      <c r="E955" s="92"/>
      <c r="F955" s="92"/>
      <c r="G955" s="92"/>
      <c r="H955" s="92"/>
      <c r="I955" s="92"/>
    </row>
    <row r="956" spans="1:9" ht="12.75">
      <c r="A956" s="92"/>
      <c r="B956" s="92"/>
      <c r="C956" s="92"/>
      <c r="D956" s="92"/>
      <c r="E956" s="92"/>
      <c r="F956" s="92"/>
      <c r="G956" s="92"/>
      <c r="H956" s="92"/>
      <c r="I956" s="92"/>
    </row>
    <row r="957" spans="1:9" ht="12.75">
      <c r="A957" s="92"/>
      <c r="B957" s="92"/>
      <c r="C957" s="92"/>
      <c r="D957" s="92"/>
      <c r="E957" s="92"/>
      <c r="F957" s="92"/>
      <c r="G957" s="92"/>
      <c r="H957" s="92"/>
      <c r="I957" s="92"/>
    </row>
    <row r="958" spans="1:9" ht="12.75">
      <c r="A958" s="92"/>
      <c r="B958" s="92"/>
      <c r="C958" s="92"/>
      <c r="D958" s="92"/>
      <c r="E958" s="92"/>
      <c r="F958" s="92"/>
      <c r="G958" s="92"/>
      <c r="H958" s="92"/>
      <c r="I958" s="92"/>
    </row>
    <row r="959" spans="1:9" ht="12.75">
      <c r="A959" s="92"/>
      <c r="B959" s="92"/>
      <c r="C959" s="92"/>
      <c r="D959" s="92"/>
      <c r="E959" s="92"/>
      <c r="F959" s="92"/>
      <c r="G959" s="92"/>
      <c r="H959" s="92"/>
      <c r="I959" s="92"/>
    </row>
    <row r="960" spans="1:9" ht="12.75">
      <c r="A960" s="92"/>
      <c r="B960" s="92"/>
      <c r="C960" s="92"/>
      <c r="D960" s="92"/>
      <c r="E960" s="92"/>
      <c r="F960" s="92"/>
      <c r="G960" s="92"/>
      <c r="H960" s="92"/>
      <c r="I960" s="92"/>
    </row>
    <row r="961" spans="1:9" ht="12.75">
      <c r="A961" s="92"/>
      <c r="B961" s="92"/>
      <c r="C961" s="92"/>
      <c r="D961" s="92"/>
      <c r="E961" s="92"/>
      <c r="F961" s="92"/>
      <c r="G961" s="92"/>
      <c r="H961" s="92"/>
      <c r="I961" s="92"/>
    </row>
    <row r="962" spans="1:9" ht="12.75">
      <c r="A962" s="92"/>
      <c r="B962" s="92"/>
      <c r="C962" s="92"/>
      <c r="D962" s="92"/>
      <c r="E962" s="92"/>
      <c r="F962" s="92"/>
      <c r="G962" s="92"/>
      <c r="H962" s="92"/>
      <c r="I962" s="92"/>
    </row>
    <row r="963" spans="1:9" ht="12.75">
      <c r="A963" s="92"/>
      <c r="B963" s="92"/>
      <c r="C963" s="92"/>
      <c r="D963" s="92"/>
      <c r="E963" s="92"/>
      <c r="F963" s="92"/>
      <c r="G963" s="92"/>
      <c r="H963" s="92"/>
      <c r="I963" s="92"/>
    </row>
    <row r="964" spans="1:9" ht="12.75">
      <c r="A964" s="92"/>
      <c r="B964" s="92"/>
      <c r="C964" s="92"/>
      <c r="D964" s="92"/>
      <c r="E964" s="92"/>
      <c r="F964" s="92"/>
      <c r="G964" s="92"/>
      <c r="H964" s="92"/>
      <c r="I964" s="92"/>
    </row>
    <row r="965" spans="1:9" ht="12.75">
      <c r="A965" s="92"/>
      <c r="B965" s="92"/>
      <c r="C965" s="92"/>
      <c r="D965" s="92"/>
      <c r="E965" s="92"/>
      <c r="F965" s="92"/>
      <c r="G965" s="92"/>
      <c r="H965" s="92"/>
      <c r="I965" s="92"/>
    </row>
    <row r="966" spans="1:9" ht="12.75">
      <c r="A966" s="92"/>
      <c r="B966" s="92"/>
      <c r="C966" s="92"/>
      <c r="D966" s="92"/>
      <c r="E966" s="92"/>
      <c r="F966" s="92"/>
      <c r="G966" s="92"/>
      <c r="H966" s="92"/>
      <c r="I966" s="92"/>
    </row>
    <row r="967" spans="1:9" ht="12.75">
      <c r="A967" s="92"/>
      <c r="B967" s="92"/>
      <c r="C967" s="92"/>
      <c r="D967" s="92"/>
      <c r="E967" s="92"/>
      <c r="F967" s="92"/>
      <c r="G967" s="92"/>
      <c r="H967" s="92"/>
      <c r="I967" s="92"/>
    </row>
    <row r="968" spans="1:9" ht="12.75">
      <c r="A968" s="92"/>
      <c r="B968" s="92"/>
      <c r="C968" s="92"/>
      <c r="D968" s="92"/>
      <c r="E968" s="92"/>
      <c r="F968" s="92"/>
      <c r="G968" s="92"/>
      <c r="H968" s="92"/>
      <c r="I968" s="92"/>
    </row>
    <row r="969" spans="1:9" ht="12.75">
      <c r="A969" s="92"/>
      <c r="B969" s="92"/>
      <c r="C969" s="92"/>
      <c r="D969" s="92"/>
      <c r="E969" s="92"/>
      <c r="F969" s="92"/>
      <c r="G969" s="92"/>
      <c r="H969" s="92"/>
      <c r="I969" s="92"/>
    </row>
    <row r="970" spans="1:9" ht="12.75">
      <c r="A970" s="92"/>
      <c r="B970" s="92"/>
      <c r="C970" s="92"/>
      <c r="D970" s="92"/>
      <c r="E970" s="92"/>
      <c r="F970" s="92"/>
      <c r="G970" s="92"/>
      <c r="H970" s="92"/>
      <c r="I970" s="92"/>
    </row>
    <row r="971" spans="1:9" ht="12.75">
      <c r="A971" s="92"/>
      <c r="B971" s="92"/>
      <c r="C971" s="92"/>
      <c r="D971" s="92"/>
      <c r="E971" s="92"/>
      <c r="F971" s="92"/>
      <c r="G971" s="92"/>
      <c r="H971" s="92"/>
      <c r="I971" s="92"/>
    </row>
    <row r="972" spans="1:9" ht="12.75">
      <c r="A972" s="92"/>
      <c r="B972" s="92"/>
      <c r="C972" s="92"/>
      <c r="D972" s="92"/>
      <c r="E972" s="92"/>
      <c r="F972" s="92"/>
      <c r="G972" s="92"/>
      <c r="H972" s="92"/>
      <c r="I972" s="92"/>
    </row>
    <row r="973" spans="1:9" ht="12.75">
      <c r="A973" s="92"/>
      <c r="B973" s="92"/>
      <c r="C973" s="92"/>
      <c r="D973" s="92"/>
      <c r="E973" s="92"/>
      <c r="F973" s="92"/>
      <c r="G973" s="92"/>
      <c r="H973" s="92"/>
      <c r="I973" s="92"/>
    </row>
    <row r="974" spans="1:9" ht="12.75">
      <c r="A974" s="92"/>
      <c r="B974" s="92"/>
      <c r="C974" s="92"/>
      <c r="D974" s="92"/>
      <c r="E974" s="92"/>
      <c r="F974" s="92"/>
      <c r="G974" s="92"/>
      <c r="H974" s="92"/>
      <c r="I974" s="92"/>
    </row>
    <row r="975" spans="1:9" ht="12.75">
      <c r="A975" s="92"/>
      <c r="B975" s="92"/>
      <c r="C975" s="92"/>
      <c r="D975" s="92"/>
      <c r="E975" s="92"/>
      <c r="F975" s="92"/>
      <c r="G975" s="92"/>
      <c r="H975" s="92"/>
      <c r="I975" s="92"/>
    </row>
    <row r="976" spans="1:9" ht="12.75">
      <c r="A976" s="92"/>
      <c r="B976" s="92"/>
      <c r="C976" s="92"/>
      <c r="D976" s="92"/>
      <c r="E976" s="92"/>
      <c r="F976" s="92"/>
      <c r="G976" s="92"/>
      <c r="H976" s="92"/>
      <c r="I976" s="92"/>
    </row>
    <row r="977" spans="1:9" ht="12.75">
      <c r="A977" s="92"/>
      <c r="B977" s="92"/>
      <c r="C977" s="92"/>
      <c r="D977" s="92"/>
      <c r="E977" s="92"/>
      <c r="F977" s="92"/>
      <c r="G977" s="92"/>
      <c r="H977" s="92"/>
      <c r="I977" s="92"/>
    </row>
    <row r="978" spans="1:9" ht="12.75">
      <c r="A978" s="92"/>
      <c r="B978" s="92"/>
      <c r="C978" s="92"/>
      <c r="D978" s="92"/>
      <c r="E978" s="92"/>
      <c r="F978" s="92"/>
      <c r="G978" s="92"/>
      <c r="H978" s="92"/>
      <c r="I978" s="92"/>
    </row>
    <row r="979" spans="1:9" ht="12.75">
      <c r="A979" s="92"/>
      <c r="B979" s="92"/>
      <c r="C979" s="92"/>
      <c r="D979" s="92"/>
      <c r="E979" s="92"/>
      <c r="F979" s="92"/>
      <c r="G979" s="92"/>
      <c r="H979" s="92"/>
      <c r="I979" s="92"/>
    </row>
    <row r="980" spans="1:9" ht="12.75">
      <c r="A980" s="92"/>
      <c r="B980" s="92"/>
      <c r="C980" s="92"/>
      <c r="D980" s="92"/>
      <c r="E980" s="92"/>
      <c r="F980" s="92"/>
      <c r="G980" s="92"/>
      <c r="H980" s="92"/>
      <c r="I980" s="92"/>
    </row>
    <row r="981" spans="1:9" ht="12.75">
      <c r="A981" s="92"/>
      <c r="B981" s="92"/>
      <c r="C981" s="92"/>
      <c r="D981" s="92"/>
      <c r="E981" s="92"/>
      <c r="F981" s="92"/>
      <c r="G981" s="92"/>
      <c r="H981" s="92"/>
      <c r="I981" s="92"/>
    </row>
    <row r="982" spans="1:9" ht="12.75">
      <c r="A982" s="92"/>
      <c r="B982" s="92"/>
      <c r="C982" s="92"/>
      <c r="D982" s="92"/>
      <c r="E982" s="92"/>
      <c r="F982" s="92"/>
      <c r="G982" s="92"/>
      <c r="H982" s="92"/>
      <c r="I982" s="92"/>
    </row>
    <row r="983" spans="1:9" ht="12.75">
      <c r="A983" s="92"/>
      <c r="B983" s="92"/>
      <c r="C983" s="92"/>
      <c r="D983" s="92"/>
      <c r="E983" s="92"/>
      <c r="F983" s="92"/>
      <c r="G983" s="92"/>
      <c r="H983" s="92"/>
      <c r="I983" s="92"/>
    </row>
    <row r="984" spans="1:9" ht="12.75">
      <c r="A984" s="92"/>
      <c r="B984" s="92"/>
      <c r="C984" s="92"/>
      <c r="D984" s="92"/>
      <c r="E984" s="92"/>
      <c r="F984" s="92"/>
      <c r="G984" s="92"/>
      <c r="H984" s="92"/>
      <c r="I984" s="92"/>
    </row>
    <row r="985" spans="1:9" ht="12.75">
      <c r="A985" s="92"/>
      <c r="B985" s="92"/>
      <c r="C985" s="92"/>
      <c r="D985" s="92"/>
      <c r="E985" s="92"/>
      <c r="F985" s="92"/>
      <c r="G985" s="92"/>
      <c r="H985" s="92"/>
      <c r="I985" s="92"/>
    </row>
    <row r="986" spans="1:9" ht="12.75">
      <c r="A986" s="92"/>
      <c r="B986" s="92"/>
      <c r="C986" s="92"/>
      <c r="D986" s="92"/>
      <c r="E986" s="92"/>
      <c r="F986" s="92"/>
      <c r="G986" s="92"/>
      <c r="H986" s="92"/>
      <c r="I986" s="92"/>
    </row>
    <row r="987" spans="1:9" ht="12.75">
      <c r="A987" s="92"/>
      <c r="B987" s="92"/>
      <c r="C987" s="92"/>
      <c r="D987" s="92"/>
      <c r="E987" s="92"/>
      <c r="F987" s="92"/>
      <c r="G987" s="92"/>
      <c r="H987" s="92"/>
      <c r="I987" s="92"/>
    </row>
    <row r="988" spans="1:9" ht="12.75">
      <c r="A988" s="92"/>
      <c r="B988" s="92"/>
      <c r="C988" s="92"/>
      <c r="D988" s="92"/>
      <c r="E988" s="92"/>
      <c r="F988" s="92"/>
      <c r="G988" s="92"/>
      <c r="H988" s="92"/>
      <c r="I988" s="92"/>
    </row>
  </sheetData>
  <mergeCells count="23">
    <mergeCell ref="B36:H36"/>
    <mergeCell ref="C40:C41"/>
    <mergeCell ref="B42:H42"/>
    <mergeCell ref="B46:H46"/>
    <mergeCell ref="B40:B41"/>
    <mergeCell ref="B48:B49"/>
    <mergeCell ref="C48:C49"/>
    <mergeCell ref="B50:H50"/>
    <mergeCell ref="B54:H54"/>
    <mergeCell ref="B20:B21"/>
    <mergeCell ref="C20:C21"/>
    <mergeCell ref="B22:H22"/>
    <mergeCell ref="B26:H26"/>
    <mergeCell ref="B28:B29"/>
    <mergeCell ref="C28:C29"/>
    <mergeCell ref="B32:H32"/>
    <mergeCell ref="C8:C9"/>
    <mergeCell ref="B12:H12"/>
    <mergeCell ref="B16:H16"/>
    <mergeCell ref="B7:H7"/>
    <mergeCell ref="B8:B9"/>
    <mergeCell ref="B1:H1"/>
    <mergeCell ref="B2:H2"/>
  </mergeCells>
  <hyperlinks>
    <hyperlink ref="G4" r:id="rId1"/>
    <hyperlink ref="G9" r:id="rId2"/>
    <hyperlink ref="G10" r:id="rId3"/>
    <hyperlink ref="G13" r:id="rId4"/>
    <hyperlink ref="G14" r:id="rId5"/>
    <hyperlink ref="G18" r:id="rId6"/>
    <hyperlink ref="G19" r:id="rId7"/>
    <hyperlink ref="G21" r:id="rId8"/>
    <hyperlink ref="G23" r:id="rId9"/>
    <hyperlink ref="G28" r:id="rId10"/>
    <hyperlink ref="G29" r:id="rId11"/>
    <hyperlink ref="G30" r:id="rId12"/>
    <hyperlink ref="G34" r:id="rId13"/>
    <hyperlink ref="G40" r:id="rId14"/>
    <hyperlink ref="G41" r:id="rId15"/>
    <hyperlink ref="G48" r:id="rId16"/>
    <hyperlink ref="G49" r:id="rId17"/>
    <hyperlink ref="G56" r:id="rId18"/>
    <hyperlink ref="G57" r:id="rId19"/>
  </hyperlink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73"/>
  <sheetViews>
    <sheetView topLeftCell="H1" workbookViewId="0">
      <selection activeCell="O4" sqref="O4"/>
    </sheetView>
  </sheetViews>
  <sheetFormatPr defaultColWidth="14.42578125" defaultRowHeight="15.75" customHeight="1"/>
  <cols>
    <col min="1" max="1" width="9.7109375" customWidth="1"/>
    <col min="2" max="2" width="10.7109375" customWidth="1"/>
    <col min="3" max="3" width="14.28515625" customWidth="1"/>
    <col min="4" max="4" width="18.85546875" customWidth="1"/>
    <col min="5" max="5" width="21.5703125" customWidth="1"/>
    <col min="6" max="6" width="33.42578125" customWidth="1"/>
    <col min="7" max="7" width="44.140625" customWidth="1"/>
    <col min="8" max="8" width="30" customWidth="1"/>
    <col min="9" max="9" width="21.5703125" customWidth="1"/>
  </cols>
  <sheetData>
    <row r="1" spans="1:9" ht="30" customHeight="1">
      <c r="A1" s="3"/>
      <c r="B1" s="921" t="s">
        <v>1295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556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773</v>
      </c>
      <c r="H3" s="18" t="s">
        <v>63</v>
      </c>
      <c r="I3" s="20"/>
    </row>
    <row r="4" spans="1:9" ht="51">
      <c r="A4" s="24"/>
      <c r="B4" s="18" t="s">
        <v>71</v>
      </c>
      <c r="C4" s="18" t="s">
        <v>72</v>
      </c>
      <c r="D4" s="26" t="s">
        <v>73</v>
      </c>
      <c r="E4" s="27" t="s">
        <v>1296</v>
      </c>
      <c r="F4" s="26" t="s">
        <v>1297</v>
      </c>
      <c r="G4" s="207" t="s">
        <v>1298</v>
      </c>
      <c r="H4" s="26" t="s">
        <v>103</v>
      </c>
      <c r="I4" s="24"/>
    </row>
    <row r="5" spans="1:9" ht="38.25">
      <c r="A5" s="205"/>
      <c r="B5" s="18" t="s">
        <v>111</v>
      </c>
      <c r="C5" s="18" t="s">
        <v>112</v>
      </c>
      <c r="D5" s="26" t="s">
        <v>73</v>
      </c>
      <c r="E5" s="27" t="s">
        <v>1300</v>
      </c>
      <c r="F5" s="26" t="s">
        <v>1301</v>
      </c>
      <c r="G5" s="188" t="s">
        <v>1302</v>
      </c>
      <c r="H5" s="42" t="s">
        <v>103</v>
      </c>
      <c r="I5" s="205"/>
    </row>
    <row r="6" spans="1:9" ht="48.75" customHeight="1">
      <c r="A6" s="24"/>
      <c r="B6" s="18" t="s">
        <v>145</v>
      </c>
      <c r="C6" s="18" t="s">
        <v>146</v>
      </c>
      <c r="D6" s="26" t="s">
        <v>73</v>
      </c>
      <c r="E6" s="27" t="s">
        <v>1304</v>
      </c>
      <c r="F6" s="27" t="s">
        <v>1305</v>
      </c>
      <c r="G6" s="286" t="s">
        <v>1306</v>
      </c>
      <c r="H6" s="27" t="s">
        <v>103</v>
      </c>
      <c r="I6" s="24"/>
    </row>
    <row r="7" spans="1:9" ht="12.75">
      <c r="A7" s="52"/>
      <c r="B7" s="923" t="s">
        <v>169</v>
      </c>
      <c r="C7" s="908"/>
      <c r="D7" s="908"/>
      <c r="E7" s="908"/>
      <c r="F7" s="908"/>
      <c r="G7" s="908"/>
      <c r="H7" s="909"/>
      <c r="I7" s="52"/>
    </row>
    <row r="8" spans="1:9" ht="38.25">
      <c r="A8" s="24"/>
      <c r="B8" s="18" t="s">
        <v>182</v>
      </c>
      <c r="C8" s="18" t="s">
        <v>183</v>
      </c>
      <c r="D8" s="26" t="s">
        <v>184</v>
      </c>
      <c r="E8" s="27" t="s">
        <v>1307</v>
      </c>
      <c r="F8" s="26" t="s">
        <v>1308</v>
      </c>
      <c r="G8" s="188" t="s">
        <v>1309</v>
      </c>
      <c r="H8" s="26" t="s">
        <v>103</v>
      </c>
      <c r="I8" s="24"/>
    </row>
    <row r="9" spans="1:9" ht="51">
      <c r="A9" s="24"/>
      <c r="B9" s="18" t="s">
        <v>210</v>
      </c>
      <c r="C9" s="18" t="s">
        <v>211</v>
      </c>
      <c r="D9" s="26" t="s">
        <v>73</v>
      </c>
      <c r="E9" s="206" t="s">
        <v>1310</v>
      </c>
      <c r="F9" s="32" t="s">
        <v>1003</v>
      </c>
      <c r="G9" s="32" t="s">
        <v>1004</v>
      </c>
      <c r="H9" s="26" t="s">
        <v>103</v>
      </c>
      <c r="I9" s="24"/>
    </row>
    <row r="10" spans="1:9" ht="25.5" customHeight="1">
      <c r="A10" s="24"/>
      <c r="B10" s="924" t="s">
        <v>232</v>
      </c>
      <c r="C10" s="924" t="s">
        <v>233</v>
      </c>
      <c r="D10" s="26" t="s">
        <v>184</v>
      </c>
      <c r="E10" s="78" t="s">
        <v>1312</v>
      </c>
      <c r="F10" s="27" t="s">
        <v>1313</v>
      </c>
      <c r="G10" s="104" t="s">
        <v>1314</v>
      </c>
      <c r="H10" s="27" t="s">
        <v>1311</v>
      </c>
      <c r="I10" s="24"/>
    </row>
    <row r="11" spans="1:9" ht="51">
      <c r="A11" s="24"/>
      <c r="B11" s="913"/>
      <c r="C11" s="913"/>
      <c r="D11" s="140" t="s">
        <v>73</v>
      </c>
      <c r="E11" s="87" t="s">
        <v>1315</v>
      </c>
      <c r="F11" s="47" t="s">
        <v>345</v>
      </c>
      <c r="G11" s="140" t="s">
        <v>346</v>
      </c>
      <c r="H11" s="27" t="s">
        <v>110</v>
      </c>
      <c r="I11" s="97"/>
    </row>
    <row r="12" spans="1:9" ht="18">
      <c r="A12" s="17"/>
      <c r="B12" s="922" t="s">
        <v>1316</v>
      </c>
      <c r="C12" s="908"/>
      <c r="D12" s="908"/>
      <c r="E12" s="908"/>
      <c r="F12" s="908"/>
      <c r="G12" s="908"/>
      <c r="H12" s="909"/>
      <c r="I12" s="17"/>
    </row>
    <row r="13" spans="1:9" ht="51" customHeight="1">
      <c r="A13" s="133"/>
      <c r="B13" s="18" t="s">
        <v>71</v>
      </c>
      <c r="C13" s="18" t="s">
        <v>72</v>
      </c>
      <c r="D13" s="32" t="s">
        <v>184</v>
      </c>
      <c r="E13" s="85" t="s">
        <v>1317</v>
      </c>
      <c r="F13" s="73" t="s">
        <v>1318</v>
      </c>
      <c r="G13" s="289" t="s">
        <v>1319</v>
      </c>
      <c r="H13" s="73" t="s">
        <v>103</v>
      </c>
      <c r="I13" s="133"/>
    </row>
    <row r="14" spans="1:9" ht="38.25">
      <c r="A14" s="133"/>
      <c r="B14" s="18" t="s">
        <v>111</v>
      </c>
      <c r="C14" s="18" t="s">
        <v>112</v>
      </c>
      <c r="D14" s="26" t="s">
        <v>184</v>
      </c>
      <c r="E14" s="85" t="s">
        <v>1320</v>
      </c>
      <c r="F14" s="73" t="s">
        <v>1321</v>
      </c>
      <c r="G14" s="289" t="s">
        <v>1322</v>
      </c>
      <c r="H14" s="73" t="s">
        <v>103</v>
      </c>
      <c r="I14" s="133"/>
    </row>
    <row r="15" spans="1:9" ht="38.25">
      <c r="A15" s="133"/>
      <c r="B15" s="18" t="s">
        <v>145</v>
      </c>
      <c r="C15" s="18" t="s">
        <v>146</v>
      </c>
      <c r="D15" s="32" t="s">
        <v>458</v>
      </c>
      <c r="E15" s="66" t="s">
        <v>1323</v>
      </c>
      <c r="F15" s="47" t="s">
        <v>1324</v>
      </c>
      <c r="G15" s="290" t="s">
        <v>1325</v>
      </c>
      <c r="H15" s="47" t="s">
        <v>103</v>
      </c>
      <c r="I15" s="133"/>
    </row>
    <row r="16" spans="1:9" ht="12.75">
      <c r="A16" s="52"/>
      <c r="B16" s="923" t="s">
        <v>169</v>
      </c>
      <c r="C16" s="908"/>
      <c r="D16" s="908"/>
      <c r="E16" s="908"/>
      <c r="F16" s="908"/>
      <c r="G16" s="908"/>
      <c r="H16" s="909"/>
      <c r="I16" s="52"/>
    </row>
    <row r="17" spans="1:9" ht="38.25" customHeight="1">
      <c r="A17" s="97"/>
      <c r="B17" s="18" t="s">
        <v>182</v>
      </c>
      <c r="C17" s="18" t="s">
        <v>183</v>
      </c>
      <c r="D17" s="32" t="s">
        <v>184</v>
      </c>
      <c r="E17" s="85" t="s">
        <v>1326</v>
      </c>
      <c r="F17" s="32" t="s">
        <v>1071</v>
      </c>
      <c r="G17" s="214" t="str">
        <f>HYPERLINK("https://www.youtube.com/watch?v=5Rmd9tnHqYA&amp;t=52s","посмотреть видеоурок, выполнить куклу из носка. Прислать в Вайбер")</f>
        <v>посмотреть видеоурок, выполнить куклу из носка. Прислать в Вайбер</v>
      </c>
      <c r="H17" s="32" t="s">
        <v>110</v>
      </c>
      <c r="I17" s="97"/>
    </row>
    <row r="18" spans="1:9" ht="38.25">
      <c r="A18" s="97"/>
      <c r="B18" s="177" t="s">
        <v>210</v>
      </c>
      <c r="C18" s="177" t="s">
        <v>211</v>
      </c>
      <c r="D18" s="32" t="s">
        <v>73</v>
      </c>
      <c r="E18" s="85" t="s">
        <v>1327</v>
      </c>
      <c r="F18" s="32" t="s">
        <v>1321</v>
      </c>
      <c r="G18" s="88" t="s">
        <v>1328</v>
      </c>
      <c r="H18" s="32" t="s">
        <v>1329</v>
      </c>
      <c r="I18" s="97"/>
    </row>
    <row r="19" spans="1:9" ht="38.25">
      <c r="A19" s="97"/>
      <c r="B19" s="177" t="s">
        <v>232</v>
      </c>
      <c r="C19" s="177" t="s">
        <v>233</v>
      </c>
      <c r="D19" s="32" t="s">
        <v>73</v>
      </c>
      <c r="E19" s="233" t="s">
        <v>1330</v>
      </c>
      <c r="F19" s="32" t="s">
        <v>758</v>
      </c>
      <c r="G19" s="32" t="s">
        <v>899</v>
      </c>
      <c r="H19" s="32" t="s">
        <v>110</v>
      </c>
      <c r="I19" s="97"/>
    </row>
    <row r="20" spans="1:9" ht="18" customHeight="1">
      <c r="A20" s="17"/>
      <c r="B20" s="922" t="s">
        <v>309</v>
      </c>
      <c r="C20" s="908"/>
      <c r="D20" s="908"/>
      <c r="E20" s="908"/>
      <c r="F20" s="908"/>
      <c r="G20" s="908"/>
      <c r="H20" s="909"/>
      <c r="I20" s="17"/>
    </row>
    <row r="21" spans="1:9" ht="55.5" customHeight="1">
      <c r="A21" s="97"/>
      <c r="B21" s="18" t="s">
        <v>71</v>
      </c>
      <c r="C21" s="18" t="s">
        <v>72</v>
      </c>
      <c r="D21" s="140" t="s">
        <v>73</v>
      </c>
      <c r="E21" s="66" t="s">
        <v>1331</v>
      </c>
      <c r="F21" s="73" t="s">
        <v>334</v>
      </c>
      <c r="G21" s="140" t="s">
        <v>335</v>
      </c>
      <c r="H21" s="26" t="s">
        <v>103</v>
      </c>
      <c r="I21" s="97"/>
    </row>
    <row r="22" spans="1:9" ht="51">
      <c r="A22" s="24"/>
      <c r="B22" s="18" t="s">
        <v>111</v>
      </c>
      <c r="C22" s="18" t="s">
        <v>112</v>
      </c>
      <c r="D22" s="32" t="s">
        <v>73</v>
      </c>
      <c r="E22" s="85" t="s">
        <v>1332</v>
      </c>
      <c r="F22" s="32" t="s">
        <v>1333</v>
      </c>
      <c r="G22" s="131" t="s">
        <v>1334</v>
      </c>
      <c r="H22" s="26" t="s">
        <v>103</v>
      </c>
      <c r="I22" s="24"/>
    </row>
    <row r="23" spans="1:9" ht="39.75" customHeight="1">
      <c r="A23" s="24"/>
      <c r="B23" s="18" t="s">
        <v>145</v>
      </c>
      <c r="C23" s="18" t="s">
        <v>146</v>
      </c>
      <c r="D23" s="32" t="s">
        <v>73</v>
      </c>
      <c r="E23" s="85" t="s">
        <v>1335</v>
      </c>
      <c r="F23" s="32" t="s">
        <v>1336</v>
      </c>
      <c r="G23" s="48" t="s">
        <v>1337</v>
      </c>
      <c r="H23" s="26" t="s">
        <v>103</v>
      </c>
      <c r="I23" s="24"/>
    </row>
    <row r="24" spans="1:9" ht="12.75" customHeight="1">
      <c r="A24" s="52"/>
      <c r="B24" s="923" t="s">
        <v>169</v>
      </c>
      <c r="C24" s="908"/>
      <c r="D24" s="908"/>
      <c r="E24" s="908"/>
      <c r="F24" s="908"/>
      <c r="G24" s="908"/>
      <c r="H24" s="909"/>
      <c r="I24" s="52"/>
    </row>
    <row r="25" spans="1:9" ht="38.25">
      <c r="A25" s="24"/>
      <c r="B25" s="18" t="s">
        <v>182</v>
      </c>
      <c r="C25" s="18" t="s">
        <v>183</v>
      </c>
      <c r="D25" s="32" t="s">
        <v>458</v>
      </c>
      <c r="E25" s="85" t="s">
        <v>1338</v>
      </c>
      <c r="F25" s="32" t="s">
        <v>1000</v>
      </c>
      <c r="G25" s="48" t="s">
        <v>1339</v>
      </c>
      <c r="H25" s="26" t="s">
        <v>103</v>
      </c>
      <c r="I25" s="24"/>
    </row>
    <row r="26" spans="1:9" ht="51">
      <c r="A26" s="24"/>
      <c r="B26" s="177" t="s">
        <v>210</v>
      </c>
      <c r="C26" s="177" t="s">
        <v>211</v>
      </c>
      <c r="D26" s="32" t="s">
        <v>458</v>
      </c>
      <c r="E26" s="85" t="s">
        <v>1340</v>
      </c>
      <c r="F26" s="32" t="s">
        <v>1341</v>
      </c>
      <c r="G26" s="291" t="s">
        <v>1342</v>
      </c>
      <c r="H26" s="26" t="s">
        <v>103</v>
      </c>
      <c r="I26" s="24"/>
    </row>
    <row r="27" spans="1:9" ht="38.25" customHeight="1">
      <c r="A27" s="97"/>
      <c r="B27" s="177" t="s">
        <v>232</v>
      </c>
      <c r="C27" s="177" t="s">
        <v>233</v>
      </c>
      <c r="D27" s="32" t="s">
        <v>73</v>
      </c>
      <c r="E27" s="233" t="s">
        <v>1343</v>
      </c>
      <c r="F27" s="32" t="s">
        <v>663</v>
      </c>
      <c r="G27" s="32" t="s">
        <v>664</v>
      </c>
      <c r="H27" s="32" t="s">
        <v>110</v>
      </c>
      <c r="I27" s="97"/>
    </row>
    <row r="28" spans="1:9" ht="18">
      <c r="A28" s="17"/>
      <c r="B28" s="922" t="s">
        <v>347</v>
      </c>
      <c r="C28" s="908"/>
      <c r="D28" s="908"/>
      <c r="E28" s="908"/>
      <c r="F28" s="908"/>
      <c r="G28" s="908"/>
      <c r="H28" s="909"/>
      <c r="I28" s="17"/>
    </row>
    <row r="29" spans="1:9" ht="38.25">
      <c r="A29" s="97"/>
      <c r="B29" s="18" t="s">
        <v>71</v>
      </c>
      <c r="C29" s="18" t="s">
        <v>72</v>
      </c>
      <c r="D29" s="32" t="s">
        <v>184</v>
      </c>
      <c r="E29" s="85" t="s">
        <v>1344</v>
      </c>
      <c r="F29" s="32" t="s">
        <v>1345</v>
      </c>
      <c r="G29" s="131" t="s">
        <v>1346</v>
      </c>
      <c r="H29" s="32" t="s">
        <v>110</v>
      </c>
      <c r="I29" s="97"/>
    </row>
    <row r="30" spans="1:9" ht="25.5">
      <c r="A30" s="24"/>
      <c r="B30" s="18" t="s">
        <v>111</v>
      </c>
      <c r="C30" s="18" t="s">
        <v>112</v>
      </c>
      <c r="D30" s="140" t="s">
        <v>73</v>
      </c>
      <c r="E30" s="66" t="s">
        <v>1347</v>
      </c>
      <c r="F30" s="73" t="s">
        <v>334</v>
      </c>
      <c r="G30" s="140" t="s">
        <v>335</v>
      </c>
      <c r="H30" s="26" t="s">
        <v>103</v>
      </c>
      <c r="I30" s="24"/>
    </row>
    <row r="31" spans="1:9" ht="38.25" customHeight="1">
      <c r="A31" s="24"/>
      <c r="B31" s="18" t="s">
        <v>145</v>
      </c>
      <c r="C31" s="18" t="s">
        <v>146</v>
      </c>
      <c r="D31" s="32" t="s">
        <v>184</v>
      </c>
      <c r="E31" s="85" t="s">
        <v>1348</v>
      </c>
      <c r="F31" s="32" t="s">
        <v>1164</v>
      </c>
      <c r="G31" s="131" t="s">
        <v>1349</v>
      </c>
      <c r="H31" s="26" t="s">
        <v>103</v>
      </c>
      <c r="I31" s="24"/>
    </row>
    <row r="32" spans="1:9" ht="12.75">
      <c r="A32" s="52"/>
      <c r="B32" s="923" t="s">
        <v>169</v>
      </c>
      <c r="C32" s="908"/>
      <c r="D32" s="908"/>
      <c r="E32" s="908"/>
      <c r="F32" s="908"/>
      <c r="G32" s="908"/>
      <c r="H32" s="909"/>
      <c r="I32" s="52"/>
    </row>
    <row r="33" spans="1:9" ht="38.25">
      <c r="A33" s="24"/>
      <c r="B33" s="18" t="s">
        <v>182</v>
      </c>
      <c r="C33" s="18" t="s">
        <v>183</v>
      </c>
      <c r="D33" s="32" t="s">
        <v>73</v>
      </c>
      <c r="E33" s="85" t="s">
        <v>1350</v>
      </c>
      <c r="F33" s="32" t="s">
        <v>1000</v>
      </c>
      <c r="G33" s="48" t="s">
        <v>1351</v>
      </c>
      <c r="H33" s="26" t="s">
        <v>103</v>
      </c>
      <c r="I33" s="24"/>
    </row>
    <row r="34" spans="1:9" ht="38.25" customHeight="1">
      <c r="A34" s="24"/>
      <c r="B34" s="18" t="s">
        <v>210</v>
      </c>
      <c r="C34" s="18" t="s">
        <v>211</v>
      </c>
      <c r="D34" s="32" t="s">
        <v>73</v>
      </c>
      <c r="E34" s="85" t="s">
        <v>1352</v>
      </c>
      <c r="F34" s="32" t="s">
        <v>1205</v>
      </c>
      <c r="G34" s="48" t="s">
        <v>1353</v>
      </c>
      <c r="H34" s="26" t="s">
        <v>103</v>
      </c>
      <c r="I34" s="24"/>
    </row>
    <row r="35" spans="1:9" ht="42.75" customHeight="1">
      <c r="A35" s="97"/>
      <c r="B35" s="924" t="s">
        <v>232</v>
      </c>
      <c r="C35" s="924" t="s">
        <v>233</v>
      </c>
      <c r="D35" s="32" t="s">
        <v>73</v>
      </c>
      <c r="E35" s="203" t="s">
        <v>1354</v>
      </c>
      <c r="F35" s="32" t="s">
        <v>603</v>
      </c>
      <c r="G35" s="212" t="s">
        <v>604</v>
      </c>
      <c r="H35" s="32" t="s">
        <v>110</v>
      </c>
      <c r="I35" s="97"/>
    </row>
    <row r="36" spans="1:9" ht="42.75" customHeight="1">
      <c r="A36" s="24"/>
      <c r="B36" s="913"/>
      <c r="C36" s="913"/>
      <c r="D36" s="26" t="s">
        <v>184</v>
      </c>
      <c r="E36" s="78" t="s">
        <v>1355</v>
      </c>
      <c r="F36" s="27" t="s">
        <v>1356</v>
      </c>
      <c r="G36" s="104" t="s">
        <v>836</v>
      </c>
      <c r="H36" s="27" t="s">
        <v>1311</v>
      </c>
      <c r="I36" s="24"/>
    </row>
    <row r="37" spans="1:9" ht="37.5" customHeight="1">
      <c r="A37" s="97"/>
      <c r="B37" s="924" t="s">
        <v>241</v>
      </c>
      <c r="C37" s="924" t="s">
        <v>242</v>
      </c>
      <c r="D37" s="32" t="s">
        <v>1357</v>
      </c>
      <c r="E37" s="203" t="s">
        <v>1358</v>
      </c>
      <c r="F37" s="32" t="s">
        <v>1079</v>
      </c>
      <c r="G37" s="292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37" s="32" t="s">
        <v>110</v>
      </c>
      <c r="I37" s="97"/>
    </row>
    <row r="38" spans="1:9" ht="51" customHeight="1">
      <c r="A38" s="97"/>
      <c r="B38" s="913"/>
      <c r="C38" s="913"/>
      <c r="D38" s="32" t="s">
        <v>632</v>
      </c>
      <c r="E38" s="32" t="s">
        <v>1359</v>
      </c>
      <c r="F38" s="32" t="s">
        <v>1360</v>
      </c>
      <c r="G38" s="212" t="s">
        <v>1361</v>
      </c>
      <c r="H38" s="32" t="s">
        <v>110</v>
      </c>
      <c r="I38" s="97"/>
    </row>
    <row r="39" spans="1:9" ht="18">
      <c r="A39" s="17"/>
      <c r="B39" s="922" t="s">
        <v>526</v>
      </c>
      <c r="C39" s="908"/>
      <c r="D39" s="908"/>
      <c r="E39" s="908"/>
      <c r="F39" s="908"/>
      <c r="G39" s="908"/>
      <c r="H39" s="909"/>
      <c r="I39" s="17"/>
    </row>
    <row r="40" spans="1:9" ht="38.25">
      <c r="A40" s="97"/>
      <c r="B40" s="18" t="s">
        <v>71</v>
      </c>
      <c r="C40" s="18" t="s">
        <v>72</v>
      </c>
      <c r="D40" s="32" t="s">
        <v>458</v>
      </c>
      <c r="E40" s="85" t="s">
        <v>1362</v>
      </c>
      <c r="F40" s="32" t="s">
        <v>1164</v>
      </c>
      <c r="G40" s="99" t="s">
        <v>1363</v>
      </c>
      <c r="H40" s="32" t="s">
        <v>103</v>
      </c>
      <c r="I40" s="97"/>
    </row>
    <row r="41" spans="1:9" ht="38.25">
      <c r="A41" s="24"/>
      <c r="B41" s="18" t="s">
        <v>111</v>
      </c>
      <c r="C41" s="18" t="s">
        <v>112</v>
      </c>
      <c r="D41" s="32" t="s">
        <v>458</v>
      </c>
      <c r="E41" s="85" t="s">
        <v>1364</v>
      </c>
      <c r="F41" s="32" t="s">
        <v>1054</v>
      </c>
      <c r="G41" s="48" t="s">
        <v>1365</v>
      </c>
      <c r="H41" s="26" t="s">
        <v>103</v>
      </c>
      <c r="I41" s="24"/>
    </row>
    <row r="42" spans="1:9" ht="38.25">
      <c r="A42" s="24"/>
      <c r="B42" s="18" t="s">
        <v>145</v>
      </c>
      <c r="C42" s="18" t="s">
        <v>146</v>
      </c>
      <c r="D42" s="32" t="s">
        <v>632</v>
      </c>
      <c r="E42" s="85" t="s">
        <v>1366</v>
      </c>
      <c r="F42" s="32" t="s">
        <v>1022</v>
      </c>
      <c r="G42" s="131" t="s">
        <v>1367</v>
      </c>
      <c r="H42" s="26" t="s">
        <v>103</v>
      </c>
      <c r="I42" s="24"/>
    </row>
    <row r="43" spans="1:9" ht="12.75">
      <c r="A43" s="52"/>
      <c r="B43" s="923" t="s">
        <v>169</v>
      </c>
      <c r="C43" s="908"/>
      <c r="D43" s="908"/>
      <c r="E43" s="908"/>
      <c r="F43" s="908"/>
      <c r="G43" s="908"/>
      <c r="H43" s="909"/>
      <c r="I43" s="52"/>
    </row>
    <row r="44" spans="1:9" ht="51">
      <c r="A44" s="24"/>
      <c r="B44" s="18" t="s">
        <v>182</v>
      </c>
      <c r="C44" s="18" t="s">
        <v>183</v>
      </c>
      <c r="D44" s="32" t="s">
        <v>632</v>
      </c>
      <c r="E44" s="85" t="s">
        <v>1368</v>
      </c>
      <c r="F44" s="32" t="s">
        <v>1016</v>
      </c>
      <c r="G44" s="131" t="s">
        <v>1369</v>
      </c>
      <c r="H44" s="26" t="s">
        <v>103</v>
      </c>
      <c r="I44" s="24"/>
    </row>
    <row r="45" spans="1:9" ht="25.5">
      <c r="A45" s="24"/>
      <c r="B45" s="18" t="s">
        <v>210</v>
      </c>
      <c r="C45" s="18" t="s">
        <v>211</v>
      </c>
      <c r="D45" s="32" t="s">
        <v>73</v>
      </c>
      <c r="E45" s="85" t="s">
        <v>1370</v>
      </c>
      <c r="F45" s="32" t="s">
        <v>1048</v>
      </c>
      <c r="G45" s="131" t="s">
        <v>1049</v>
      </c>
      <c r="H45" s="26" t="s">
        <v>103</v>
      </c>
      <c r="I45" s="24"/>
    </row>
    <row r="46" spans="1:9" ht="40.5" customHeight="1">
      <c r="A46" s="97"/>
      <c r="B46" s="939" t="s">
        <v>232</v>
      </c>
      <c r="C46" s="939" t="s">
        <v>233</v>
      </c>
      <c r="D46" s="85" t="s">
        <v>632</v>
      </c>
      <c r="E46" s="271" t="s">
        <v>1371</v>
      </c>
      <c r="F46" s="85" t="s">
        <v>1372</v>
      </c>
      <c r="G46" s="131" t="s">
        <v>1373</v>
      </c>
      <c r="H46" s="32" t="s">
        <v>110</v>
      </c>
      <c r="I46" s="97"/>
    </row>
    <row r="47" spans="1:9" ht="43.5" customHeight="1">
      <c r="A47" s="97"/>
      <c r="B47" s="932"/>
      <c r="C47" s="932"/>
      <c r="D47" s="140" t="s">
        <v>73</v>
      </c>
      <c r="E47" s="87" t="s">
        <v>1374</v>
      </c>
      <c r="F47" s="47" t="s">
        <v>345</v>
      </c>
      <c r="G47" s="140" t="s">
        <v>346</v>
      </c>
      <c r="H47" s="27" t="s">
        <v>110</v>
      </c>
      <c r="I47" s="97"/>
    </row>
    <row r="48" spans="1:9" ht="36">
      <c r="A48" s="17"/>
      <c r="B48" s="913"/>
      <c r="C48" s="913"/>
      <c r="D48" s="267" t="s">
        <v>301</v>
      </c>
      <c r="E48" s="288" t="s">
        <v>1375</v>
      </c>
      <c r="F48" s="293" t="s">
        <v>1079</v>
      </c>
      <c r="G48" s="294" t="s">
        <v>1376</v>
      </c>
      <c r="H48" s="32" t="s">
        <v>110</v>
      </c>
      <c r="I48" s="97"/>
    </row>
    <row r="49" spans="1:9" ht="18">
      <c r="A49" s="17"/>
      <c r="B49" s="922" t="s">
        <v>705</v>
      </c>
      <c r="C49" s="908"/>
      <c r="D49" s="908"/>
      <c r="E49" s="908"/>
      <c r="F49" s="908"/>
      <c r="G49" s="908"/>
      <c r="H49" s="909"/>
      <c r="I49" s="17"/>
    </row>
    <row r="50" spans="1:9" ht="38.25">
      <c r="A50" s="97"/>
      <c r="B50" s="177" t="s">
        <v>71</v>
      </c>
      <c r="C50" s="177" t="s">
        <v>72</v>
      </c>
      <c r="D50" s="32" t="s">
        <v>458</v>
      </c>
      <c r="E50" s="85" t="s">
        <v>1377</v>
      </c>
      <c r="F50" s="32" t="s">
        <v>1303</v>
      </c>
      <c r="G50" s="85" t="s">
        <v>1378</v>
      </c>
      <c r="H50" s="32" t="s">
        <v>103</v>
      </c>
      <c r="I50" s="97"/>
    </row>
    <row r="51" spans="1:9" ht="38.25">
      <c r="A51" s="24"/>
      <c r="B51" s="177" t="s">
        <v>111</v>
      </c>
      <c r="C51" s="177" t="s">
        <v>112</v>
      </c>
      <c r="D51" s="32" t="s">
        <v>458</v>
      </c>
      <c r="E51" s="85" t="s">
        <v>1379</v>
      </c>
      <c r="F51" s="32" t="s">
        <v>1065</v>
      </c>
      <c r="G51" s="85" t="s">
        <v>1241</v>
      </c>
      <c r="H51" s="26" t="s">
        <v>103</v>
      </c>
      <c r="I51" s="24"/>
    </row>
    <row r="52" spans="1:9" ht="38.25">
      <c r="A52" s="24"/>
      <c r="B52" s="177" t="s">
        <v>145</v>
      </c>
      <c r="C52" s="177" t="s">
        <v>146</v>
      </c>
      <c r="D52" s="32" t="s">
        <v>458</v>
      </c>
      <c r="E52" s="85" t="s">
        <v>1380</v>
      </c>
      <c r="F52" s="85" t="s">
        <v>1381</v>
      </c>
      <c r="G52" s="131" t="s">
        <v>1382</v>
      </c>
      <c r="H52" s="27" t="s">
        <v>103</v>
      </c>
      <c r="I52" s="24"/>
    </row>
    <row r="53" spans="1:9" ht="12.75">
      <c r="A53" s="52"/>
      <c r="B53" s="923" t="s">
        <v>169</v>
      </c>
      <c r="C53" s="908"/>
      <c r="D53" s="908"/>
      <c r="E53" s="908"/>
      <c r="F53" s="908"/>
      <c r="G53" s="908"/>
      <c r="H53" s="909"/>
      <c r="I53" s="52"/>
    </row>
    <row r="54" spans="1:9" ht="51">
      <c r="A54" s="24"/>
      <c r="B54" s="18" t="s">
        <v>182</v>
      </c>
      <c r="C54" s="18" t="s">
        <v>183</v>
      </c>
      <c r="D54" s="32" t="s">
        <v>184</v>
      </c>
      <c r="E54" s="85" t="s">
        <v>1383</v>
      </c>
      <c r="F54" s="32" t="s">
        <v>1299</v>
      </c>
      <c r="G54" s="131" t="s">
        <v>1384</v>
      </c>
      <c r="H54" s="26" t="s">
        <v>103</v>
      </c>
      <c r="I54" s="24"/>
    </row>
    <row r="55" spans="1:9" ht="38.25">
      <c r="A55" s="92"/>
      <c r="B55" s="230" t="s">
        <v>210</v>
      </c>
      <c r="C55" s="230" t="s">
        <v>211</v>
      </c>
      <c r="D55" s="89" t="s">
        <v>73</v>
      </c>
      <c r="E55" s="85" t="s">
        <v>1385</v>
      </c>
      <c r="F55" s="89" t="s">
        <v>1075</v>
      </c>
      <c r="G55" s="89" t="s">
        <v>1386</v>
      </c>
      <c r="H55" s="89" t="s">
        <v>103</v>
      </c>
      <c r="I55" s="92"/>
    </row>
    <row r="56" spans="1:9" ht="38.25">
      <c r="A56" s="92"/>
      <c r="B56" s="924" t="s">
        <v>232</v>
      </c>
      <c r="C56" s="924" t="s">
        <v>233</v>
      </c>
      <c r="D56" s="32" t="s">
        <v>1077</v>
      </c>
      <c r="E56" s="85" t="s">
        <v>1387</v>
      </c>
      <c r="F56" s="32" t="s">
        <v>1079</v>
      </c>
      <c r="G56" s="204" t="s">
        <v>1388</v>
      </c>
      <c r="H56" s="32" t="s">
        <v>110</v>
      </c>
      <c r="I56" s="97"/>
    </row>
    <row r="57" spans="1:9" ht="51">
      <c r="A57" s="92"/>
      <c r="B57" s="913"/>
      <c r="C57" s="913"/>
      <c r="D57" s="163" t="s">
        <v>73</v>
      </c>
      <c r="E57" s="87" t="s">
        <v>1389</v>
      </c>
      <c r="F57" s="47" t="s">
        <v>345</v>
      </c>
      <c r="G57" s="163" t="s">
        <v>346</v>
      </c>
      <c r="H57" s="27" t="s">
        <v>110</v>
      </c>
      <c r="I57" s="92"/>
    </row>
    <row r="58" spans="1:9" ht="12.75">
      <c r="A58" s="92"/>
      <c r="B58" s="102"/>
      <c r="C58" s="102"/>
      <c r="D58" s="102"/>
      <c r="E58" s="102"/>
      <c r="F58" s="102"/>
      <c r="G58" s="102"/>
      <c r="H58" s="102"/>
      <c r="I58" s="92"/>
    </row>
    <row r="59" spans="1:9" ht="12.75">
      <c r="A59" s="92"/>
      <c r="B59" s="102"/>
      <c r="C59" s="102"/>
      <c r="D59" s="102"/>
      <c r="E59" s="102"/>
      <c r="F59" s="102"/>
      <c r="G59" s="102"/>
      <c r="H59" s="102"/>
      <c r="I59" s="92"/>
    </row>
    <row r="60" spans="1:9" ht="12.75">
      <c r="A60" s="92"/>
      <c r="B60" s="102"/>
      <c r="C60" s="102"/>
      <c r="D60" s="102"/>
      <c r="E60" s="102"/>
      <c r="F60" s="102"/>
      <c r="G60" s="102"/>
      <c r="H60" s="102"/>
      <c r="I60" s="92"/>
    </row>
    <row r="61" spans="1:9" ht="12.75">
      <c r="A61" s="92"/>
      <c r="B61" s="102"/>
      <c r="C61" s="102"/>
      <c r="D61" s="102"/>
      <c r="E61" s="102"/>
      <c r="F61" s="102"/>
      <c r="G61" s="102"/>
      <c r="H61" s="102"/>
      <c r="I61" s="92"/>
    </row>
    <row r="62" spans="1:9" ht="12.75">
      <c r="A62" s="92"/>
      <c r="B62" s="102"/>
      <c r="C62" s="102"/>
      <c r="D62" s="102"/>
      <c r="E62" s="102"/>
      <c r="F62" s="102"/>
      <c r="G62" s="102"/>
      <c r="H62" s="102"/>
      <c r="I62" s="92"/>
    </row>
    <row r="63" spans="1:9" ht="12.75">
      <c r="A63" s="92"/>
      <c r="B63" s="102"/>
      <c r="C63" s="102"/>
      <c r="D63" s="102"/>
      <c r="E63" s="102"/>
      <c r="F63" s="102"/>
      <c r="G63" s="102"/>
      <c r="H63" s="102"/>
      <c r="I63" s="92"/>
    </row>
    <row r="64" spans="1:9" ht="12.75">
      <c r="A64" s="92"/>
      <c r="B64" s="102"/>
      <c r="C64" s="102"/>
      <c r="D64" s="102"/>
      <c r="E64" s="102"/>
      <c r="F64" s="102"/>
      <c r="G64" s="102"/>
      <c r="H64" s="102"/>
      <c r="I64" s="92"/>
    </row>
    <row r="65" spans="1:9" ht="12.75">
      <c r="A65" s="92"/>
      <c r="B65" s="102"/>
      <c r="C65" s="102"/>
      <c r="D65" s="102"/>
      <c r="E65" s="102"/>
      <c r="F65" s="102"/>
      <c r="G65" s="102"/>
      <c r="H65" s="102"/>
      <c r="I65" s="92"/>
    </row>
    <row r="66" spans="1:9" ht="12.75">
      <c r="A66" s="92"/>
      <c r="B66" s="102"/>
      <c r="C66" s="102"/>
      <c r="D66" s="102"/>
      <c r="E66" s="102"/>
      <c r="F66" s="102"/>
      <c r="G66" s="102"/>
      <c r="H66" s="102"/>
      <c r="I66" s="92"/>
    </row>
    <row r="67" spans="1:9" ht="12.75">
      <c r="A67" s="92"/>
      <c r="B67" s="102"/>
      <c r="C67" s="102"/>
      <c r="D67" s="102"/>
      <c r="E67" s="102"/>
      <c r="F67" s="102"/>
      <c r="G67" s="102"/>
      <c r="H67" s="102"/>
      <c r="I67" s="92"/>
    </row>
    <row r="68" spans="1:9" ht="12.75">
      <c r="A68" s="92"/>
      <c r="B68" s="102"/>
      <c r="C68" s="102"/>
      <c r="D68" s="102"/>
      <c r="E68" s="102"/>
      <c r="F68" s="102"/>
      <c r="G68" s="102"/>
      <c r="H68" s="102"/>
      <c r="I68" s="92"/>
    </row>
    <row r="69" spans="1:9" ht="12.75">
      <c r="A69" s="92"/>
      <c r="B69" s="102"/>
      <c r="C69" s="102"/>
      <c r="D69" s="102"/>
      <c r="E69" s="102"/>
      <c r="F69" s="102"/>
      <c r="G69" s="102"/>
      <c r="H69" s="102"/>
      <c r="I69" s="92"/>
    </row>
    <row r="70" spans="1:9" ht="12.75">
      <c r="A70" s="92"/>
      <c r="B70" s="102"/>
      <c r="C70" s="102"/>
      <c r="D70" s="102"/>
      <c r="E70" s="102"/>
      <c r="F70" s="102"/>
      <c r="G70" s="102"/>
      <c r="H70" s="102"/>
      <c r="I70" s="92"/>
    </row>
    <row r="71" spans="1:9" ht="12.75">
      <c r="A71" s="92"/>
      <c r="B71" s="102"/>
      <c r="C71" s="102"/>
      <c r="D71" s="102"/>
      <c r="E71" s="102"/>
      <c r="F71" s="102"/>
      <c r="G71" s="102"/>
      <c r="H71" s="102"/>
      <c r="I71" s="92"/>
    </row>
    <row r="72" spans="1:9" ht="12.75">
      <c r="A72" s="92"/>
      <c r="B72" s="102"/>
      <c r="C72" s="102"/>
      <c r="D72" s="102"/>
      <c r="E72" s="102"/>
      <c r="F72" s="102"/>
      <c r="G72" s="102"/>
      <c r="H72" s="102"/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92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92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92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92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92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92"/>
    </row>
    <row r="85" spans="1:9" ht="12.75">
      <c r="A85" s="92"/>
      <c r="B85" s="102"/>
      <c r="C85" s="102"/>
      <c r="D85" s="102"/>
      <c r="E85" s="102"/>
      <c r="F85" s="102"/>
      <c r="G85" s="102"/>
      <c r="H85" s="102"/>
      <c r="I85" s="92"/>
    </row>
    <row r="86" spans="1:9" ht="12.75">
      <c r="A86" s="92"/>
      <c r="B86" s="102"/>
      <c r="C86" s="102"/>
      <c r="D86" s="102"/>
      <c r="E86" s="102"/>
      <c r="F86" s="102"/>
      <c r="G86" s="102"/>
      <c r="H86" s="102"/>
      <c r="I86" s="92"/>
    </row>
    <row r="87" spans="1:9" ht="12.75">
      <c r="A87" s="92"/>
      <c r="B87" s="102"/>
      <c r="C87" s="102"/>
      <c r="D87" s="102"/>
      <c r="E87" s="102"/>
      <c r="F87" s="102"/>
      <c r="G87" s="102"/>
      <c r="H87" s="102"/>
      <c r="I87" s="92"/>
    </row>
    <row r="88" spans="1:9" ht="12.75">
      <c r="A88" s="92"/>
      <c r="B88" s="102"/>
      <c r="C88" s="102"/>
      <c r="D88" s="102"/>
      <c r="E88" s="102"/>
      <c r="F88" s="102"/>
      <c r="G88" s="102"/>
      <c r="H88" s="102"/>
      <c r="I88" s="92"/>
    </row>
    <row r="89" spans="1:9" ht="12.75">
      <c r="A89" s="92"/>
      <c r="B89" s="102"/>
      <c r="C89" s="102"/>
      <c r="D89" s="102"/>
      <c r="E89" s="102"/>
      <c r="F89" s="102"/>
      <c r="G89" s="102"/>
      <c r="H89" s="102"/>
      <c r="I89" s="92"/>
    </row>
    <row r="90" spans="1:9" ht="12.75">
      <c r="A90" s="92"/>
      <c r="B90" s="102"/>
      <c r="C90" s="102"/>
      <c r="D90" s="102"/>
      <c r="E90" s="102"/>
      <c r="F90" s="102"/>
      <c r="G90" s="102"/>
      <c r="H90" s="102"/>
      <c r="I90" s="92"/>
    </row>
    <row r="91" spans="1:9" ht="12.75">
      <c r="A91" s="92"/>
      <c r="B91" s="102"/>
      <c r="C91" s="102"/>
      <c r="D91" s="102"/>
      <c r="E91" s="102"/>
      <c r="F91" s="102"/>
      <c r="G91" s="102"/>
      <c r="H91" s="102"/>
      <c r="I91" s="92"/>
    </row>
    <row r="92" spans="1:9" ht="12.75">
      <c r="A92" s="92"/>
      <c r="B92" s="102"/>
      <c r="C92" s="102"/>
      <c r="D92" s="102"/>
      <c r="E92" s="102"/>
      <c r="F92" s="102"/>
      <c r="G92" s="102"/>
      <c r="H92" s="102"/>
      <c r="I92" s="92"/>
    </row>
    <row r="93" spans="1:9" ht="12.75">
      <c r="A93" s="92"/>
      <c r="B93" s="102"/>
      <c r="C93" s="102"/>
      <c r="D93" s="102"/>
      <c r="E93" s="102"/>
      <c r="F93" s="102"/>
      <c r="G93" s="102"/>
      <c r="H93" s="102"/>
      <c r="I93" s="92"/>
    </row>
    <row r="94" spans="1:9" ht="12.75">
      <c r="A94" s="92"/>
      <c r="B94" s="102"/>
      <c r="C94" s="102"/>
      <c r="D94" s="102"/>
      <c r="E94" s="102"/>
      <c r="F94" s="102"/>
      <c r="G94" s="102"/>
      <c r="H94" s="102"/>
      <c r="I94" s="92"/>
    </row>
    <row r="95" spans="1:9" ht="12.75">
      <c r="A95" s="92"/>
      <c r="B95" s="102"/>
      <c r="C95" s="102"/>
      <c r="D95" s="102"/>
      <c r="E95" s="102"/>
      <c r="F95" s="102"/>
      <c r="G95" s="102"/>
      <c r="H95" s="102"/>
      <c r="I95" s="92"/>
    </row>
    <row r="96" spans="1:9" ht="12.75">
      <c r="A96" s="92"/>
      <c r="B96" s="102"/>
      <c r="C96" s="102"/>
      <c r="D96" s="102"/>
      <c r="E96" s="102"/>
      <c r="F96" s="102"/>
      <c r="G96" s="102"/>
      <c r="H96" s="102"/>
      <c r="I96" s="92"/>
    </row>
    <row r="97" spans="1:9" ht="12.75">
      <c r="A97" s="92"/>
      <c r="B97" s="102"/>
      <c r="C97" s="102"/>
      <c r="D97" s="102"/>
      <c r="E97" s="102"/>
      <c r="F97" s="102"/>
      <c r="G97" s="102"/>
      <c r="H97" s="102"/>
      <c r="I97" s="92"/>
    </row>
    <row r="98" spans="1:9" ht="12.75">
      <c r="A98" s="92"/>
      <c r="B98" s="102"/>
      <c r="C98" s="102"/>
      <c r="D98" s="102"/>
      <c r="E98" s="102"/>
      <c r="F98" s="102"/>
      <c r="G98" s="102"/>
      <c r="H98" s="102"/>
      <c r="I98" s="92"/>
    </row>
    <row r="99" spans="1:9" ht="12.75">
      <c r="A99" s="92"/>
      <c r="B99" s="102"/>
      <c r="C99" s="102"/>
      <c r="D99" s="102"/>
      <c r="E99" s="102"/>
      <c r="F99" s="102"/>
      <c r="G99" s="102"/>
      <c r="H99" s="102"/>
      <c r="I99" s="92"/>
    </row>
    <row r="100" spans="1:9" ht="12.75">
      <c r="A100" s="92"/>
      <c r="B100" s="102"/>
      <c r="C100" s="102"/>
      <c r="D100" s="102"/>
      <c r="E100" s="102"/>
      <c r="F100" s="102"/>
      <c r="G100" s="102"/>
      <c r="H100" s="102"/>
      <c r="I100" s="92"/>
    </row>
    <row r="101" spans="1:9" ht="12.75">
      <c r="A101" s="92"/>
      <c r="B101" s="102"/>
      <c r="C101" s="102"/>
      <c r="D101" s="102"/>
      <c r="E101" s="102"/>
      <c r="F101" s="102"/>
      <c r="G101" s="102"/>
      <c r="H101" s="102"/>
      <c r="I101" s="92"/>
    </row>
    <row r="102" spans="1:9" ht="12.75">
      <c r="A102" s="92"/>
      <c r="B102" s="102"/>
      <c r="C102" s="102"/>
      <c r="D102" s="102"/>
      <c r="E102" s="102"/>
      <c r="F102" s="102"/>
      <c r="G102" s="102"/>
      <c r="H102" s="102"/>
      <c r="I102" s="92"/>
    </row>
    <row r="103" spans="1:9" ht="12.75">
      <c r="A103" s="92"/>
      <c r="B103" s="102"/>
      <c r="C103" s="102"/>
      <c r="D103" s="102"/>
      <c r="E103" s="102"/>
      <c r="F103" s="102"/>
      <c r="G103" s="102"/>
      <c r="H103" s="102"/>
      <c r="I103" s="92"/>
    </row>
    <row r="104" spans="1:9" ht="12.75">
      <c r="A104" s="92"/>
      <c r="B104" s="102"/>
      <c r="C104" s="102"/>
      <c r="D104" s="102"/>
      <c r="E104" s="102"/>
      <c r="F104" s="102"/>
      <c r="G104" s="102"/>
      <c r="H104" s="102"/>
      <c r="I104" s="92"/>
    </row>
    <row r="105" spans="1:9" ht="12.75">
      <c r="A105" s="92"/>
      <c r="B105" s="102"/>
      <c r="C105" s="102"/>
      <c r="D105" s="102"/>
      <c r="E105" s="102"/>
      <c r="F105" s="102"/>
      <c r="G105" s="102"/>
      <c r="H105" s="102"/>
      <c r="I105" s="92"/>
    </row>
    <row r="106" spans="1:9" ht="12.75">
      <c r="A106" s="92"/>
      <c r="B106" s="102"/>
      <c r="C106" s="102"/>
      <c r="D106" s="102"/>
      <c r="E106" s="102"/>
      <c r="F106" s="102"/>
      <c r="G106" s="102"/>
      <c r="H106" s="102"/>
      <c r="I106" s="92"/>
    </row>
    <row r="107" spans="1:9" ht="12.75">
      <c r="A107" s="92"/>
      <c r="B107" s="102"/>
      <c r="C107" s="102"/>
      <c r="D107" s="102"/>
      <c r="E107" s="102"/>
      <c r="F107" s="102"/>
      <c r="G107" s="102"/>
      <c r="H107" s="102"/>
      <c r="I107" s="92"/>
    </row>
    <row r="108" spans="1:9" ht="12.75">
      <c r="A108" s="92"/>
      <c r="B108" s="102"/>
      <c r="C108" s="102"/>
      <c r="D108" s="102"/>
      <c r="E108" s="102"/>
      <c r="F108" s="102"/>
      <c r="G108" s="102"/>
      <c r="H108" s="102"/>
      <c r="I108" s="92"/>
    </row>
    <row r="109" spans="1:9" ht="12.75">
      <c r="A109" s="92"/>
      <c r="B109" s="102"/>
      <c r="C109" s="102"/>
      <c r="D109" s="102"/>
      <c r="E109" s="102"/>
      <c r="F109" s="102"/>
      <c r="G109" s="102"/>
      <c r="H109" s="102"/>
      <c r="I109" s="92"/>
    </row>
    <row r="110" spans="1:9" ht="12.75">
      <c r="A110" s="92"/>
      <c r="B110" s="102"/>
      <c r="C110" s="102"/>
      <c r="D110" s="102"/>
      <c r="E110" s="102"/>
      <c r="F110" s="102"/>
      <c r="G110" s="102"/>
      <c r="H110" s="102"/>
      <c r="I110" s="92"/>
    </row>
    <row r="111" spans="1:9" ht="12.75">
      <c r="A111" s="92"/>
      <c r="B111" s="102"/>
      <c r="C111" s="102"/>
      <c r="D111" s="102"/>
      <c r="E111" s="102"/>
      <c r="F111" s="102"/>
      <c r="G111" s="102"/>
      <c r="H111" s="102"/>
      <c r="I111" s="92"/>
    </row>
    <row r="112" spans="1:9" ht="12.75">
      <c r="A112" s="92"/>
      <c r="B112" s="102"/>
      <c r="C112" s="102"/>
      <c r="D112" s="102"/>
      <c r="E112" s="102"/>
      <c r="F112" s="102"/>
      <c r="G112" s="102"/>
      <c r="H112" s="102"/>
      <c r="I112" s="92"/>
    </row>
    <row r="113" spans="1:9" ht="12.75">
      <c r="A113" s="92"/>
      <c r="B113" s="102"/>
      <c r="C113" s="102"/>
      <c r="D113" s="102"/>
      <c r="E113" s="102"/>
      <c r="F113" s="102"/>
      <c r="G113" s="102"/>
      <c r="H113" s="102"/>
      <c r="I113" s="92"/>
    </row>
    <row r="114" spans="1:9" ht="12.75">
      <c r="A114" s="92"/>
      <c r="B114" s="102"/>
      <c r="C114" s="102"/>
      <c r="D114" s="102"/>
      <c r="E114" s="102"/>
      <c r="F114" s="102"/>
      <c r="G114" s="102"/>
      <c r="H114" s="102"/>
      <c r="I114" s="92"/>
    </row>
    <row r="115" spans="1:9" ht="12.75">
      <c r="A115" s="92"/>
      <c r="B115" s="102"/>
      <c r="C115" s="102"/>
      <c r="D115" s="102"/>
      <c r="E115" s="102"/>
      <c r="F115" s="102"/>
      <c r="G115" s="102"/>
      <c r="H115" s="102"/>
      <c r="I115" s="92"/>
    </row>
    <row r="116" spans="1:9" ht="12.75">
      <c r="A116" s="92"/>
      <c r="B116" s="102"/>
      <c r="C116" s="102"/>
      <c r="D116" s="102"/>
      <c r="E116" s="102"/>
      <c r="F116" s="102"/>
      <c r="G116" s="102"/>
      <c r="H116" s="102"/>
      <c r="I116" s="92"/>
    </row>
    <row r="117" spans="1:9" ht="12.75">
      <c r="A117" s="92"/>
      <c r="B117" s="102"/>
      <c r="C117" s="102"/>
      <c r="D117" s="102"/>
      <c r="E117" s="102"/>
      <c r="F117" s="102"/>
      <c r="G117" s="102"/>
      <c r="H117" s="102"/>
      <c r="I117" s="92"/>
    </row>
    <row r="118" spans="1:9" ht="12.75">
      <c r="A118" s="92"/>
      <c r="B118" s="102"/>
      <c r="C118" s="102"/>
      <c r="D118" s="102"/>
      <c r="E118" s="102"/>
      <c r="F118" s="102"/>
      <c r="G118" s="102"/>
      <c r="H118" s="102"/>
      <c r="I118" s="92"/>
    </row>
    <row r="119" spans="1:9" ht="12.75">
      <c r="A119" s="92"/>
      <c r="B119" s="102"/>
      <c r="C119" s="102"/>
      <c r="D119" s="102"/>
      <c r="E119" s="102"/>
      <c r="F119" s="102"/>
      <c r="G119" s="102"/>
      <c r="H119" s="102"/>
      <c r="I119" s="92"/>
    </row>
    <row r="120" spans="1:9" ht="12.75">
      <c r="A120" s="92"/>
      <c r="B120" s="102"/>
      <c r="C120" s="102"/>
      <c r="D120" s="102"/>
      <c r="E120" s="102"/>
      <c r="F120" s="102"/>
      <c r="G120" s="102"/>
      <c r="H120" s="102"/>
      <c r="I120" s="92"/>
    </row>
    <row r="121" spans="1:9" ht="12.75">
      <c r="A121" s="92"/>
      <c r="B121" s="102"/>
      <c r="C121" s="102"/>
      <c r="D121" s="102"/>
      <c r="E121" s="102"/>
      <c r="F121" s="102"/>
      <c r="G121" s="102"/>
      <c r="H121" s="102"/>
      <c r="I121" s="92"/>
    </row>
    <row r="122" spans="1:9" ht="12.75">
      <c r="A122" s="92"/>
      <c r="B122" s="102"/>
      <c r="C122" s="102"/>
      <c r="D122" s="102"/>
      <c r="E122" s="102"/>
      <c r="F122" s="102"/>
      <c r="G122" s="102"/>
      <c r="H122" s="102"/>
      <c r="I122" s="92"/>
    </row>
    <row r="123" spans="1:9" ht="12.75">
      <c r="A123" s="92"/>
      <c r="B123" s="102"/>
      <c r="C123" s="102"/>
      <c r="D123" s="102"/>
      <c r="E123" s="102"/>
      <c r="F123" s="102"/>
      <c r="G123" s="102"/>
      <c r="H123" s="102"/>
      <c r="I123" s="92"/>
    </row>
    <row r="124" spans="1:9" ht="12.75">
      <c r="A124" s="92"/>
      <c r="B124" s="102"/>
      <c r="C124" s="102"/>
      <c r="D124" s="102"/>
      <c r="E124" s="102"/>
      <c r="F124" s="102"/>
      <c r="G124" s="102"/>
      <c r="H124" s="102"/>
      <c r="I124" s="92"/>
    </row>
    <row r="125" spans="1:9" ht="12.75">
      <c r="A125" s="92"/>
      <c r="B125" s="102"/>
      <c r="C125" s="102"/>
      <c r="D125" s="102"/>
      <c r="E125" s="102"/>
      <c r="F125" s="102"/>
      <c r="G125" s="102"/>
      <c r="H125" s="102"/>
      <c r="I125" s="92"/>
    </row>
    <row r="126" spans="1:9" ht="12.75">
      <c r="A126" s="92"/>
      <c r="B126" s="102"/>
      <c r="C126" s="102"/>
      <c r="D126" s="102"/>
      <c r="E126" s="102"/>
      <c r="F126" s="102"/>
      <c r="G126" s="102"/>
      <c r="H126" s="102"/>
      <c r="I126" s="92"/>
    </row>
    <row r="127" spans="1:9" ht="12.75">
      <c r="A127" s="92"/>
      <c r="B127" s="102"/>
      <c r="C127" s="102"/>
      <c r="D127" s="102"/>
      <c r="E127" s="102"/>
      <c r="F127" s="102"/>
      <c r="G127" s="102"/>
      <c r="H127" s="102"/>
      <c r="I127" s="92"/>
    </row>
    <row r="128" spans="1:9" ht="12.75">
      <c r="A128" s="92"/>
      <c r="B128" s="102"/>
      <c r="C128" s="102"/>
      <c r="D128" s="102"/>
      <c r="E128" s="102"/>
      <c r="F128" s="102"/>
      <c r="G128" s="102"/>
      <c r="H128" s="102"/>
      <c r="I128" s="92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92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92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9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9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9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9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9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9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92"/>
    </row>
    <row r="961" spans="1:9" ht="12.75">
      <c r="A961" s="92"/>
      <c r="B961" s="102"/>
      <c r="C961" s="102"/>
      <c r="D961" s="102"/>
      <c r="E961" s="102"/>
      <c r="F961" s="102"/>
      <c r="G961" s="102"/>
      <c r="H961" s="102"/>
      <c r="I961" s="92"/>
    </row>
    <row r="962" spans="1:9" ht="12.75">
      <c r="A962" s="92"/>
      <c r="B962" s="102"/>
      <c r="C962" s="102"/>
      <c r="D962" s="102"/>
      <c r="E962" s="102"/>
      <c r="F962" s="102"/>
      <c r="G962" s="102"/>
      <c r="H962" s="102"/>
      <c r="I962" s="92"/>
    </row>
    <row r="963" spans="1:9" ht="12.75">
      <c r="A963" s="92"/>
      <c r="B963" s="102"/>
      <c r="C963" s="102"/>
      <c r="D963" s="102"/>
      <c r="E963" s="102"/>
      <c r="F963" s="102"/>
      <c r="G963" s="102"/>
      <c r="H963" s="102"/>
      <c r="I963" s="92"/>
    </row>
    <row r="964" spans="1:9" ht="12.75">
      <c r="A964" s="92"/>
      <c r="B964" s="102"/>
      <c r="C964" s="102"/>
      <c r="D964" s="102"/>
      <c r="E964" s="102"/>
      <c r="F964" s="102"/>
      <c r="G964" s="102"/>
      <c r="H964" s="102"/>
      <c r="I964" s="92"/>
    </row>
    <row r="965" spans="1:9" ht="12.75">
      <c r="A965" s="92"/>
      <c r="B965" s="102"/>
      <c r="C965" s="102"/>
      <c r="D965" s="102"/>
      <c r="E965" s="102"/>
      <c r="F965" s="102"/>
      <c r="G965" s="102"/>
      <c r="H965" s="102"/>
      <c r="I965" s="92"/>
    </row>
    <row r="966" spans="1:9" ht="12.75">
      <c r="A966" s="92"/>
      <c r="B966" s="102"/>
      <c r="C966" s="102"/>
      <c r="D966" s="102"/>
      <c r="E966" s="102"/>
      <c r="F966" s="102"/>
      <c r="G966" s="102"/>
      <c r="H966" s="102"/>
      <c r="I966" s="92"/>
    </row>
    <row r="967" spans="1:9" ht="12.75">
      <c r="A967" s="92"/>
      <c r="B967" s="102"/>
      <c r="C967" s="102"/>
      <c r="D967" s="102"/>
      <c r="E967" s="102"/>
      <c r="F967" s="102"/>
      <c r="G967" s="102"/>
      <c r="H967" s="102"/>
      <c r="I967" s="92"/>
    </row>
    <row r="968" spans="1:9" ht="12.75">
      <c r="A968" s="92"/>
      <c r="B968" s="102"/>
      <c r="C968" s="102"/>
      <c r="D968" s="102"/>
      <c r="E968" s="102"/>
      <c r="F968" s="102"/>
      <c r="G968" s="102"/>
      <c r="H968" s="102"/>
      <c r="I968" s="92"/>
    </row>
    <row r="969" spans="1:9" ht="12.75">
      <c r="A969" s="92"/>
      <c r="B969" s="102"/>
      <c r="C969" s="102"/>
      <c r="D969" s="102"/>
      <c r="E969" s="102"/>
      <c r="F969" s="102"/>
      <c r="G969" s="102"/>
      <c r="H969" s="102"/>
      <c r="I969" s="92"/>
    </row>
    <row r="970" spans="1:9" ht="12.75">
      <c r="A970" s="92"/>
      <c r="B970" s="102"/>
      <c r="C970" s="102"/>
      <c r="D970" s="102"/>
      <c r="E970" s="102"/>
      <c r="F970" s="102"/>
      <c r="G970" s="102"/>
      <c r="H970" s="102"/>
      <c r="I970" s="92"/>
    </row>
    <row r="971" spans="1:9" ht="12.75">
      <c r="A971" s="92"/>
      <c r="B971" s="102"/>
      <c r="C971" s="102"/>
      <c r="D971" s="102"/>
      <c r="E971" s="102"/>
      <c r="F971" s="102"/>
      <c r="G971" s="102"/>
      <c r="H971" s="102"/>
      <c r="I971" s="92"/>
    </row>
    <row r="972" spans="1:9" ht="12.75">
      <c r="A972" s="92"/>
      <c r="B972" s="102"/>
      <c r="C972" s="102"/>
      <c r="D972" s="102"/>
      <c r="E972" s="102"/>
      <c r="F972" s="102"/>
      <c r="G972" s="102"/>
      <c r="H972" s="102"/>
      <c r="I972" s="92"/>
    </row>
    <row r="973" spans="1:9" ht="12.75">
      <c r="A973" s="92"/>
      <c r="B973" s="102"/>
      <c r="C973" s="102"/>
      <c r="D973" s="102"/>
      <c r="E973" s="102"/>
      <c r="F973" s="102"/>
      <c r="G973" s="102"/>
      <c r="H973" s="102"/>
      <c r="I973" s="92"/>
    </row>
  </sheetData>
  <mergeCells count="23">
    <mergeCell ref="B43:H43"/>
    <mergeCell ref="B46:B48"/>
    <mergeCell ref="B35:B36"/>
    <mergeCell ref="C35:C36"/>
    <mergeCell ref="B37:B38"/>
    <mergeCell ref="C37:C38"/>
    <mergeCell ref="B39:H39"/>
    <mergeCell ref="C46:C48"/>
    <mergeCell ref="B49:H49"/>
    <mergeCell ref="B53:H53"/>
    <mergeCell ref="B56:B57"/>
    <mergeCell ref="C56:C57"/>
    <mergeCell ref="B16:H16"/>
    <mergeCell ref="B20:H20"/>
    <mergeCell ref="B24:H24"/>
    <mergeCell ref="B28:H28"/>
    <mergeCell ref="B32:H32"/>
    <mergeCell ref="B7:H7"/>
    <mergeCell ref="B10:B11"/>
    <mergeCell ref="C10:C11"/>
    <mergeCell ref="B12:H12"/>
    <mergeCell ref="B1:H1"/>
    <mergeCell ref="B2:H2"/>
  </mergeCells>
  <hyperlinks>
    <hyperlink ref="G5" r:id="rId1"/>
    <hyperlink ref="G8" r:id="rId2"/>
    <hyperlink ref="G10" r:id="rId3"/>
    <hyperlink ref="G13" r:id="rId4"/>
    <hyperlink ref="G14" r:id="rId5"/>
    <hyperlink ref="G22" r:id="rId6"/>
    <hyperlink ref="G29" r:id="rId7"/>
    <hyperlink ref="G31" r:id="rId8"/>
    <hyperlink ref="G35" r:id="rId9"/>
    <hyperlink ref="G36" r:id="rId10"/>
    <hyperlink ref="G38" r:id="rId11"/>
    <hyperlink ref="G42" r:id="rId12"/>
    <hyperlink ref="G44" r:id="rId13"/>
    <hyperlink ref="G45" r:id="rId14"/>
    <hyperlink ref="G46" r:id="rId15"/>
    <hyperlink ref="G48" r:id="rId16"/>
    <hyperlink ref="G52" r:id="rId17"/>
    <hyperlink ref="G54" r:id="rId18"/>
    <hyperlink ref="G56" r:id="rId19"/>
  </hyperlink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81"/>
  <sheetViews>
    <sheetView workbookViewId="0">
      <selection activeCell="N5" sqref="N5"/>
    </sheetView>
  </sheetViews>
  <sheetFormatPr defaultColWidth="14.42578125" defaultRowHeight="15.75" customHeight="1"/>
  <cols>
    <col min="1" max="1" width="6" customWidth="1"/>
    <col min="2" max="2" width="13" customWidth="1"/>
    <col min="3" max="3" width="17.140625" customWidth="1"/>
    <col min="4" max="4" width="23.28515625" customWidth="1"/>
    <col min="5" max="5" width="23.140625" customWidth="1"/>
    <col min="6" max="6" width="41.42578125" customWidth="1"/>
    <col min="7" max="7" width="50.7109375" customWidth="1"/>
    <col min="8" max="9" width="29.85546875" customWidth="1"/>
  </cols>
  <sheetData>
    <row r="1" spans="1:9" ht="32.25" customHeight="1">
      <c r="A1" s="3"/>
      <c r="B1" s="921" t="s">
        <v>1390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556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773</v>
      </c>
      <c r="H3" s="18" t="s">
        <v>63</v>
      </c>
      <c r="I3" s="20"/>
    </row>
    <row r="4" spans="1:9" ht="25.5">
      <c r="A4" s="24"/>
      <c r="B4" s="18" t="s">
        <v>71</v>
      </c>
      <c r="C4" s="18" t="s">
        <v>72</v>
      </c>
      <c r="D4" s="27" t="s">
        <v>73</v>
      </c>
      <c r="E4" s="27" t="s">
        <v>1391</v>
      </c>
      <c r="F4" s="26" t="s">
        <v>1392</v>
      </c>
      <c r="G4" s="34" t="s">
        <v>1393</v>
      </c>
      <c r="H4" s="26" t="s">
        <v>1394</v>
      </c>
      <c r="I4" s="24"/>
    </row>
    <row r="5" spans="1:9" ht="25.5">
      <c r="A5" s="24"/>
      <c r="B5" s="18" t="s">
        <v>111</v>
      </c>
      <c r="C5" s="18" t="s">
        <v>112</v>
      </c>
      <c r="D5" s="26" t="s">
        <v>73</v>
      </c>
      <c r="E5" s="27" t="s">
        <v>1397</v>
      </c>
      <c r="F5" s="26" t="s">
        <v>1398</v>
      </c>
      <c r="G5" s="255" t="s">
        <v>1399</v>
      </c>
      <c r="H5" s="26" t="s">
        <v>1400</v>
      </c>
      <c r="I5" s="24"/>
    </row>
    <row r="6" spans="1:9" ht="25.5" customHeight="1">
      <c r="A6" s="24"/>
      <c r="B6" s="924" t="s">
        <v>145</v>
      </c>
      <c r="C6" s="924" t="s">
        <v>146</v>
      </c>
      <c r="D6" s="26" t="s">
        <v>73</v>
      </c>
      <c r="E6" s="37" t="s">
        <v>1402</v>
      </c>
      <c r="F6" s="93" t="s">
        <v>1403</v>
      </c>
      <c r="G6" s="42" t="s">
        <v>1404</v>
      </c>
      <c r="H6" s="26" t="s">
        <v>103</v>
      </c>
      <c r="I6" s="24"/>
    </row>
    <row r="7" spans="1:9" ht="25.5">
      <c r="A7" s="24"/>
      <c r="B7" s="913"/>
      <c r="C7" s="913"/>
      <c r="D7" s="26" t="s">
        <v>184</v>
      </c>
      <c r="E7" s="206" t="s">
        <v>1405</v>
      </c>
      <c r="F7" s="26" t="s">
        <v>1406</v>
      </c>
      <c r="G7" s="188" t="s">
        <v>1407</v>
      </c>
      <c r="H7" s="26" t="s">
        <v>1408</v>
      </c>
      <c r="I7" s="24"/>
    </row>
    <row r="8" spans="1:9" ht="12.75">
      <c r="A8" s="52"/>
      <c r="B8" s="923" t="s">
        <v>1410</v>
      </c>
      <c r="C8" s="908"/>
      <c r="D8" s="908"/>
      <c r="E8" s="908"/>
      <c r="F8" s="908"/>
      <c r="G8" s="908"/>
      <c r="H8" s="909"/>
      <c r="I8" s="52"/>
    </row>
    <row r="9" spans="1:9" ht="63.75">
      <c r="A9" s="24"/>
      <c r="B9" s="18" t="s">
        <v>182</v>
      </c>
      <c r="C9" s="18" t="s">
        <v>183</v>
      </c>
      <c r="D9" s="26" t="s">
        <v>184</v>
      </c>
      <c r="E9" s="37" t="s">
        <v>1411</v>
      </c>
      <c r="F9" s="27" t="s">
        <v>1412</v>
      </c>
      <c r="G9" s="183" t="s">
        <v>1413</v>
      </c>
      <c r="H9" s="26" t="s">
        <v>103</v>
      </c>
      <c r="I9" s="24"/>
    </row>
    <row r="10" spans="1:9" ht="51" customHeight="1">
      <c r="A10" s="24"/>
      <c r="B10" s="18" t="s">
        <v>210</v>
      </c>
      <c r="C10" s="18" t="s">
        <v>211</v>
      </c>
      <c r="D10" s="295" t="s">
        <v>73</v>
      </c>
      <c r="E10" s="296" t="s">
        <v>1414</v>
      </c>
      <c r="F10" s="195" t="s">
        <v>1003</v>
      </c>
      <c r="G10" s="195" t="s">
        <v>1004</v>
      </c>
      <c r="H10" s="195" t="s">
        <v>103</v>
      </c>
      <c r="I10" s="24"/>
    </row>
    <row r="11" spans="1:9" ht="39.75" customHeight="1">
      <c r="A11" s="24"/>
      <c r="B11" s="18" t="s">
        <v>232</v>
      </c>
      <c r="C11" s="18" t="s">
        <v>233</v>
      </c>
      <c r="D11" s="140" t="s">
        <v>73</v>
      </c>
      <c r="E11" s="87" t="s">
        <v>1415</v>
      </c>
      <c r="F11" s="47" t="s">
        <v>345</v>
      </c>
      <c r="G11" s="140" t="s">
        <v>346</v>
      </c>
      <c r="H11" s="27" t="s">
        <v>110</v>
      </c>
      <c r="I11" s="97"/>
    </row>
    <row r="12" spans="1:9" ht="18">
      <c r="A12" s="17"/>
      <c r="B12" s="922" t="s">
        <v>251</v>
      </c>
      <c r="C12" s="908"/>
      <c r="D12" s="908"/>
      <c r="E12" s="908"/>
      <c r="F12" s="908"/>
      <c r="G12" s="908"/>
      <c r="H12" s="909"/>
      <c r="I12" s="17"/>
    </row>
    <row r="13" spans="1:9" ht="25.5" customHeight="1">
      <c r="A13" s="97"/>
      <c r="B13" s="18" t="s">
        <v>71</v>
      </c>
      <c r="C13" s="18" t="s">
        <v>72</v>
      </c>
      <c r="D13" s="32" t="s">
        <v>1417</v>
      </c>
      <c r="E13" s="85" t="s">
        <v>1418</v>
      </c>
      <c r="F13" s="26" t="s">
        <v>1419</v>
      </c>
      <c r="G13" s="32" t="s">
        <v>1420</v>
      </c>
      <c r="H13" s="32" t="s">
        <v>1421</v>
      </c>
      <c r="I13" s="97"/>
    </row>
    <row r="14" spans="1:9" ht="25.5">
      <c r="A14" s="97"/>
      <c r="B14" s="18" t="s">
        <v>111</v>
      </c>
      <c r="C14" s="18" t="s">
        <v>112</v>
      </c>
      <c r="D14" s="32" t="s">
        <v>73</v>
      </c>
      <c r="E14" s="37" t="s">
        <v>1422</v>
      </c>
      <c r="F14" s="32" t="s">
        <v>1423</v>
      </c>
      <c r="G14" s="32" t="s">
        <v>1424</v>
      </c>
      <c r="H14" s="32" t="s">
        <v>103</v>
      </c>
      <c r="I14" s="97"/>
    </row>
    <row r="15" spans="1:9" ht="25.5">
      <c r="A15" s="97"/>
      <c r="B15" s="924" t="s">
        <v>145</v>
      </c>
      <c r="C15" s="924" t="s">
        <v>146</v>
      </c>
      <c r="D15" s="32" t="s">
        <v>73</v>
      </c>
      <c r="E15" s="66" t="s">
        <v>1425</v>
      </c>
      <c r="F15" s="32" t="s">
        <v>1426</v>
      </c>
      <c r="G15" s="88" t="s">
        <v>1427</v>
      </c>
      <c r="H15" s="32" t="s">
        <v>103</v>
      </c>
      <c r="I15" s="97"/>
    </row>
    <row r="16" spans="1:9" ht="63.75">
      <c r="A16" s="97"/>
      <c r="B16" s="913"/>
      <c r="C16" s="913"/>
      <c r="D16" s="26" t="s">
        <v>1417</v>
      </c>
      <c r="E16" s="66" t="s">
        <v>1428</v>
      </c>
      <c r="F16" s="32" t="s">
        <v>1409</v>
      </c>
      <c r="G16" s="214" t="s">
        <v>1429</v>
      </c>
      <c r="H16" s="32" t="s">
        <v>1430</v>
      </c>
      <c r="I16" s="97"/>
    </row>
    <row r="17" spans="1:9" ht="15" customHeight="1">
      <c r="A17" s="52"/>
      <c r="B17" s="923" t="s">
        <v>169</v>
      </c>
      <c r="C17" s="908"/>
      <c r="D17" s="908"/>
      <c r="E17" s="908"/>
      <c r="F17" s="908"/>
      <c r="G17" s="908"/>
      <c r="H17" s="909"/>
      <c r="I17" s="52"/>
    </row>
    <row r="18" spans="1:9" ht="28.5" customHeight="1">
      <c r="A18" s="97"/>
      <c r="B18" s="18" t="s">
        <v>182</v>
      </c>
      <c r="C18" s="18" t="s">
        <v>183</v>
      </c>
      <c r="D18" s="32" t="s">
        <v>73</v>
      </c>
      <c r="E18" s="85" t="s">
        <v>1431</v>
      </c>
      <c r="F18" s="32" t="s">
        <v>1432</v>
      </c>
      <c r="G18" s="42" t="s">
        <v>1433</v>
      </c>
      <c r="H18" s="32" t="s">
        <v>1434</v>
      </c>
      <c r="I18" s="97"/>
    </row>
    <row r="19" spans="1:9" ht="63.75">
      <c r="A19" s="97"/>
      <c r="B19" s="18" t="s">
        <v>210</v>
      </c>
      <c r="C19" s="18" t="s">
        <v>211</v>
      </c>
      <c r="D19" s="26" t="s">
        <v>184</v>
      </c>
      <c r="E19" s="37" t="s">
        <v>1435</v>
      </c>
      <c r="F19" s="32" t="s">
        <v>1436</v>
      </c>
      <c r="G19" s="91" t="s">
        <v>1437</v>
      </c>
      <c r="H19" s="32" t="s">
        <v>103</v>
      </c>
      <c r="I19" s="97"/>
    </row>
    <row r="20" spans="1:9" ht="51" customHeight="1">
      <c r="A20" s="97"/>
      <c r="B20" s="18" t="s">
        <v>232</v>
      </c>
      <c r="C20" s="18" t="s">
        <v>233</v>
      </c>
      <c r="D20" s="32" t="s">
        <v>184</v>
      </c>
      <c r="E20" s="210" t="s">
        <v>1438</v>
      </c>
      <c r="F20" s="32" t="s">
        <v>1439</v>
      </c>
      <c r="G20" s="131" t="s">
        <v>1440</v>
      </c>
      <c r="H20" s="32" t="s">
        <v>110</v>
      </c>
      <c r="I20" s="97"/>
    </row>
    <row r="21" spans="1:9" ht="25.5">
      <c r="A21" s="97"/>
      <c r="B21" s="924" t="s">
        <v>241</v>
      </c>
      <c r="C21" s="924" t="s">
        <v>242</v>
      </c>
      <c r="D21" s="32" t="s">
        <v>184</v>
      </c>
      <c r="E21" s="32" t="s">
        <v>1441</v>
      </c>
      <c r="F21" s="32" t="s">
        <v>1442</v>
      </c>
      <c r="G21" s="48" t="s">
        <v>1443</v>
      </c>
      <c r="H21" s="32" t="s">
        <v>734</v>
      </c>
      <c r="I21" s="97"/>
    </row>
    <row r="22" spans="1:9" ht="38.25">
      <c r="A22" s="97"/>
      <c r="B22" s="913"/>
      <c r="C22" s="913"/>
      <c r="D22" s="140" t="s">
        <v>73</v>
      </c>
      <c r="E22" s="87" t="s">
        <v>1444</v>
      </c>
      <c r="F22" s="47" t="s">
        <v>345</v>
      </c>
      <c r="G22" s="140" t="s">
        <v>346</v>
      </c>
      <c r="H22" s="27" t="s">
        <v>110</v>
      </c>
      <c r="I22" s="97"/>
    </row>
    <row r="23" spans="1:9" ht="42.75" customHeight="1">
      <c r="A23" s="17"/>
      <c r="B23" s="922" t="s">
        <v>309</v>
      </c>
      <c r="C23" s="908"/>
      <c r="D23" s="908"/>
      <c r="E23" s="908"/>
      <c r="F23" s="908"/>
      <c r="G23" s="908"/>
      <c r="H23" s="909"/>
      <c r="I23" s="17"/>
    </row>
    <row r="24" spans="1:9" ht="25.5" customHeight="1">
      <c r="A24" s="97"/>
      <c r="B24" s="18" t="s">
        <v>71</v>
      </c>
      <c r="C24" s="18" t="s">
        <v>72</v>
      </c>
      <c r="D24" s="32" t="s">
        <v>184</v>
      </c>
      <c r="E24" s="85" t="s">
        <v>1445</v>
      </c>
      <c r="F24" s="32" t="s">
        <v>1446</v>
      </c>
      <c r="G24" s="32" t="s">
        <v>1396</v>
      </c>
      <c r="H24" s="32" t="s">
        <v>1421</v>
      </c>
      <c r="I24" s="97"/>
    </row>
    <row r="25" spans="1:9" ht="25.5">
      <c r="A25" s="24"/>
      <c r="B25" s="18" t="s">
        <v>111</v>
      </c>
      <c r="C25" s="18" t="s">
        <v>112</v>
      </c>
      <c r="D25" s="32" t="s">
        <v>184</v>
      </c>
      <c r="E25" s="85" t="s">
        <v>1447</v>
      </c>
      <c r="F25" s="32" t="s">
        <v>1448</v>
      </c>
      <c r="G25" s="88" t="s">
        <v>1396</v>
      </c>
      <c r="H25" s="26" t="s">
        <v>1421</v>
      </c>
      <c r="I25" s="24"/>
    </row>
    <row r="26" spans="1:9" ht="25.5">
      <c r="A26" s="205"/>
      <c r="B26" s="18" t="s">
        <v>145</v>
      </c>
      <c r="C26" s="18" t="s">
        <v>146</v>
      </c>
      <c r="D26" s="297" t="s">
        <v>73</v>
      </c>
      <c r="E26" s="85" t="s">
        <v>1449</v>
      </c>
      <c r="F26" s="32" t="s">
        <v>1450</v>
      </c>
      <c r="G26" s="48" t="s">
        <v>1451</v>
      </c>
      <c r="H26" s="42" t="s">
        <v>1452</v>
      </c>
      <c r="I26" s="205"/>
    </row>
    <row r="27" spans="1:9" ht="12.75" customHeight="1">
      <c r="A27" s="52"/>
      <c r="B27" s="923" t="s">
        <v>169</v>
      </c>
      <c r="C27" s="908"/>
      <c r="D27" s="908"/>
      <c r="E27" s="908"/>
      <c r="F27" s="908"/>
      <c r="G27" s="908"/>
      <c r="H27" s="909"/>
      <c r="I27" s="52"/>
    </row>
    <row r="28" spans="1:9" ht="25.5">
      <c r="A28" s="24"/>
      <c r="B28" s="18" t="s">
        <v>182</v>
      </c>
      <c r="C28" s="18" t="s">
        <v>183</v>
      </c>
      <c r="D28" s="298" t="s">
        <v>1453</v>
      </c>
      <c r="E28" s="66" t="s">
        <v>1454</v>
      </c>
      <c r="F28" s="85" t="s">
        <v>1455</v>
      </c>
      <c r="G28" s="48" t="s">
        <v>1456</v>
      </c>
      <c r="H28" s="27" t="s">
        <v>1457</v>
      </c>
      <c r="I28" s="24"/>
    </row>
    <row r="29" spans="1:9" ht="25.5">
      <c r="A29" s="24"/>
      <c r="B29" s="18" t="s">
        <v>210</v>
      </c>
      <c r="C29" s="18" t="s">
        <v>211</v>
      </c>
      <c r="D29" s="298" t="s">
        <v>1453</v>
      </c>
      <c r="E29" s="66" t="s">
        <v>1458</v>
      </c>
      <c r="F29" s="85" t="s">
        <v>1459</v>
      </c>
      <c r="G29" s="48" t="s">
        <v>1460</v>
      </c>
      <c r="H29" s="27" t="s">
        <v>103</v>
      </c>
      <c r="I29" s="24"/>
    </row>
    <row r="30" spans="1:9" ht="43.5" customHeight="1">
      <c r="A30" s="97"/>
      <c r="B30" s="924" t="s">
        <v>232</v>
      </c>
      <c r="C30" s="924" t="s">
        <v>233</v>
      </c>
      <c r="D30" s="46" t="s">
        <v>1461</v>
      </c>
      <c r="E30" s="210" t="s">
        <v>1462</v>
      </c>
      <c r="F30" s="35" t="s">
        <v>1463</v>
      </c>
      <c r="G30" s="299" t="s">
        <v>1464</v>
      </c>
      <c r="H30" s="35" t="s">
        <v>110</v>
      </c>
      <c r="I30" s="300"/>
    </row>
    <row r="31" spans="1:9" ht="56.25" customHeight="1">
      <c r="A31" s="301"/>
      <c r="B31" s="913"/>
      <c r="C31" s="913"/>
      <c r="D31" s="32" t="s">
        <v>184</v>
      </c>
      <c r="E31" s="210" t="s">
        <v>1465</v>
      </c>
      <c r="F31" s="73" t="s">
        <v>1466</v>
      </c>
      <c r="G31" s="302" t="s">
        <v>1467</v>
      </c>
      <c r="H31" s="303" t="s">
        <v>110</v>
      </c>
      <c r="I31" s="301"/>
    </row>
    <row r="32" spans="1:9" ht="18">
      <c r="A32" s="17"/>
      <c r="B32" s="922" t="s">
        <v>347</v>
      </c>
      <c r="C32" s="908"/>
      <c r="D32" s="908"/>
      <c r="E32" s="908"/>
      <c r="F32" s="908"/>
      <c r="G32" s="908"/>
      <c r="H32" s="909"/>
      <c r="I32" s="17"/>
    </row>
    <row r="33" spans="1:9" ht="25.5">
      <c r="A33" s="97"/>
      <c r="B33" s="18" t="s">
        <v>71</v>
      </c>
      <c r="C33" s="18" t="s">
        <v>72</v>
      </c>
      <c r="D33" s="32" t="s">
        <v>184</v>
      </c>
      <c r="E33" s="85" t="s">
        <v>1468</v>
      </c>
      <c r="F33" s="32" t="s">
        <v>1395</v>
      </c>
      <c r="G33" s="99" t="s">
        <v>1396</v>
      </c>
      <c r="H33" s="32" t="s">
        <v>1469</v>
      </c>
      <c r="I33" s="97"/>
    </row>
    <row r="34" spans="1:9" ht="25.5" customHeight="1">
      <c r="A34" s="24"/>
      <c r="B34" s="18" t="s">
        <v>111</v>
      </c>
      <c r="C34" s="18" t="s">
        <v>112</v>
      </c>
      <c r="D34" s="32" t="s">
        <v>73</v>
      </c>
      <c r="E34" s="85" t="s">
        <v>1470</v>
      </c>
      <c r="F34" s="32" t="s">
        <v>1471</v>
      </c>
      <c r="G34" s="154" t="s">
        <v>1472</v>
      </c>
      <c r="H34" s="26" t="s">
        <v>1473</v>
      </c>
      <c r="I34" s="24"/>
    </row>
    <row r="35" spans="1:9" ht="25.5">
      <c r="A35" s="24"/>
      <c r="B35" s="18" t="s">
        <v>145</v>
      </c>
      <c r="C35" s="18" t="s">
        <v>146</v>
      </c>
      <c r="D35" s="32" t="s">
        <v>73</v>
      </c>
      <c r="E35" s="85" t="s">
        <v>1474</v>
      </c>
      <c r="F35" s="271" t="s">
        <v>1475</v>
      </c>
      <c r="G35" s="48" t="s">
        <v>1476</v>
      </c>
      <c r="H35" s="26" t="s">
        <v>1477</v>
      </c>
      <c r="I35" s="24"/>
    </row>
    <row r="36" spans="1:9" ht="12.75">
      <c r="A36" s="52"/>
      <c r="B36" s="923" t="s">
        <v>169</v>
      </c>
      <c r="C36" s="908"/>
      <c r="D36" s="908"/>
      <c r="E36" s="908"/>
      <c r="F36" s="908"/>
      <c r="G36" s="908"/>
      <c r="H36" s="909"/>
      <c r="I36" s="52"/>
    </row>
    <row r="37" spans="1:9" ht="25.5">
      <c r="A37" s="24"/>
      <c r="B37" s="18" t="s">
        <v>182</v>
      </c>
      <c r="C37" s="18" t="s">
        <v>183</v>
      </c>
      <c r="D37" s="32" t="s">
        <v>632</v>
      </c>
      <c r="E37" s="37" t="s">
        <v>1478</v>
      </c>
      <c r="F37" s="32"/>
      <c r="G37" s="48"/>
      <c r="H37" s="32" t="s">
        <v>103</v>
      </c>
      <c r="I37" s="24"/>
    </row>
    <row r="38" spans="1:9" ht="25.5">
      <c r="A38" s="24"/>
      <c r="B38" s="18" t="s">
        <v>210</v>
      </c>
      <c r="C38" s="18" t="s">
        <v>211</v>
      </c>
      <c r="D38" s="32" t="s">
        <v>73</v>
      </c>
      <c r="E38" s="37" t="s">
        <v>1479</v>
      </c>
      <c r="F38" s="32" t="s">
        <v>1423</v>
      </c>
      <c r="G38" s="32" t="s">
        <v>1424</v>
      </c>
      <c r="H38" s="32" t="s">
        <v>103</v>
      </c>
      <c r="I38" s="24"/>
    </row>
    <row r="39" spans="1:9" ht="25.5">
      <c r="A39" s="174"/>
      <c r="B39" s="924" t="s">
        <v>232</v>
      </c>
      <c r="C39" s="924" t="s">
        <v>233</v>
      </c>
      <c r="D39" s="32" t="s">
        <v>455</v>
      </c>
      <c r="E39" s="210" t="s">
        <v>1480</v>
      </c>
      <c r="F39" s="32" t="s">
        <v>1463</v>
      </c>
      <c r="G39" s="214" t="s">
        <v>1481</v>
      </c>
      <c r="H39" s="32" t="s">
        <v>110</v>
      </c>
      <c r="I39" s="97"/>
    </row>
    <row r="40" spans="1:9" ht="38.25">
      <c r="A40" s="174"/>
      <c r="B40" s="913"/>
      <c r="C40" s="913"/>
      <c r="D40" s="140" t="s">
        <v>73</v>
      </c>
      <c r="E40" s="87" t="s">
        <v>1482</v>
      </c>
      <c r="F40" s="47" t="s">
        <v>345</v>
      </c>
      <c r="G40" s="140" t="s">
        <v>346</v>
      </c>
      <c r="H40" s="27" t="s">
        <v>110</v>
      </c>
      <c r="I40" s="97"/>
    </row>
    <row r="41" spans="1:9" ht="18">
      <c r="A41" s="17"/>
      <c r="B41" s="922" t="s">
        <v>389</v>
      </c>
      <c r="C41" s="908"/>
      <c r="D41" s="908"/>
      <c r="E41" s="908"/>
      <c r="F41" s="908"/>
      <c r="G41" s="908"/>
      <c r="H41" s="909"/>
      <c r="I41" s="17"/>
    </row>
    <row r="42" spans="1:9" ht="25.5">
      <c r="A42" s="97"/>
      <c r="B42" s="18" t="s">
        <v>71</v>
      </c>
      <c r="C42" s="18" t="s">
        <v>72</v>
      </c>
      <c r="D42" s="32" t="s">
        <v>73</v>
      </c>
      <c r="E42" s="85" t="s">
        <v>1483</v>
      </c>
      <c r="F42" s="32" t="s">
        <v>1471</v>
      </c>
      <c r="G42" s="99" t="s">
        <v>1484</v>
      </c>
      <c r="H42" s="32" t="s">
        <v>1485</v>
      </c>
      <c r="I42" s="97"/>
    </row>
    <row r="43" spans="1:9" ht="25.5">
      <c r="A43" s="24"/>
      <c r="B43" s="18" t="s">
        <v>111</v>
      </c>
      <c r="C43" s="18" t="s">
        <v>112</v>
      </c>
      <c r="D43" s="32" t="s">
        <v>73</v>
      </c>
      <c r="E43" s="85" t="s">
        <v>1486</v>
      </c>
      <c r="F43" s="32" t="s">
        <v>1475</v>
      </c>
      <c r="G43" s="48" t="s">
        <v>1487</v>
      </c>
      <c r="H43" s="26" t="s">
        <v>103</v>
      </c>
      <c r="I43" s="24"/>
    </row>
    <row r="44" spans="1:9" ht="25.5">
      <c r="A44" s="24"/>
      <c r="B44" s="18" t="s">
        <v>145</v>
      </c>
      <c r="C44" s="18" t="s">
        <v>146</v>
      </c>
      <c r="D44" s="32" t="s">
        <v>73</v>
      </c>
      <c r="E44" s="66" t="s">
        <v>1488</v>
      </c>
      <c r="F44" s="32" t="s">
        <v>1489</v>
      </c>
      <c r="G44" s="48" t="s">
        <v>1490</v>
      </c>
      <c r="H44" s="26" t="s">
        <v>1396</v>
      </c>
      <c r="I44" s="24"/>
    </row>
    <row r="45" spans="1:9" ht="12.75">
      <c r="A45" s="52"/>
      <c r="B45" s="923" t="s">
        <v>169</v>
      </c>
      <c r="C45" s="908"/>
      <c r="D45" s="908"/>
      <c r="E45" s="908"/>
      <c r="F45" s="908"/>
      <c r="G45" s="908"/>
      <c r="H45" s="909"/>
      <c r="I45" s="52"/>
    </row>
    <row r="46" spans="1:9" ht="25.5">
      <c r="A46" s="24"/>
      <c r="B46" s="18" t="s">
        <v>182</v>
      </c>
      <c r="C46" s="18" t="s">
        <v>183</v>
      </c>
      <c r="D46" s="32" t="s">
        <v>73</v>
      </c>
      <c r="E46" s="37" t="s">
        <v>1491</v>
      </c>
      <c r="F46" s="32" t="s">
        <v>1423</v>
      </c>
      <c r="G46" s="32" t="s">
        <v>1424</v>
      </c>
      <c r="H46" s="32" t="s">
        <v>103</v>
      </c>
      <c r="I46" s="24"/>
    </row>
    <row r="47" spans="1:9" ht="25.5">
      <c r="A47" s="24"/>
      <c r="B47" s="18" t="s">
        <v>210</v>
      </c>
      <c r="C47" s="18" t="s">
        <v>211</v>
      </c>
      <c r="D47" s="32" t="s">
        <v>73</v>
      </c>
      <c r="E47" s="85" t="s">
        <v>1492</v>
      </c>
      <c r="F47" s="32" t="s">
        <v>1493</v>
      </c>
      <c r="G47" s="304" t="s">
        <v>1494</v>
      </c>
      <c r="H47" s="32" t="s">
        <v>103</v>
      </c>
      <c r="I47" s="24"/>
    </row>
    <row r="48" spans="1:9" ht="42" customHeight="1">
      <c r="A48" s="97"/>
      <c r="B48" s="924" t="s">
        <v>232</v>
      </c>
      <c r="C48" s="924" t="s">
        <v>233</v>
      </c>
      <c r="D48" s="32" t="s">
        <v>301</v>
      </c>
      <c r="E48" s="203" t="s">
        <v>1495</v>
      </c>
      <c r="F48" s="85" t="s">
        <v>1463</v>
      </c>
      <c r="G48" s="183" t="s">
        <v>1496</v>
      </c>
      <c r="H48" s="32" t="s">
        <v>734</v>
      </c>
      <c r="I48" s="97"/>
    </row>
    <row r="49" spans="1:9" ht="42" customHeight="1">
      <c r="A49" s="97"/>
      <c r="B49" s="913"/>
      <c r="C49" s="913"/>
      <c r="D49" s="32" t="s">
        <v>73</v>
      </c>
      <c r="E49" s="210" t="s">
        <v>1497</v>
      </c>
      <c r="F49" s="85" t="s">
        <v>1498</v>
      </c>
      <c r="G49" s="85" t="s">
        <v>1499</v>
      </c>
      <c r="H49" s="32" t="s">
        <v>734</v>
      </c>
      <c r="I49" s="97"/>
    </row>
    <row r="50" spans="1:9" ht="42" customHeight="1">
      <c r="A50" s="97"/>
      <c r="B50" s="924" t="s">
        <v>241</v>
      </c>
      <c r="C50" s="924" t="s">
        <v>242</v>
      </c>
      <c r="D50" s="32" t="s">
        <v>73</v>
      </c>
      <c r="E50" s="210" t="s">
        <v>1500</v>
      </c>
      <c r="F50" s="85" t="s">
        <v>1501</v>
      </c>
      <c r="G50" s="85" t="s">
        <v>1502</v>
      </c>
      <c r="H50" s="32" t="s">
        <v>734</v>
      </c>
      <c r="I50" s="97"/>
    </row>
    <row r="51" spans="1:9" ht="42" customHeight="1">
      <c r="A51" s="97"/>
      <c r="B51" s="913"/>
      <c r="C51" s="913"/>
      <c r="D51" s="89" t="s">
        <v>184</v>
      </c>
      <c r="E51" s="305" t="s">
        <v>1503</v>
      </c>
      <c r="F51" s="85" t="s">
        <v>1504</v>
      </c>
      <c r="G51" s="32" t="s">
        <v>1420</v>
      </c>
      <c r="H51" s="32" t="s">
        <v>734</v>
      </c>
      <c r="I51" s="97"/>
    </row>
    <row r="52" spans="1:9" ht="18">
      <c r="A52" s="17"/>
      <c r="B52" s="922" t="s">
        <v>705</v>
      </c>
      <c r="C52" s="908"/>
      <c r="D52" s="908"/>
      <c r="E52" s="908"/>
      <c r="F52" s="908"/>
      <c r="G52" s="908"/>
      <c r="H52" s="909"/>
      <c r="I52" s="17"/>
    </row>
    <row r="53" spans="1:9" ht="25.5">
      <c r="A53" s="97"/>
      <c r="B53" s="230" t="s">
        <v>71</v>
      </c>
      <c r="C53" s="306" t="s">
        <v>72</v>
      </c>
      <c r="D53" s="32" t="s">
        <v>73</v>
      </c>
      <c r="E53" s="307" t="s">
        <v>1505</v>
      </c>
      <c r="F53" s="308" t="s">
        <v>1401</v>
      </c>
      <c r="G53" s="308" t="s">
        <v>1506</v>
      </c>
      <c r="H53" s="309" t="s">
        <v>103</v>
      </c>
      <c r="I53" s="97"/>
    </row>
    <row r="54" spans="1:9" ht="25.5">
      <c r="A54" s="187"/>
      <c r="B54" s="310" t="s">
        <v>111</v>
      </c>
      <c r="C54" s="311" t="s">
        <v>112</v>
      </c>
      <c r="D54" s="32" t="s">
        <v>73</v>
      </c>
      <c r="E54" s="66" t="s">
        <v>1507</v>
      </c>
      <c r="F54" s="309" t="s">
        <v>1068</v>
      </c>
      <c r="G54" s="312" t="s">
        <v>1508</v>
      </c>
      <c r="H54" s="309" t="s">
        <v>103</v>
      </c>
      <c r="I54" s="187"/>
    </row>
    <row r="55" spans="1:9" ht="25.5">
      <c r="A55" s="235"/>
      <c r="B55" s="310" t="s">
        <v>145</v>
      </c>
      <c r="C55" s="311" t="s">
        <v>146</v>
      </c>
      <c r="D55" s="32" t="s">
        <v>73</v>
      </c>
      <c r="E55" s="37" t="s">
        <v>1509</v>
      </c>
      <c r="F55" s="32" t="s">
        <v>1423</v>
      </c>
      <c r="G55" s="32" t="s">
        <v>1424</v>
      </c>
      <c r="H55" s="32" t="s">
        <v>103</v>
      </c>
      <c r="I55" s="235"/>
    </row>
    <row r="56" spans="1:9" ht="12.75">
      <c r="A56" s="92"/>
      <c r="B56" s="923" t="s">
        <v>169</v>
      </c>
      <c r="C56" s="908"/>
      <c r="D56" s="908"/>
      <c r="E56" s="908"/>
      <c r="F56" s="908"/>
      <c r="G56" s="908"/>
      <c r="H56" s="909"/>
      <c r="I56" s="52"/>
    </row>
    <row r="57" spans="1:9" ht="25.5">
      <c r="A57" s="92"/>
      <c r="B57" s="18" t="s">
        <v>182</v>
      </c>
      <c r="C57" s="18" t="s">
        <v>183</v>
      </c>
      <c r="D57" s="32" t="s">
        <v>73</v>
      </c>
      <c r="E57" s="85" t="s">
        <v>1510</v>
      </c>
      <c r="F57" s="89" t="s">
        <v>1511</v>
      </c>
      <c r="G57" s="304" t="s">
        <v>1494</v>
      </c>
      <c r="H57" s="32" t="s">
        <v>103</v>
      </c>
      <c r="I57" s="92"/>
    </row>
    <row r="58" spans="1:9" ht="25.5">
      <c r="A58" s="92"/>
      <c r="B58" s="924" t="s">
        <v>210</v>
      </c>
      <c r="C58" s="924" t="s">
        <v>211</v>
      </c>
      <c r="D58" s="89" t="s">
        <v>73</v>
      </c>
      <c r="E58" s="66" t="s">
        <v>1512</v>
      </c>
      <c r="F58" s="32" t="s">
        <v>1513</v>
      </c>
      <c r="G58" s="32" t="s">
        <v>1514</v>
      </c>
      <c r="H58" s="32" t="s">
        <v>103</v>
      </c>
      <c r="I58" s="97"/>
    </row>
    <row r="59" spans="1:9" ht="38.25">
      <c r="A59" s="92"/>
      <c r="B59" s="913"/>
      <c r="C59" s="913"/>
      <c r="D59" s="89" t="s">
        <v>184</v>
      </c>
      <c r="E59" s="66" t="s">
        <v>1515</v>
      </c>
      <c r="F59" s="32" t="s">
        <v>1516</v>
      </c>
      <c r="G59" s="212" t="s">
        <v>1517</v>
      </c>
      <c r="H59" s="32" t="s">
        <v>734</v>
      </c>
      <c r="I59" s="97"/>
    </row>
    <row r="60" spans="1:9" ht="25.5">
      <c r="A60" s="92"/>
      <c r="B60" s="924" t="s">
        <v>232</v>
      </c>
      <c r="C60" s="924" t="s">
        <v>233</v>
      </c>
      <c r="D60" s="89" t="s">
        <v>184</v>
      </c>
      <c r="E60" s="32" t="s">
        <v>1518</v>
      </c>
      <c r="F60" s="32" t="s">
        <v>1519</v>
      </c>
      <c r="G60" s="32" t="s">
        <v>1420</v>
      </c>
      <c r="H60" s="32" t="s">
        <v>734</v>
      </c>
      <c r="I60" s="97"/>
    </row>
    <row r="61" spans="1:9" ht="38.25">
      <c r="A61" s="92"/>
      <c r="B61" s="932"/>
      <c r="C61" s="932"/>
      <c r="D61" s="140" t="s">
        <v>73</v>
      </c>
      <c r="E61" s="87" t="s">
        <v>1520</v>
      </c>
      <c r="F61" s="47" t="s">
        <v>345</v>
      </c>
      <c r="G61" s="140" t="s">
        <v>346</v>
      </c>
      <c r="H61" s="27" t="s">
        <v>110</v>
      </c>
      <c r="I61" s="97"/>
    </row>
    <row r="62" spans="1:9" ht="38.25">
      <c r="A62" s="92"/>
      <c r="B62" s="913"/>
      <c r="C62" s="913"/>
      <c r="D62" s="89" t="s">
        <v>184</v>
      </c>
      <c r="E62" s="305" t="s">
        <v>1521</v>
      </c>
      <c r="F62" s="32" t="s">
        <v>1522</v>
      </c>
      <c r="G62" s="32" t="s">
        <v>1420</v>
      </c>
      <c r="H62" s="32" t="s">
        <v>734</v>
      </c>
      <c r="I62" s="97"/>
    </row>
    <row r="63" spans="1:9" ht="12.75">
      <c r="A63" s="92"/>
      <c r="B63" s="102"/>
      <c r="C63" s="102"/>
      <c r="D63" s="102"/>
      <c r="E63" s="102"/>
      <c r="F63" s="102"/>
      <c r="G63" s="102"/>
      <c r="H63" s="102"/>
      <c r="I63" s="92"/>
    </row>
    <row r="64" spans="1:9" ht="12.75">
      <c r="A64" s="92"/>
      <c r="B64" s="92"/>
      <c r="C64" s="92"/>
      <c r="D64" s="92"/>
      <c r="E64" s="92"/>
      <c r="F64" s="92"/>
      <c r="G64" s="92"/>
      <c r="H64" s="92"/>
      <c r="I64" s="92"/>
    </row>
    <row r="65" spans="1:9" ht="12.75">
      <c r="A65" s="92"/>
      <c r="B65" s="92"/>
      <c r="C65" s="92"/>
      <c r="D65" s="92"/>
      <c r="E65" s="92"/>
      <c r="F65" s="92"/>
      <c r="G65" s="92"/>
      <c r="H65" s="92"/>
      <c r="I65" s="92"/>
    </row>
    <row r="66" spans="1:9" ht="12.75">
      <c r="A66" s="92"/>
      <c r="B66" s="92"/>
      <c r="C66" s="92"/>
      <c r="D66" s="92"/>
      <c r="E66" s="92"/>
      <c r="F66" s="92"/>
      <c r="G66" s="92"/>
      <c r="H66" s="92"/>
      <c r="I66" s="92"/>
    </row>
    <row r="67" spans="1:9" ht="12.75">
      <c r="A67" s="92"/>
      <c r="B67" s="92"/>
      <c r="C67" s="92"/>
      <c r="D67" s="92"/>
      <c r="E67" s="92"/>
      <c r="F67" s="92"/>
      <c r="G67" s="92"/>
      <c r="H67" s="92"/>
      <c r="I67" s="92"/>
    </row>
    <row r="68" spans="1:9" ht="12.75">
      <c r="A68" s="92"/>
      <c r="B68" s="92"/>
      <c r="C68" s="92"/>
      <c r="D68" s="92"/>
      <c r="E68" s="92"/>
      <c r="F68" s="92"/>
      <c r="G68" s="92"/>
      <c r="H68" s="92"/>
      <c r="I68" s="92"/>
    </row>
    <row r="69" spans="1:9" ht="12.75">
      <c r="A69" s="92"/>
      <c r="B69" s="92"/>
      <c r="C69" s="92"/>
      <c r="D69" s="92"/>
      <c r="E69" s="92"/>
      <c r="F69" s="92"/>
      <c r="G69" s="92"/>
      <c r="H69" s="92"/>
      <c r="I69" s="92"/>
    </row>
    <row r="70" spans="1:9" ht="12.75">
      <c r="A70" s="92"/>
      <c r="B70" s="92"/>
      <c r="C70" s="92"/>
      <c r="D70" s="92"/>
      <c r="E70" s="92"/>
      <c r="F70" s="92"/>
      <c r="G70" s="92"/>
      <c r="H70" s="92"/>
      <c r="I70" s="92"/>
    </row>
    <row r="71" spans="1:9" ht="12.75">
      <c r="A71" s="92"/>
      <c r="B71" s="92"/>
      <c r="C71" s="92"/>
      <c r="D71" s="92"/>
      <c r="E71" s="92"/>
      <c r="F71" s="92"/>
      <c r="G71" s="92"/>
      <c r="H71" s="92"/>
      <c r="I71" s="92"/>
    </row>
    <row r="72" spans="1:9" ht="12.75">
      <c r="A72" s="92"/>
      <c r="B72" s="92"/>
      <c r="C72" s="92"/>
      <c r="D72" s="92"/>
      <c r="E72" s="92"/>
      <c r="F72" s="92"/>
      <c r="G72" s="92"/>
      <c r="H72" s="92"/>
      <c r="I72" s="92"/>
    </row>
    <row r="73" spans="1:9" ht="12.75">
      <c r="A73" s="92"/>
      <c r="B73" s="92"/>
      <c r="C73" s="92"/>
      <c r="D73" s="92"/>
      <c r="E73" s="92"/>
      <c r="F73" s="92"/>
      <c r="G73" s="92"/>
      <c r="H73" s="92"/>
      <c r="I73" s="92"/>
    </row>
    <row r="74" spans="1:9" ht="12.75">
      <c r="A74" s="92"/>
      <c r="B74" s="92"/>
      <c r="C74" s="92"/>
      <c r="D74" s="92"/>
      <c r="E74" s="92"/>
      <c r="F74" s="92"/>
      <c r="G74" s="92"/>
      <c r="H74" s="92"/>
      <c r="I74" s="92"/>
    </row>
    <row r="75" spans="1:9" ht="12.75">
      <c r="A75" s="92"/>
      <c r="B75" s="92"/>
      <c r="C75" s="92"/>
      <c r="D75" s="92"/>
      <c r="E75" s="92"/>
      <c r="F75" s="92"/>
      <c r="G75" s="92"/>
      <c r="H75" s="92"/>
      <c r="I75" s="92"/>
    </row>
    <row r="76" spans="1:9" ht="12.75">
      <c r="A76" s="92"/>
      <c r="B76" s="92"/>
      <c r="C76" s="92"/>
      <c r="D76" s="92"/>
      <c r="E76" s="92"/>
      <c r="F76" s="92"/>
      <c r="G76" s="92"/>
      <c r="H76" s="92"/>
      <c r="I76" s="92"/>
    </row>
    <row r="77" spans="1:9" ht="12.75">
      <c r="A77" s="92"/>
      <c r="B77" s="92"/>
      <c r="C77" s="92"/>
      <c r="D77" s="92"/>
      <c r="E77" s="92"/>
      <c r="F77" s="92"/>
      <c r="G77" s="92"/>
      <c r="H77" s="92"/>
      <c r="I77" s="92"/>
    </row>
    <row r="78" spans="1:9" ht="12.75">
      <c r="A78" s="92"/>
      <c r="B78" s="92"/>
      <c r="C78" s="92"/>
      <c r="D78" s="92"/>
      <c r="E78" s="92"/>
      <c r="F78" s="92"/>
      <c r="G78" s="92"/>
      <c r="H78" s="92"/>
      <c r="I78" s="92"/>
    </row>
    <row r="79" spans="1:9" ht="12.75">
      <c r="A79" s="92"/>
      <c r="B79" s="92"/>
      <c r="C79" s="92"/>
      <c r="D79" s="92"/>
      <c r="E79" s="92"/>
      <c r="F79" s="92"/>
      <c r="G79" s="92"/>
      <c r="H79" s="92"/>
      <c r="I79" s="92"/>
    </row>
    <row r="80" spans="1:9" ht="12.75">
      <c r="A80" s="92"/>
      <c r="B80" s="92"/>
      <c r="C80" s="92"/>
      <c r="D80" s="92"/>
      <c r="E80" s="92"/>
      <c r="F80" s="92"/>
      <c r="G80" s="92"/>
      <c r="H80" s="92"/>
      <c r="I80" s="92"/>
    </row>
    <row r="81" spans="1:9" ht="12.75">
      <c r="A81" s="92"/>
      <c r="B81" s="92"/>
      <c r="C81" s="92"/>
      <c r="D81" s="92"/>
      <c r="E81" s="92"/>
      <c r="F81" s="92"/>
      <c r="G81" s="92"/>
      <c r="H81" s="92"/>
      <c r="I81" s="92"/>
    </row>
    <row r="82" spans="1:9" ht="12.75">
      <c r="A82" s="92"/>
      <c r="B82" s="92"/>
      <c r="C82" s="92"/>
      <c r="D82" s="92"/>
      <c r="E82" s="92"/>
      <c r="F82" s="92"/>
      <c r="G82" s="92"/>
      <c r="H82" s="92"/>
      <c r="I82" s="92"/>
    </row>
    <row r="83" spans="1:9" ht="12.75">
      <c r="A83" s="92"/>
      <c r="B83" s="92"/>
      <c r="C83" s="92"/>
      <c r="D83" s="92"/>
      <c r="E83" s="92"/>
      <c r="F83" s="92"/>
      <c r="G83" s="92"/>
      <c r="H83" s="92"/>
      <c r="I83" s="92"/>
    </row>
    <row r="84" spans="1:9" ht="12.75">
      <c r="A84" s="92"/>
      <c r="B84" s="92"/>
      <c r="C84" s="92"/>
      <c r="D84" s="92"/>
      <c r="E84" s="92"/>
      <c r="F84" s="92"/>
      <c r="G84" s="92"/>
      <c r="H84" s="92"/>
      <c r="I84" s="92"/>
    </row>
    <row r="85" spans="1:9" ht="12.75">
      <c r="A85" s="92"/>
      <c r="B85" s="92"/>
      <c r="C85" s="92"/>
      <c r="D85" s="92"/>
      <c r="E85" s="92"/>
      <c r="F85" s="92"/>
      <c r="G85" s="92"/>
      <c r="H85" s="92"/>
      <c r="I85" s="92"/>
    </row>
    <row r="86" spans="1:9" ht="12.75">
      <c r="A86" s="92"/>
      <c r="B86" s="92"/>
      <c r="C86" s="92"/>
      <c r="D86" s="92"/>
      <c r="E86" s="92"/>
      <c r="F86" s="92"/>
      <c r="G86" s="92"/>
      <c r="H86" s="92"/>
      <c r="I86" s="92"/>
    </row>
    <row r="87" spans="1:9" ht="12.75">
      <c r="A87" s="92"/>
      <c r="B87" s="92"/>
      <c r="C87" s="92"/>
      <c r="D87" s="92"/>
      <c r="E87" s="92"/>
      <c r="F87" s="92"/>
      <c r="G87" s="92"/>
      <c r="H87" s="92"/>
      <c r="I87" s="92"/>
    </row>
    <row r="88" spans="1:9" ht="12.75">
      <c r="A88" s="92"/>
      <c r="B88" s="92"/>
      <c r="C88" s="92"/>
      <c r="D88" s="92"/>
      <c r="E88" s="92"/>
      <c r="F88" s="92"/>
      <c r="G88" s="92"/>
      <c r="H88" s="92"/>
      <c r="I88" s="92"/>
    </row>
    <row r="89" spans="1:9" ht="12.75">
      <c r="A89" s="92"/>
      <c r="B89" s="92"/>
      <c r="C89" s="92"/>
      <c r="D89" s="92"/>
      <c r="E89" s="92"/>
      <c r="F89" s="92"/>
      <c r="G89" s="92"/>
      <c r="H89" s="92"/>
      <c r="I89" s="92"/>
    </row>
    <row r="90" spans="1:9" ht="12.75">
      <c r="A90" s="92"/>
      <c r="B90" s="92"/>
      <c r="C90" s="92"/>
      <c r="D90" s="92"/>
      <c r="E90" s="92"/>
      <c r="F90" s="92"/>
      <c r="G90" s="92"/>
      <c r="H90" s="92"/>
      <c r="I90" s="92"/>
    </row>
    <row r="91" spans="1:9" ht="12.75">
      <c r="A91" s="92"/>
      <c r="B91" s="92"/>
      <c r="C91" s="92"/>
      <c r="D91" s="92"/>
      <c r="E91" s="92"/>
      <c r="F91" s="92"/>
      <c r="G91" s="92"/>
      <c r="H91" s="92"/>
      <c r="I91" s="92"/>
    </row>
    <row r="92" spans="1:9" ht="12.75">
      <c r="A92" s="92"/>
      <c r="B92" s="92"/>
      <c r="C92" s="92"/>
      <c r="D92" s="92"/>
      <c r="E92" s="92"/>
      <c r="F92" s="92"/>
      <c r="G92" s="92"/>
      <c r="H92" s="92"/>
      <c r="I92" s="92"/>
    </row>
    <row r="93" spans="1:9" ht="12.75">
      <c r="A93" s="92"/>
      <c r="B93" s="92"/>
      <c r="C93" s="92"/>
      <c r="D93" s="92"/>
      <c r="E93" s="92"/>
      <c r="F93" s="92"/>
      <c r="G93" s="92"/>
      <c r="H93" s="92"/>
      <c r="I93" s="92"/>
    </row>
    <row r="94" spans="1:9" ht="12.75">
      <c r="A94" s="92"/>
      <c r="B94" s="92"/>
      <c r="C94" s="92"/>
      <c r="D94" s="92"/>
      <c r="E94" s="92"/>
      <c r="F94" s="92"/>
      <c r="G94" s="92"/>
      <c r="H94" s="92"/>
      <c r="I94" s="92"/>
    </row>
    <row r="95" spans="1:9" ht="12.75">
      <c r="A95" s="92"/>
      <c r="B95" s="92"/>
      <c r="C95" s="92"/>
      <c r="D95" s="92"/>
      <c r="E95" s="92"/>
      <c r="F95" s="92"/>
      <c r="G95" s="92"/>
      <c r="H95" s="92"/>
      <c r="I95" s="92"/>
    </row>
    <row r="96" spans="1:9" ht="12.75">
      <c r="A96" s="92"/>
      <c r="B96" s="92"/>
      <c r="C96" s="92"/>
      <c r="D96" s="92"/>
      <c r="E96" s="92"/>
      <c r="F96" s="92"/>
      <c r="G96" s="92"/>
      <c r="H96" s="92"/>
      <c r="I96" s="92"/>
    </row>
    <row r="97" spans="1:9" ht="12.75">
      <c r="A97" s="92"/>
      <c r="B97" s="92"/>
      <c r="C97" s="92"/>
      <c r="D97" s="92"/>
      <c r="E97" s="92"/>
      <c r="F97" s="92"/>
      <c r="G97" s="92"/>
      <c r="H97" s="92"/>
      <c r="I97" s="92"/>
    </row>
    <row r="98" spans="1:9" ht="12.75">
      <c r="A98" s="92"/>
      <c r="B98" s="92"/>
      <c r="C98" s="92"/>
      <c r="D98" s="92"/>
      <c r="E98" s="92"/>
      <c r="F98" s="92"/>
      <c r="G98" s="92"/>
      <c r="H98" s="92"/>
      <c r="I98" s="92"/>
    </row>
    <row r="99" spans="1:9" ht="12.75">
      <c r="A99" s="92"/>
      <c r="B99" s="92"/>
      <c r="C99" s="92"/>
      <c r="D99" s="92"/>
      <c r="E99" s="92"/>
      <c r="F99" s="92"/>
      <c r="G99" s="92"/>
      <c r="H99" s="92"/>
      <c r="I99" s="92"/>
    </row>
    <row r="100" spans="1:9" ht="12.75">
      <c r="A100" s="92"/>
      <c r="B100" s="92"/>
      <c r="C100" s="92"/>
      <c r="D100" s="92"/>
      <c r="E100" s="92"/>
      <c r="F100" s="92"/>
      <c r="G100" s="92"/>
      <c r="H100" s="92"/>
      <c r="I100" s="92"/>
    </row>
    <row r="101" spans="1:9" ht="12.75">
      <c r="A101" s="92"/>
      <c r="B101" s="92"/>
      <c r="C101" s="92"/>
      <c r="D101" s="92"/>
      <c r="E101" s="92"/>
      <c r="F101" s="92"/>
      <c r="G101" s="92"/>
      <c r="H101" s="92"/>
      <c r="I101" s="92"/>
    </row>
    <row r="102" spans="1:9" ht="12.75">
      <c r="A102" s="92"/>
      <c r="B102" s="92"/>
      <c r="C102" s="92"/>
      <c r="D102" s="92"/>
      <c r="E102" s="92"/>
      <c r="F102" s="92"/>
      <c r="G102" s="92"/>
      <c r="H102" s="92"/>
      <c r="I102" s="92"/>
    </row>
    <row r="103" spans="1:9" ht="12.75">
      <c r="A103" s="92"/>
      <c r="B103" s="92"/>
      <c r="C103" s="92"/>
      <c r="D103" s="92"/>
      <c r="E103" s="92"/>
      <c r="F103" s="92"/>
      <c r="G103" s="92"/>
      <c r="H103" s="92"/>
      <c r="I103" s="92"/>
    </row>
    <row r="104" spans="1:9" ht="12.75">
      <c r="A104" s="92"/>
      <c r="B104" s="92"/>
      <c r="C104" s="92"/>
      <c r="D104" s="92"/>
      <c r="E104" s="92"/>
      <c r="F104" s="92"/>
      <c r="G104" s="92"/>
      <c r="H104" s="92"/>
      <c r="I104" s="92"/>
    </row>
    <row r="105" spans="1:9" ht="12.75">
      <c r="A105" s="92"/>
      <c r="B105" s="92"/>
      <c r="C105" s="92"/>
      <c r="D105" s="92"/>
      <c r="E105" s="92"/>
      <c r="F105" s="92"/>
      <c r="G105" s="92"/>
      <c r="H105" s="92"/>
      <c r="I105" s="92"/>
    </row>
    <row r="106" spans="1:9" ht="12.75">
      <c r="A106" s="92"/>
      <c r="B106" s="92"/>
      <c r="C106" s="92"/>
      <c r="D106" s="92"/>
      <c r="E106" s="92"/>
      <c r="F106" s="92"/>
      <c r="G106" s="92"/>
      <c r="H106" s="92"/>
      <c r="I106" s="92"/>
    </row>
    <row r="107" spans="1:9" ht="12.75">
      <c r="A107" s="92"/>
      <c r="B107" s="92"/>
      <c r="C107" s="92"/>
      <c r="D107" s="92"/>
      <c r="E107" s="92"/>
      <c r="F107" s="92"/>
      <c r="G107" s="92"/>
      <c r="H107" s="92"/>
      <c r="I107" s="92"/>
    </row>
    <row r="108" spans="1:9" ht="12.75">
      <c r="A108" s="92"/>
      <c r="B108" s="92"/>
      <c r="C108" s="92"/>
      <c r="D108" s="92"/>
      <c r="E108" s="92"/>
      <c r="F108" s="92"/>
      <c r="G108" s="92"/>
      <c r="H108" s="92"/>
      <c r="I108" s="92"/>
    </row>
    <row r="109" spans="1:9" ht="12.75">
      <c r="A109" s="92"/>
      <c r="B109" s="92"/>
      <c r="C109" s="92"/>
      <c r="D109" s="92"/>
      <c r="E109" s="92"/>
      <c r="F109" s="92"/>
      <c r="G109" s="92"/>
      <c r="H109" s="92"/>
      <c r="I109" s="92"/>
    </row>
    <row r="110" spans="1:9" ht="12.75">
      <c r="A110" s="92"/>
      <c r="B110" s="92"/>
      <c r="C110" s="92"/>
      <c r="D110" s="92"/>
      <c r="E110" s="92"/>
      <c r="F110" s="92"/>
      <c r="G110" s="92"/>
      <c r="H110" s="92"/>
      <c r="I110" s="92"/>
    </row>
    <row r="111" spans="1:9" ht="12.75">
      <c r="A111" s="92"/>
      <c r="B111" s="92"/>
      <c r="C111" s="92"/>
      <c r="D111" s="92"/>
      <c r="E111" s="92"/>
      <c r="F111" s="92"/>
      <c r="G111" s="92"/>
      <c r="H111" s="92"/>
      <c r="I111" s="92"/>
    </row>
    <row r="112" spans="1:9" ht="12.75">
      <c r="A112" s="92"/>
      <c r="B112" s="92"/>
      <c r="C112" s="92"/>
      <c r="D112" s="92"/>
      <c r="E112" s="92"/>
      <c r="F112" s="92"/>
      <c r="G112" s="92"/>
      <c r="H112" s="92"/>
      <c r="I112" s="92"/>
    </row>
    <row r="113" spans="1:9" ht="12.75">
      <c r="A113" s="92"/>
      <c r="B113" s="92"/>
      <c r="C113" s="92"/>
      <c r="D113" s="92"/>
      <c r="E113" s="92"/>
      <c r="F113" s="92"/>
      <c r="G113" s="92"/>
      <c r="H113" s="92"/>
      <c r="I113" s="92"/>
    </row>
    <row r="114" spans="1:9" ht="12.75">
      <c r="A114" s="92"/>
      <c r="B114" s="92"/>
      <c r="C114" s="92"/>
      <c r="D114" s="92"/>
      <c r="E114" s="92"/>
      <c r="F114" s="92"/>
      <c r="G114" s="92"/>
      <c r="H114" s="92"/>
      <c r="I114" s="92"/>
    </row>
    <row r="115" spans="1:9" ht="12.75">
      <c r="A115" s="92"/>
      <c r="B115" s="92"/>
      <c r="C115" s="92"/>
      <c r="D115" s="92"/>
      <c r="E115" s="92"/>
      <c r="F115" s="92"/>
      <c r="G115" s="92"/>
      <c r="H115" s="92"/>
      <c r="I115" s="92"/>
    </row>
    <row r="116" spans="1:9" ht="12.75">
      <c r="A116" s="92"/>
      <c r="B116" s="92"/>
      <c r="C116" s="92"/>
      <c r="D116" s="92"/>
      <c r="E116" s="92"/>
      <c r="F116" s="92"/>
      <c r="G116" s="92"/>
      <c r="H116" s="92"/>
      <c r="I116" s="92"/>
    </row>
    <row r="117" spans="1:9" ht="12.75">
      <c r="A117" s="92"/>
      <c r="B117" s="92"/>
      <c r="C117" s="92"/>
      <c r="D117" s="92"/>
      <c r="E117" s="92"/>
      <c r="F117" s="92"/>
      <c r="G117" s="92"/>
      <c r="H117" s="92"/>
      <c r="I117" s="92"/>
    </row>
    <row r="118" spans="1:9" ht="12.75">
      <c r="A118" s="92"/>
      <c r="B118" s="92"/>
      <c r="C118" s="92"/>
      <c r="D118" s="92"/>
      <c r="E118" s="92"/>
      <c r="F118" s="92"/>
      <c r="G118" s="92"/>
      <c r="H118" s="92"/>
      <c r="I118" s="92"/>
    </row>
    <row r="119" spans="1:9" ht="12.75">
      <c r="A119" s="92"/>
      <c r="B119" s="92"/>
      <c r="C119" s="92"/>
      <c r="D119" s="92"/>
      <c r="E119" s="92"/>
      <c r="F119" s="92"/>
      <c r="G119" s="92"/>
      <c r="H119" s="92"/>
      <c r="I119" s="92"/>
    </row>
    <row r="120" spans="1:9" ht="12.75">
      <c r="A120" s="92"/>
      <c r="B120" s="92"/>
      <c r="C120" s="92"/>
      <c r="D120" s="92"/>
      <c r="E120" s="92"/>
      <c r="F120" s="92"/>
      <c r="G120" s="92"/>
      <c r="H120" s="92"/>
      <c r="I120" s="92"/>
    </row>
    <row r="121" spans="1:9" ht="12.75">
      <c r="A121" s="92"/>
      <c r="B121" s="92"/>
      <c r="C121" s="92"/>
      <c r="D121" s="92"/>
      <c r="E121" s="92"/>
      <c r="F121" s="92"/>
      <c r="G121" s="92"/>
      <c r="H121" s="92"/>
      <c r="I121" s="92"/>
    </row>
    <row r="122" spans="1:9" ht="12.75">
      <c r="A122" s="92"/>
      <c r="B122" s="92"/>
      <c r="C122" s="92"/>
      <c r="D122" s="92"/>
      <c r="E122" s="92"/>
      <c r="F122" s="92"/>
      <c r="G122" s="92"/>
      <c r="H122" s="92"/>
      <c r="I122" s="92"/>
    </row>
    <row r="123" spans="1:9" ht="12.75">
      <c r="A123" s="92"/>
      <c r="B123" s="92"/>
      <c r="C123" s="92"/>
      <c r="D123" s="92"/>
      <c r="E123" s="92"/>
      <c r="F123" s="92"/>
      <c r="G123" s="92"/>
      <c r="H123" s="92"/>
      <c r="I123" s="92"/>
    </row>
    <row r="124" spans="1:9" ht="12.75">
      <c r="A124" s="92"/>
      <c r="B124" s="92"/>
      <c r="C124" s="92"/>
      <c r="D124" s="92"/>
      <c r="E124" s="92"/>
      <c r="F124" s="92"/>
      <c r="G124" s="92"/>
      <c r="H124" s="92"/>
      <c r="I124" s="92"/>
    </row>
    <row r="125" spans="1:9" ht="12.75">
      <c r="A125" s="92"/>
      <c r="B125" s="92"/>
      <c r="C125" s="92"/>
      <c r="D125" s="92"/>
      <c r="E125" s="92"/>
      <c r="F125" s="92"/>
      <c r="G125" s="92"/>
      <c r="H125" s="92"/>
      <c r="I125" s="92"/>
    </row>
    <row r="126" spans="1:9" ht="12.75">
      <c r="A126" s="92"/>
      <c r="B126" s="92"/>
      <c r="C126" s="92"/>
      <c r="D126" s="92"/>
      <c r="E126" s="92"/>
      <c r="F126" s="92"/>
      <c r="G126" s="92"/>
      <c r="H126" s="92"/>
      <c r="I126" s="92"/>
    </row>
    <row r="127" spans="1:9" ht="12.75">
      <c r="A127" s="92"/>
      <c r="B127" s="92"/>
      <c r="C127" s="92"/>
      <c r="D127" s="92"/>
      <c r="E127" s="92"/>
      <c r="F127" s="92"/>
      <c r="G127" s="92"/>
      <c r="H127" s="92"/>
      <c r="I127" s="92"/>
    </row>
    <row r="128" spans="1:9" ht="12.75">
      <c r="A128" s="92"/>
      <c r="B128" s="92"/>
      <c r="C128" s="92"/>
      <c r="D128" s="92"/>
      <c r="E128" s="92"/>
      <c r="F128" s="92"/>
      <c r="G128" s="92"/>
      <c r="H128" s="92"/>
      <c r="I128" s="92"/>
    </row>
    <row r="129" spans="1:9" ht="12.75">
      <c r="A129" s="92"/>
      <c r="B129" s="92"/>
      <c r="C129" s="92"/>
      <c r="D129" s="92"/>
      <c r="E129" s="92"/>
      <c r="F129" s="92"/>
      <c r="G129" s="92"/>
      <c r="H129" s="92"/>
      <c r="I129" s="92"/>
    </row>
    <row r="130" spans="1:9" ht="12.75">
      <c r="A130" s="92"/>
      <c r="B130" s="92"/>
      <c r="C130" s="92"/>
      <c r="D130" s="92"/>
      <c r="E130" s="92"/>
      <c r="F130" s="92"/>
      <c r="G130" s="92"/>
      <c r="H130" s="92"/>
      <c r="I130" s="92"/>
    </row>
    <row r="131" spans="1:9" ht="12.75">
      <c r="A131" s="92"/>
      <c r="B131" s="92"/>
      <c r="C131" s="92"/>
      <c r="D131" s="92"/>
      <c r="E131" s="92"/>
      <c r="F131" s="92"/>
      <c r="G131" s="92"/>
      <c r="H131" s="92"/>
      <c r="I131" s="92"/>
    </row>
    <row r="132" spans="1:9" ht="12.75">
      <c r="A132" s="92"/>
      <c r="B132" s="92"/>
      <c r="C132" s="92"/>
      <c r="D132" s="92"/>
      <c r="E132" s="92"/>
      <c r="F132" s="92"/>
      <c r="G132" s="92"/>
      <c r="H132" s="92"/>
      <c r="I132" s="92"/>
    </row>
    <row r="133" spans="1:9" ht="12.75">
      <c r="A133" s="92"/>
      <c r="B133" s="92"/>
      <c r="C133" s="92"/>
      <c r="D133" s="92"/>
      <c r="E133" s="92"/>
      <c r="F133" s="92"/>
      <c r="G133" s="92"/>
      <c r="H133" s="92"/>
      <c r="I133" s="92"/>
    </row>
    <row r="134" spans="1:9" ht="12.75">
      <c r="A134" s="92"/>
      <c r="B134" s="92"/>
      <c r="C134" s="92"/>
      <c r="D134" s="92"/>
      <c r="E134" s="92"/>
      <c r="F134" s="92"/>
      <c r="G134" s="92"/>
      <c r="H134" s="92"/>
      <c r="I134" s="92"/>
    </row>
    <row r="135" spans="1:9" ht="12.75">
      <c r="A135" s="92"/>
      <c r="B135" s="92"/>
      <c r="C135" s="92"/>
      <c r="D135" s="92"/>
      <c r="E135" s="92"/>
      <c r="F135" s="92"/>
      <c r="G135" s="92"/>
      <c r="H135" s="92"/>
      <c r="I135" s="92"/>
    </row>
    <row r="136" spans="1:9" ht="12.75">
      <c r="A136" s="92"/>
      <c r="B136" s="92"/>
      <c r="C136" s="92"/>
      <c r="D136" s="92"/>
      <c r="E136" s="92"/>
      <c r="F136" s="92"/>
      <c r="G136" s="92"/>
      <c r="H136" s="92"/>
      <c r="I136" s="92"/>
    </row>
    <row r="137" spans="1:9" ht="12.75">
      <c r="A137" s="92"/>
      <c r="B137" s="92"/>
      <c r="C137" s="92"/>
      <c r="D137" s="92"/>
      <c r="E137" s="92"/>
      <c r="F137" s="92"/>
      <c r="G137" s="92"/>
      <c r="H137" s="92"/>
      <c r="I137" s="92"/>
    </row>
    <row r="138" spans="1:9" ht="12.75">
      <c r="A138" s="92"/>
      <c r="B138" s="92"/>
      <c r="C138" s="92"/>
      <c r="D138" s="92"/>
      <c r="E138" s="92"/>
      <c r="F138" s="92"/>
      <c r="G138" s="92"/>
      <c r="H138" s="92"/>
      <c r="I138" s="92"/>
    </row>
    <row r="139" spans="1:9" ht="12.75">
      <c r="A139" s="92"/>
      <c r="B139" s="92"/>
      <c r="C139" s="92"/>
      <c r="D139" s="92"/>
      <c r="E139" s="92"/>
      <c r="F139" s="92"/>
      <c r="G139" s="92"/>
      <c r="H139" s="92"/>
      <c r="I139" s="92"/>
    </row>
    <row r="140" spans="1:9" ht="12.75">
      <c r="A140" s="92"/>
      <c r="B140" s="92"/>
      <c r="C140" s="92"/>
      <c r="D140" s="92"/>
      <c r="E140" s="92"/>
      <c r="F140" s="92"/>
      <c r="G140" s="92"/>
      <c r="H140" s="92"/>
      <c r="I140" s="92"/>
    </row>
    <row r="141" spans="1:9" ht="12.75">
      <c r="A141" s="92"/>
      <c r="B141" s="92"/>
      <c r="C141" s="92"/>
      <c r="D141" s="92"/>
      <c r="E141" s="92"/>
      <c r="F141" s="92"/>
      <c r="G141" s="92"/>
      <c r="H141" s="92"/>
      <c r="I141" s="92"/>
    </row>
    <row r="142" spans="1:9" ht="12.75">
      <c r="A142" s="92"/>
      <c r="B142" s="92"/>
      <c r="C142" s="92"/>
      <c r="D142" s="92"/>
      <c r="E142" s="92"/>
      <c r="F142" s="92"/>
      <c r="G142" s="92"/>
      <c r="H142" s="92"/>
      <c r="I142" s="92"/>
    </row>
    <row r="143" spans="1:9" ht="12.75">
      <c r="A143" s="92"/>
      <c r="B143" s="92"/>
      <c r="C143" s="92"/>
      <c r="D143" s="92"/>
      <c r="E143" s="92"/>
      <c r="F143" s="92"/>
      <c r="G143" s="92"/>
      <c r="H143" s="92"/>
      <c r="I143" s="92"/>
    </row>
    <row r="144" spans="1:9" ht="12.75">
      <c r="A144" s="92"/>
      <c r="B144" s="92"/>
      <c r="C144" s="92"/>
      <c r="D144" s="92"/>
      <c r="E144" s="92"/>
      <c r="F144" s="92"/>
      <c r="G144" s="92"/>
      <c r="H144" s="92"/>
      <c r="I144" s="92"/>
    </row>
    <row r="145" spans="1:9" ht="12.75">
      <c r="A145" s="92"/>
      <c r="B145" s="92"/>
      <c r="C145" s="92"/>
      <c r="D145" s="92"/>
      <c r="E145" s="92"/>
      <c r="F145" s="92"/>
      <c r="G145" s="92"/>
      <c r="H145" s="92"/>
      <c r="I145" s="92"/>
    </row>
    <row r="146" spans="1:9" ht="12.75">
      <c r="A146" s="92"/>
      <c r="B146" s="92"/>
      <c r="C146" s="92"/>
      <c r="D146" s="92"/>
      <c r="E146" s="92"/>
      <c r="F146" s="92"/>
      <c r="G146" s="92"/>
      <c r="H146" s="92"/>
      <c r="I146" s="92"/>
    </row>
    <row r="147" spans="1:9" ht="12.75">
      <c r="A147" s="92"/>
      <c r="B147" s="92"/>
      <c r="C147" s="92"/>
      <c r="D147" s="92"/>
      <c r="E147" s="92"/>
      <c r="F147" s="92"/>
      <c r="G147" s="92"/>
      <c r="H147" s="92"/>
      <c r="I147" s="92"/>
    </row>
    <row r="148" spans="1:9" ht="12.75">
      <c r="A148" s="92"/>
      <c r="B148" s="92"/>
      <c r="C148" s="92"/>
      <c r="D148" s="92"/>
      <c r="E148" s="92"/>
      <c r="F148" s="92"/>
      <c r="G148" s="92"/>
      <c r="H148" s="92"/>
      <c r="I148" s="92"/>
    </row>
    <row r="149" spans="1:9" ht="12.75">
      <c r="A149" s="92"/>
      <c r="B149" s="92"/>
      <c r="C149" s="92"/>
      <c r="D149" s="92"/>
      <c r="E149" s="92"/>
      <c r="F149" s="92"/>
      <c r="G149" s="92"/>
      <c r="H149" s="92"/>
      <c r="I149" s="92"/>
    </row>
    <row r="150" spans="1:9" ht="12.75">
      <c r="A150" s="92"/>
      <c r="B150" s="92"/>
      <c r="C150" s="92"/>
      <c r="D150" s="92"/>
      <c r="E150" s="92"/>
      <c r="F150" s="92"/>
      <c r="G150" s="92"/>
      <c r="H150" s="92"/>
      <c r="I150" s="92"/>
    </row>
    <row r="151" spans="1:9" ht="12.75">
      <c r="A151" s="92"/>
      <c r="B151" s="92"/>
      <c r="C151" s="92"/>
      <c r="D151" s="92"/>
      <c r="E151" s="92"/>
      <c r="F151" s="92"/>
      <c r="G151" s="92"/>
      <c r="H151" s="92"/>
      <c r="I151" s="92"/>
    </row>
    <row r="152" spans="1:9" ht="12.75">
      <c r="A152" s="92"/>
      <c r="B152" s="92"/>
      <c r="C152" s="92"/>
      <c r="D152" s="92"/>
      <c r="E152" s="92"/>
      <c r="F152" s="92"/>
      <c r="G152" s="92"/>
      <c r="H152" s="92"/>
      <c r="I152" s="92"/>
    </row>
    <row r="153" spans="1:9" ht="12.75">
      <c r="A153" s="92"/>
      <c r="B153" s="92"/>
      <c r="C153" s="92"/>
      <c r="D153" s="92"/>
      <c r="E153" s="92"/>
      <c r="F153" s="92"/>
      <c r="G153" s="92"/>
      <c r="H153" s="92"/>
      <c r="I153" s="92"/>
    </row>
    <row r="154" spans="1:9" ht="12.75">
      <c r="A154" s="92"/>
      <c r="B154" s="92"/>
      <c r="C154" s="92"/>
      <c r="D154" s="92"/>
      <c r="E154" s="92"/>
      <c r="F154" s="92"/>
      <c r="G154" s="92"/>
      <c r="H154" s="92"/>
      <c r="I154" s="92"/>
    </row>
    <row r="155" spans="1:9" ht="12.75">
      <c r="A155" s="92"/>
      <c r="B155" s="92"/>
      <c r="C155" s="92"/>
      <c r="D155" s="92"/>
      <c r="E155" s="92"/>
      <c r="F155" s="92"/>
      <c r="G155" s="92"/>
      <c r="H155" s="92"/>
      <c r="I155" s="92"/>
    </row>
    <row r="156" spans="1:9" ht="12.75">
      <c r="A156" s="92"/>
      <c r="B156" s="92"/>
      <c r="C156" s="92"/>
      <c r="D156" s="92"/>
      <c r="E156" s="92"/>
      <c r="F156" s="92"/>
      <c r="G156" s="92"/>
      <c r="H156" s="92"/>
      <c r="I156" s="92"/>
    </row>
    <row r="157" spans="1:9" ht="12.75">
      <c r="A157" s="92"/>
      <c r="B157" s="92"/>
      <c r="C157" s="92"/>
      <c r="D157" s="92"/>
      <c r="E157" s="92"/>
      <c r="F157" s="92"/>
      <c r="G157" s="92"/>
      <c r="H157" s="92"/>
      <c r="I157" s="92"/>
    </row>
    <row r="158" spans="1:9" ht="12.75">
      <c r="A158" s="92"/>
      <c r="B158" s="92"/>
      <c r="C158" s="92"/>
      <c r="D158" s="92"/>
      <c r="E158" s="92"/>
      <c r="F158" s="92"/>
      <c r="G158" s="92"/>
      <c r="H158" s="92"/>
      <c r="I158" s="92"/>
    </row>
    <row r="159" spans="1:9" ht="12.75">
      <c r="A159" s="92"/>
      <c r="B159" s="92"/>
      <c r="C159" s="92"/>
      <c r="D159" s="92"/>
      <c r="E159" s="92"/>
      <c r="F159" s="92"/>
      <c r="G159" s="92"/>
      <c r="H159" s="92"/>
      <c r="I159" s="92"/>
    </row>
    <row r="160" spans="1:9" ht="12.75">
      <c r="A160" s="92"/>
      <c r="B160" s="92"/>
      <c r="C160" s="92"/>
      <c r="D160" s="92"/>
      <c r="E160" s="92"/>
      <c r="F160" s="92"/>
      <c r="G160" s="92"/>
      <c r="H160" s="92"/>
      <c r="I160" s="92"/>
    </row>
    <row r="161" spans="1:9" ht="12.75">
      <c r="A161" s="92"/>
      <c r="B161" s="92"/>
      <c r="C161" s="92"/>
      <c r="D161" s="92"/>
      <c r="E161" s="92"/>
      <c r="F161" s="92"/>
      <c r="G161" s="92"/>
      <c r="H161" s="92"/>
      <c r="I161" s="92"/>
    </row>
    <row r="162" spans="1:9" ht="12.75">
      <c r="A162" s="92"/>
      <c r="B162" s="92"/>
      <c r="C162" s="92"/>
      <c r="D162" s="92"/>
      <c r="E162" s="92"/>
      <c r="F162" s="92"/>
      <c r="G162" s="92"/>
      <c r="H162" s="92"/>
      <c r="I162" s="92"/>
    </row>
    <row r="163" spans="1:9" ht="12.75">
      <c r="A163" s="92"/>
      <c r="B163" s="92"/>
      <c r="C163" s="92"/>
      <c r="D163" s="92"/>
      <c r="E163" s="92"/>
      <c r="F163" s="92"/>
      <c r="G163" s="92"/>
      <c r="H163" s="92"/>
      <c r="I163" s="92"/>
    </row>
    <row r="164" spans="1:9" ht="12.75">
      <c r="A164" s="92"/>
      <c r="B164" s="92"/>
      <c r="C164" s="92"/>
      <c r="D164" s="92"/>
      <c r="E164" s="92"/>
      <c r="F164" s="92"/>
      <c r="G164" s="92"/>
      <c r="H164" s="92"/>
      <c r="I164" s="92"/>
    </row>
    <row r="165" spans="1:9" ht="12.75">
      <c r="A165" s="92"/>
      <c r="B165" s="92"/>
      <c r="C165" s="92"/>
      <c r="D165" s="92"/>
      <c r="E165" s="92"/>
      <c r="F165" s="92"/>
      <c r="G165" s="92"/>
      <c r="H165" s="92"/>
      <c r="I165" s="92"/>
    </row>
    <row r="166" spans="1:9" ht="12.75">
      <c r="A166" s="92"/>
      <c r="B166" s="92"/>
      <c r="C166" s="92"/>
      <c r="D166" s="92"/>
      <c r="E166" s="92"/>
      <c r="F166" s="92"/>
      <c r="G166" s="92"/>
      <c r="H166" s="92"/>
      <c r="I166" s="92"/>
    </row>
    <row r="167" spans="1:9" ht="12.75">
      <c r="A167" s="92"/>
      <c r="B167" s="92"/>
      <c r="C167" s="92"/>
      <c r="D167" s="92"/>
      <c r="E167" s="92"/>
      <c r="F167" s="92"/>
      <c r="G167" s="92"/>
      <c r="H167" s="92"/>
      <c r="I167" s="92"/>
    </row>
    <row r="168" spans="1:9" ht="12.75">
      <c r="A168" s="92"/>
      <c r="B168" s="92"/>
      <c r="C168" s="92"/>
      <c r="D168" s="92"/>
      <c r="E168" s="92"/>
      <c r="F168" s="92"/>
      <c r="G168" s="92"/>
      <c r="H168" s="92"/>
      <c r="I168" s="92"/>
    </row>
    <row r="169" spans="1:9" ht="12.75">
      <c r="A169" s="92"/>
      <c r="B169" s="92"/>
      <c r="C169" s="92"/>
      <c r="D169" s="92"/>
      <c r="E169" s="92"/>
      <c r="F169" s="92"/>
      <c r="G169" s="92"/>
      <c r="H169" s="92"/>
      <c r="I169" s="92"/>
    </row>
    <row r="170" spans="1:9" ht="12.75">
      <c r="A170" s="92"/>
      <c r="B170" s="92"/>
      <c r="C170" s="92"/>
      <c r="D170" s="92"/>
      <c r="E170" s="92"/>
      <c r="F170" s="92"/>
      <c r="G170" s="92"/>
      <c r="H170" s="92"/>
      <c r="I170" s="92"/>
    </row>
    <row r="171" spans="1:9" ht="12.75">
      <c r="A171" s="92"/>
      <c r="B171" s="92"/>
      <c r="C171" s="92"/>
      <c r="D171" s="92"/>
      <c r="E171" s="92"/>
      <c r="F171" s="92"/>
      <c r="G171" s="92"/>
      <c r="H171" s="92"/>
      <c r="I171" s="92"/>
    </row>
    <row r="172" spans="1:9" ht="12.75">
      <c r="A172" s="92"/>
      <c r="B172" s="92"/>
      <c r="C172" s="92"/>
      <c r="D172" s="92"/>
      <c r="E172" s="92"/>
      <c r="F172" s="92"/>
      <c r="G172" s="92"/>
      <c r="H172" s="92"/>
      <c r="I172" s="92"/>
    </row>
    <row r="173" spans="1:9" ht="12.75">
      <c r="A173" s="92"/>
      <c r="B173" s="92"/>
      <c r="C173" s="92"/>
      <c r="D173" s="92"/>
      <c r="E173" s="92"/>
      <c r="F173" s="92"/>
      <c r="G173" s="92"/>
      <c r="H173" s="92"/>
      <c r="I173" s="92"/>
    </row>
    <row r="174" spans="1:9" ht="12.75">
      <c r="A174" s="92"/>
      <c r="B174" s="92"/>
      <c r="C174" s="92"/>
      <c r="D174" s="92"/>
      <c r="E174" s="92"/>
      <c r="F174" s="92"/>
      <c r="G174" s="92"/>
      <c r="H174" s="92"/>
      <c r="I174" s="92"/>
    </row>
    <row r="175" spans="1:9" ht="12.75">
      <c r="A175" s="92"/>
      <c r="B175" s="92"/>
      <c r="C175" s="92"/>
      <c r="D175" s="92"/>
      <c r="E175" s="92"/>
      <c r="F175" s="92"/>
      <c r="G175" s="92"/>
      <c r="H175" s="92"/>
      <c r="I175" s="92"/>
    </row>
    <row r="176" spans="1:9" ht="12.75">
      <c r="A176" s="92"/>
      <c r="B176" s="92"/>
      <c r="C176" s="92"/>
      <c r="D176" s="92"/>
      <c r="E176" s="92"/>
      <c r="F176" s="92"/>
      <c r="G176" s="92"/>
      <c r="H176" s="92"/>
      <c r="I176" s="92"/>
    </row>
    <row r="177" spans="1:9" ht="12.75">
      <c r="A177" s="92"/>
      <c r="B177" s="92"/>
      <c r="C177" s="92"/>
      <c r="D177" s="92"/>
      <c r="E177" s="92"/>
      <c r="F177" s="92"/>
      <c r="G177" s="92"/>
      <c r="H177" s="92"/>
      <c r="I177" s="92"/>
    </row>
    <row r="178" spans="1:9" ht="12.75">
      <c r="A178" s="92"/>
      <c r="B178" s="92"/>
      <c r="C178" s="92"/>
      <c r="D178" s="92"/>
      <c r="E178" s="92"/>
      <c r="F178" s="92"/>
      <c r="G178" s="92"/>
      <c r="H178" s="92"/>
      <c r="I178" s="92"/>
    </row>
    <row r="179" spans="1:9" ht="12.75">
      <c r="A179" s="92"/>
      <c r="B179" s="92"/>
      <c r="C179" s="92"/>
      <c r="D179" s="92"/>
      <c r="E179" s="92"/>
      <c r="F179" s="92"/>
      <c r="G179" s="92"/>
      <c r="H179" s="92"/>
      <c r="I179" s="92"/>
    </row>
    <row r="180" spans="1:9" ht="12.75">
      <c r="A180" s="92"/>
      <c r="B180" s="92"/>
      <c r="C180" s="92"/>
      <c r="D180" s="92"/>
      <c r="E180" s="92"/>
      <c r="F180" s="92"/>
      <c r="G180" s="92"/>
      <c r="H180" s="92"/>
      <c r="I180" s="92"/>
    </row>
    <row r="181" spans="1:9" ht="12.75">
      <c r="A181" s="92"/>
      <c r="B181" s="92"/>
      <c r="C181" s="92"/>
      <c r="D181" s="92"/>
      <c r="E181" s="92"/>
      <c r="F181" s="92"/>
      <c r="G181" s="92"/>
      <c r="H181" s="92"/>
      <c r="I181" s="92"/>
    </row>
    <row r="182" spans="1:9" ht="12.75">
      <c r="A182" s="92"/>
      <c r="B182" s="92"/>
      <c r="C182" s="92"/>
      <c r="D182" s="92"/>
      <c r="E182" s="92"/>
      <c r="F182" s="92"/>
      <c r="G182" s="92"/>
      <c r="H182" s="92"/>
      <c r="I182" s="92"/>
    </row>
    <row r="183" spans="1:9" ht="12.75">
      <c r="A183" s="92"/>
      <c r="B183" s="92"/>
      <c r="C183" s="92"/>
      <c r="D183" s="92"/>
      <c r="E183" s="92"/>
      <c r="F183" s="92"/>
      <c r="G183" s="92"/>
      <c r="H183" s="92"/>
      <c r="I183" s="92"/>
    </row>
    <row r="184" spans="1:9" ht="12.75">
      <c r="A184" s="92"/>
      <c r="B184" s="92"/>
      <c r="C184" s="92"/>
      <c r="D184" s="92"/>
      <c r="E184" s="92"/>
      <c r="F184" s="92"/>
      <c r="G184" s="92"/>
      <c r="H184" s="92"/>
      <c r="I184" s="92"/>
    </row>
    <row r="185" spans="1:9" ht="12.75">
      <c r="A185" s="92"/>
      <c r="B185" s="92"/>
      <c r="C185" s="92"/>
      <c r="D185" s="92"/>
      <c r="E185" s="92"/>
      <c r="F185" s="92"/>
      <c r="G185" s="92"/>
      <c r="H185" s="92"/>
      <c r="I185" s="92"/>
    </row>
    <row r="186" spans="1:9" ht="12.75">
      <c r="A186" s="92"/>
      <c r="B186" s="92"/>
      <c r="C186" s="92"/>
      <c r="D186" s="92"/>
      <c r="E186" s="92"/>
      <c r="F186" s="92"/>
      <c r="G186" s="92"/>
      <c r="H186" s="92"/>
      <c r="I186" s="92"/>
    </row>
    <row r="187" spans="1:9" ht="12.75">
      <c r="A187" s="92"/>
      <c r="B187" s="92"/>
      <c r="C187" s="92"/>
      <c r="D187" s="92"/>
      <c r="E187" s="92"/>
      <c r="F187" s="92"/>
      <c r="G187" s="92"/>
      <c r="H187" s="92"/>
      <c r="I187" s="92"/>
    </row>
    <row r="188" spans="1:9" ht="12.75">
      <c r="A188" s="92"/>
      <c r="B188" s="92"/>
      <c r="C188" s="92"/>
      <c r="D188" s="92"/>
      <c r="E188" s="92"/>
      <c r="F188" s="92"/>
      <c r="G188" s="92"/>
      <c r="H188" s="92"/>
      <c r="I188" s="92"/>
    </row>
    <row r="189" spans="1:9" ht="12.75">
      <c r="A189" s="92"/>
      <c r="B189" s="92"/>
      <c r="C189" s="92"/>
      <c r="D189" s="92"/>
      <c r="E189" s="92"/>
      <c r="F189" s="92"/>
      <c r="G189" s="92"/>
      <c r="H189" s="92"/>
      <c r="I189" s="92"/>
    </row>
    <row r="190" spans="1:9" ht="12.75">
      <c r="A190" s="92"/>
      <c r="B190" s="92"/>
      <c r="C190" s="92"/>
      <c r="D190" s="92"/>
      <c r="E190" s="92"/>
      <c r="F190" s="92"/>
      <c r="G190" s="92"/>
      <c r="H190" s="92"/>
      <c r="I190" s="92"/>
    </row>
    <row r="191" spans="1:9" ht="12.75">
      <c r="A191" s="92"/>
      <c r="B191" s="92"/>
      <c r="C191" s="92"/>
      <c r="D191" s="92"/>
      <c r="E191" s="92"/>
      <c r="F191" s="92"/>
      <c r="G191" s="92"/>
      <c r="H191" s="92"/>
      <c r="I191" s="92"/>
    </row>
    <row r="192" spans="1:9" ht="12.75">
      <c r="A192" s="92"/>
      <c r="B192" s="92"/>
      <c r="C192" s="92"/>
      <c r="D192" s="92"/>
      <c r="E192" s="92"/>
      <c r="F192" s="92"/>
      <c r="G192" s="92"/>
      <c r="H192" s="92"/>
      <c r="I192" s="92"/>
    </row>
    <row r="193" spans="1:9" ht="12.75">
      <c r="A193" s="92"/>
      <c r="B193" s="92"/>
      <c r="C193" s="92"/>
      <c r="D193" s="92"/>
      <c r="E193" s="92"/>
      <c r="F193" s="92"/>
      <c r="G193" s="92"/>
      <c r="H193" s="92"/>
      <c r="I193" s="92"/>
    </row>
    <row r="194" spans="1:9" ht="12.75">
      <c r="A194" s="92"/>
      <c r="B194" s="92"/>
      <c r="C194" s="92"/>
      <c r="D194" s="92"/>
      <c r="E194" s="92"/>
      <c r="F194" s="92"/>
      <c r="G194" s="92"/>
      <c r="H194" s="92"/>
      <c r="I194" s="92"/>
    </row>
    <row r="195" spans="1:9" ht="12.75">
      <c r="A195" s="92"/>
      <c r="B195" s="92"/>
      <c r="C195" s="92"/>
      <c r="D195" s="92"/>
      <c r="E195" s="92"/>
      <c r="F195" s="92"/>
      <c r="G195" s="92"/>
      <c r="H195" s="92"/>
      <c r="I195" s="92"/>
    </row>
    <row r="196" spans="1:9" ht="12.75">
      <c r="A196" s="92"/>
      <c r="B196" s="92"/>
      <c r="C196" s="92"/>
      <c r="D196" s="92"/>
      <c r="E196" s="92"/>
      <c r="F196" s="92"/>
      <c r="G196" s="92"/>
      <c r="H196" s="92"/>
      <c r="I196" s="92"/>
    </row>
    <row r="197" spans="1:9" ht="12.75">
      <c r="A197" s="92"/>
      <c r="B197" s="92"/>
      <c r="C197" s="92"/>
      <c r="D197" s="92"/>
      <c r="E197" s="92"/>
      <c r="F197" s="92"/>
      <c r="G197" s="92"/>
      <c r="H197" s="92"/>
      <c r="I197" s="92"/>
    </row>
    <row r="198" spans="1:9" ht="12.75">
      <c r="A198" s="92"/>
      <c r="B198" s="92"/>
      <c r="C198" s="92"/>
      <c r="D198" s="92"/>
      <c r="E198" s="92"/>
      <c r="F198" s="92"/>
      <c r="G198" s="92"/>
      <c r="H198" s="92"/>
      <c r="I198" s="92"/>
    </row>
    <row r="199" spans="1:9" ht="12.75">
      <c r="A199" s="92"/>
      <c r="B199" s="92"/>
      <c r="C199" s="92"/>
      <c r="D199" s="92"/>
      <c r="E199" s="92"/>
      <c r="F199" s="92"/>
      <c r="G199" s="92"/>
      <c r="H199" s="92"/>
      <c r="I199" s="92"/>
    </row>
    <row r="200" spans="1:9" ht="12.75">
      <c r="A200" s="92"/>
      <c r="B200" s="92"/>
      <c r="C200" s="92"/>
      <c r="D200" s="92"/>
      <c r="E200" s="92"/>
      <c r="F200" s="92"/>
      <c r="G200" s="92"/>
      <c r="H200" s="92"/>
      <c r="I200" s="92"/>
    </row>
    <row r="201" spans="1:9" ht="12.75">
      <c r="A201" s="92"/>
      <c r="B201" s="92"/>
      <c r="C201" s="92"/>
      <c r="D201" s="92"/>
      <c r="E201" s="92"/>
      <c r="F201" s="92"/>
      <c r="G201" s="92"/>
      <c r="H201" s="92"/>
      <c r="I201" s="92"/>
    </row>
    <row r="202" spans="1:9" ht="12.75">
      <c r="A202" s="92"/>
      <c r="B202" s="92"/>
      <c r="C202" s="92"/>
      <c r="D202" s="92"/>
      <c r="E202" s="92"/>
      <c r="F202" s="92"/>
      <c r="G202" s="92"/>
      <c r="H202" s="92"/>
      <c r="I202" s="92"/>
    </row>
    <row r="203" spans="1:9" ht="12.75">
      <c r="A203" s="92"/>
      <c r="B203" s="92"/>
      <c r="C203" s="92"/>
      <c r="D203" s="92"/>
      <c r="E203" s="92"/>
      <c r="F203" s="92"/>
      <c r="G203" s="92"/>
      <c r="H203" s="92"/>
      <c r="I203" s="92"/>
    </row>
    <row r="204" spans="1:9" ht="12.75">
      <c r="A204" s="92"/>
      <c r="B204" s="92"/>
      <c r="C204" s="92"/>
      <c r="D204" s="92"/>
      <c r="E204" s="92"/>
      <c r="F204" s="92"/>
      <c r="G204" s="92"/>
      <c r="H204" s="92"/>
      <c r="I204" s="92"/>
    </row>
    <row r="205" spans="1:9" ht="12.75">
      <c r="A205" s="92"/>
      <c r="B205" s="92"/>
      <c r="C205" s="92"/>
      <c r="D205" s="92"/>
      <c r="E205" s="92"/>
      <c r="F205" s="92"/>
      <c r="G205" s="92"/>
      <c r="H205" s="92"/>
      <c r="I205" s="92"/>
    </row>
    <row r="206" spans="1:9" ht="12.75">
      <c r="A206" s="92"/>
      <c r="B206" s="92"/>
      <c r="C206" s="92"/>
      <c r="D206" s="92"/>
      <c r="E206" s="92"/>
      <c r="F206" s="92"/>
      <c r="G206" s="92"/>
      <c r="H206" s="92"/>
      <c r="I206" s="92"/>
    </row>
    <row r="207" spans="1:9" ht="12.75">
      <c r="A207" s="92"/>
      <c r="B207" s="92"/>
      <c r="C207" s="92"/>
      <c r="D207" s="92"/>
      <c r="E207" s="92"/>
      <c r="F207" s="92"/>
      <c r="G207" s="92"/>
      <c r="H207" s="92"/>
      <c r="I207" s="92"/>
    </row>
    <row r="208" spans="1:9" ht="12.75">
      <c r="A208" s="92"/>
      <c r="B208" s="92"/>
      <c r="C208" s="92"/>
      <c r="D208" s="92"/>
      <c r="E208" s="92"/>
      <c r="F208" s="92"/>
      <c r="G208" s="92"/>
      <c r="H208" s="92"/>
      <c r="I208" s="92"/>
    </row>
    <row r="209" spans="1:9" ht="12.75">
      <c r="A209" s="92"/>
      <c r="B209" s="92"/>
      <c r="C209" s="92"/>
      <c r="D209" s="92"/>
      <c r="E209" s="92"/>
      <c r="F209" s="92"/>
      <c r="G209" s="92"/>
      <c r="H209" s="92"/>
      <c r="I209" s="92"/>
    </row>
    <row r="210" spans="1:9" ht="12.75">
      <c r="A210" s="92"/>
      <c r="B210" s="92"/>
      <c r="C210" s="92"/>
      <c r="D210" s="92"/>
      <c r="E210" s="92"/>
      <c r="F210" s="92"/>
      <c r="G210" s="92"/>
      <c r="H210" s="92"/>
      <c r="I210" s="92"/>
    </row>
    <row r="211" spans="1:9" ht="12.75">
      <c r="A211" s="92"/>
      <c r="B211" s="92"/>
      <c r="C211" s="92"/>
      <c r="D211" s="92"/>
      <c r="E211" s="92"/>
      <c r="F211" s="92"/>
      <c r="G211" s="92"/>
      <c r="H211" s="92"/>
      <c r="I211" s="92"/>
    </row>
    <row r="212" spans="1:9" ht="12.75">
      <c r="A212" s="92"/>
      <c r="B212" s="92"/>
      <c r="C212" s="92"/>
      <c r="D212" s="92"/>
      <c r="E212" s="92"/>
      <c r="F212" s="92"/>
      <c r="G212" s="92"/>
      <c r="H212" s="92"/>
      <c r="I212" s="92"/>
    </row>
    <row r="213" spans="1:9" ht="12.75">
      <c r="A213" s="92"/>
      <c r="B213" s="92"/>
      <c r="C213" s="92"/>
      <c r="D213" s="92"/>
      <c r="E213" s="92"/>
      <c r="F213" s="92"/>
      <c r="G213" s="92"/>
      <c r="H213" s="92"/>
      <c r="I213" s="92"/>
    </row>
    <row r="214" spans="1:9" ht="12.75">
      <c r="A214" s="92"/>
      <c r="B214" s="92"/>
      <c r="C214" s="92"/>
      <c r="D214" s="92"/>
      <c r="E214" s="92"/>
      <c r="F214" s="92"/>
      <c r="G214" s="92"/>
      <c r="H214" s="92"/>
      <c r="I214" s="92"/>
    </row>
    <row r="215" spans="1:9" ht="12.75">
      <c r="A215" s="92"/>
      <c r="B215" s="92"/>
      <c r="C215" s="92"/>
      <c r="D215" s="92"/>
      <c r="E215" s="92"/>
      <c r="F215" s="92"/>
      <c r="G215" s="92"/>
      <c r="H215" s="92"/>
      <c r="I215" s="92"/>
    </row>
    <row r="216" spans="1:9" ht="12.75">
      <c r="A216" s="92"/>
      <c r="B216" s="92"/>
      <c r="C216" s="92"/>
      <c r="D216" s="92"/>
      <c r="E216" s="92"/>
      <c r="F216" s="92"/>
      <c r="G216" s="92"/>
      <c r="H216" s="92"/>
      <c r="I216" s="92"/>
    </row>
    <row r="217" spans="1:9" ht="12.75">
      <c r="A217" s="92"/>
      <c r="B217" s="92"/>
      <c r="C217" s="92"/>
      <c r="D217" s="92"/>
      <c r="E217" s="92"/>
      <c r="F217" s="92"/>
      <c r="G217" s="92"/>
      <c r="H217" s="92"/>
      <c r="I217" s="92"/>
    </row>
    <row r="218" spans="1:9" ht="12.75">
      <c r="A218" s="92"/>
      <c r="B218" s="92"/>
      <c r="C218" s="92"/>
      <c r="D218" s="92"/>
      <c r="E218" s="92"/>
      <c r="F218" s="92"/>
      <c r="G218" s="92"/>
      <c r="H218" s="92"/>
      <c r="I218" s="92"/>
    </row>
    <row r="219" spans="1:9" ht="12.75">
      <c r="A219" s="92"/>
      <c r="B219" s="92"/>
      <c r="C219" s="92"/>
      <c r="D219" s="92"/>
      <c r="E219" s="92"/>
      <c r="F219" s="92"/>
      <c r="G219" s="92"/>
      <c r="H219" s="92"/>
      <c r="I219" s="92"/>
    </row>
    <row r="220" spans="1:9" ht="12.75">
      <c r="A220" s="92"/>
      <c r="B220" s="92"/>
      <c r="C220" s="92"/>
      <c r="D220" s="92"/>
      <c r="E220" s="92"/>
      <c r="F220" s="92"/>
      <c r="G220" s="92"/>
      <c r="H220" s="92"/>
      <c r="I220" s="92"/>
    </row>
    <row r="221" spans="1:9" ht="12.75">
      <c r="A221" s="92"/>
      <c r="B221" s="92"/>
      <c r="C221" s="92"/>
      <c r="D221" s="92"/>
      <c r="E221" s="92"/>
      <c r="F221" s="92"/>
      <c r="G221" s="92"/>
      <c r="H221" s="92"/>
      <c r="I221" s="92"/>
    </row>
    <row r="222" spans="1:9" ht="12.75">
      <c r="A222" s="92"/>
      <c r="B222" s="92"/>
      <c r="C222" s="92"/>
      <c r="D222" s="92"/>
      <c r="E222" s="92"/>
      <c r="F222" s="92"/>
      <c r="G222" s="92"/>
      <c r="H222" s="92"/>
      <c r="I222" s="92"/>
    </row>
    <row r="223" spans="1:9" ht="12.75">
      <c r="A223" s="92"/>
      <c r="B223" s="92"/>
      <c r="C223" s="92"/>
      <c r="D223" s="92"/>
      <c r="E223" s="92"/>
      <c r="F223" s="92"/>
      <c r="G223" s="92"/>
      <c r="H223" s="92"/>
      <c r="I223" s="92"/>
    </row>
    <row r="224" spans="1:9" ht="12.75">
      <c r="A224" s="92"/>
      <c r="B224" s="92"/>
      <c r="C224" s="92"/>
      <c r="D224" s="92"/>
      <c r="E224" s="92"/>
      <c r="F224" s="92"/>
      <c r="G224" s="92"/>
      <c r="H224" s="92"/>
      <c r="I224" s="92"/>
    </row>
    <row r="225" spans="1:9" ht="12.75">
      <c r="A225" s="92"/>
      <c r="B225" s="92"/>
      <c r="C225" s="92"/>
      <c r="D225" s="92"/>
      <c r="E225" s="92"/>
      <c r="F225" s="92"/>
      <c r="G225" s="92"/>
      <c r="H225" s="92"/>
      <c r="I225" s="92"/>
    </row>
    <row r="226" spans="1:9" ht="12.75">
      <c r="A226" s="92"/>
      <c r="B226" s="92"/>
      <c r="C226" s="92"/>
      <c r="D226" s="92"/>
      <c r="E226" s="92"/>
      <c r="F226" s="92"/>
      <c r="G226" s="92"/>
      <c r="H226" s="92"/>
      <c r="I226" s="92"/>
    </row>
    <row r="227" spans="1:9" ht="12.75">
      <c r="A227" s="92"/>
      <c r="B227" s="92"/>
      <c r="C227" s="92"/>
      <c r="D227" s="92"/>
      <c r="E227" s="92"/>
      <c r="F227" s="92"/>
      <c r="G227" s="92"/>
      <c r="H227" s="92"/>
      <c r="I227" s="92"/>
    </row>
    <row r="228" spans="1:9" ht="12.75">
      <c r="A228" s="92"/>
      <c r="B228" s="92"/>
      <c r="C228" s="92"/>
      <c r="D228" s="92"/>
      <c r="E228" s="92"/>
      <c r="F228" s="92"/>
      <c r="G228" s="92"/>
      <c r="H228" s="92"/>
      <c r="I228" s="92"/>
    </row>
    <row r="229" spans="1:9" ht="12.75">
      <c r="A229" s="92"/>
      <c r="B229" s="92"/>
      <c r="C229" s="92"/>
      <c r="D229" s="92"/>
      <c r="E229" s="92"/>
      <c r="F229" s="92"/>
      <c r="G229" s="92"/>
      <c r="H229" s="92"/>
      <c r="I229" s="92"/>
    </row>
    <row r="230" spans="1:9" ht="12.75">
      <c r="A230" s="92"/>
      <c r="B230" s="92"/>
      <c r="C230" s="92"/>
      <c r="D230" s="92"/>
      <c r="E230" s="92"/>
      <c r="F230" s="92"/>
      <c r="G230" s="92"/>
      <c r="H230" s="92"/>
      <c r="I230" s="92"/>
    </row>
    <row r="231" spans="1:9" ht="12.75">
      <c r="A231" s="92"/>
      <c r="B231" s="92"/>
      <c r="C231" s="92"/>
      <c r="D231" s="92"/>
      <c r="E231" s="92"/>
      <c r="F231" s="92"/>
      <c r="G231" s="92"/>
      <c r="H231" s="92"/>
      <c r="I231" s="92"/>
    </row>
    <row r="232" spans="1:9" ht="12.75">
      <c r="A232" s="92"/>
      <c r="B232" s="92"/>
      <c r="C232" s="92"/>
      <c r="D232" s="92"/>
      <c r="E232" s="92"/>
      <c r="F232" s="92"/>
      <c r="G232" s="92"/>
      <c r="H232" s="92"/>
      <c r="I232" s="92"/>
    </row>
    <row r="233" spans="1:9" ht="12.75">
      <c r="A233" s="92"/>
      <c r="B233" s="92"/>
      <c r="C233" s="92"/>
      <c r="D233" s="92"/>
      <c r="E233" s="92"/>
      <c r="F233" s="92"/>
      <c r="G233" s="92"/>
      <c r="H233" s="92"/>
      <c r="I233" s="92"/>
    </row>
    <row r="234" spans="1:9" ht="12.75">
      <c r="A234" s="92"/>
      <c r="B234" s="92"/>
      <c r="C234" s="92"/>
      <c r="D234" s="92"/>
      <c r="E234" s="92"/>
      <c r="F234" s="92"/>
      <c r="G234" s="92"/>
      <c r="H234" s="92"/>
      <c r="I234" s="92"/>
    </row>
    <row r="235" spans="1:9" ht="12.75">
      <c r="A235" s="92"/>
      <c r="B235" s="92"/>
      <c r="C235" s="92"/>
      <c r="D235" s="92"/>
      <c r="E235" s="92"/>
      <c r="F235" s="92"/>
      <c r="G235" s="92"/>
      <c r="H235" s="92"/>
      <c r="I235" s="92"/>
    </row>
    <row r="236" spans="1:9" ht="12.75">
      <c r="A236" s="92"/>
      <c r="B236" s="92"/>
      <c r="C236" s="92"/>
      <c r="D236" s="92"/>
      <c r="E236" s="92"/>
      <c r="F236" s="92"/>
      <c r="G236" s="92"/>
      <c r="H236" s="92"/>
      <c r="I236" s="92"/>
    </row>
    <row r="237" spans="1:9" ht="12.75">
      <c r="A237" s="92"/>
      <c r="B237" s="92"/>
      <c r="C237" s="92"/>
      <c r="D237" s="92"/>
      <c r="E237" s="92"/>
      <c r="F237" s="92"/>
      <c r="G237" s="92"/>
      <c r="H237" s="92"/>
      <c r="I237" s="92"/>
    </row>
    <row r="238" spans="1:9" ht="12.75">
      <c r="A238" s="92"/>
      <c r="B238" s="92"/>
      <c r="C238" s="92"/>
      <c r="D238" s="92"/>
      <c r="E238" s="92"/>
      <c r="F238" s="92"/>
      <c r="G238" s="92"/>
      <c r="H238" s="92"/>
      <c r="I238" s="92"/>
    </row>
    <row r="239" spans="1:9" ht="12.75">
      <c r="A239" s="92"/>
      <c r="B239" s="92"/>
      <c r="C239" s="92"/>
      <c r="D239" s="92"/>
      <c r="E239" s="92"/>
      <c r="F239" s="92"/>
      <c r="G239" s="92"/>
      <c r="H239" s="92"/>
      <c r="I239" s="92"/>
    </row>
    <row r="240" spans="1:9" ht="12.75">
      <c r="A240" s="92"/>
      <c r="B240" s="92"/>
      <c r="C240" s="92"/>
      <c r="D240" s="92"/>
      <c r="E240" s="92"/>
      <c r="F240" s="92"/>
      <c r="G240" s="92"/>
      <c r="H240" s="92"/>
      <c r="I240" s="92"/>
    </row>
    <row r="241" spans="1:9" ht="12.75">
      <c r="A241" s="92"/>
      <c r="B241" s="92"/>
      <c r="C241" s="92"/>
      <c r="D241" s="92"/>
      <c r="E241" s="92"/>
      <c r="F241" s="92"/>
      <c r="G241" s="92"/>
      <c r="H241" s="92"/>
      <c r="I241" s="92"/>
    </row>
    <row r="242" spans="1:9" ht="12.75">
      <c r="A242" s="92"/>
      <c r="B242" s="92"/>
      <c r="C242" s="92"/>
      <c r="D242" s="92"/>
      <c r="E242" s="92"/>
      <c r="F242" s="92"/>
      <c r="G242" s="92"/>
      <c r="H242" s="92"/>
      <c r="I242" s="92"/>
    </row>
    <row r="243" spans="1:9" ht="12.75">
      <c r="A243" s="92"/>
      <c r="B243" s="92"/>
      <c r="C243" s="92"/>
      <c r="D243" s="92"/>
      <c r="E243" s="92"/>
      <c r="F243" s="92"/>
      <c r="G243" s="92"/>
      <c r="H243" s="92"/>
      <c r="I243" s="92"/>
    </row>
    <row r="244" spans="1:9" ht="12.75">
      <c r="A244" s="92"/>
      <c r="B244" s="92"/>
      <c r="C244" s="92"/>
      <c r="D244" s="92"/>
      <c r="E244" s="92"/>
      <c r="F244" s="92"/>
      <c r="G244" s="92"/>
      <c r="H244" s="92"/>
      <c r="I244" s="92"/>
    </row>
    <row r="245" spans="1:9" ht="12.75">
      <c r="A245" s="92"/>
      <c r="B245" s="92"/>
      <c r="C245" s="92"/>
      <c r="D245" s="92"/>
      <c r="E245" s="92"/>
      <c r="F245" s="92"/>
      <c r="G245" s="92"/>
      <c r="H245" s="92"/>
      <c r="I245" s="92"/>
    </row>
    <row r="246" spans="1:9" ht="12.75">
      <c r="A246" s="92"/>
      <c r="B246" s="92"/>
      <c r="C246" s="92"/>
      <c r="D246" s="92"/>
      <c r="E246" s="92"/>
      <c r="F246" s="92"/>
      <c r="G246" s="92"/>
      <c r="H246" s="92"/>
      <c r="I246" s="92"/>
    </row>
    <row r="247" spans="1:9" ht="12.75">
      <c r="A247" s="92"/>
      <c r="B247" s="92"/>
      <c r="C247" s="92"/>
      <c r="D247" s="92"/>
      <c r="E247" s="92"/>
      <c r="F247" s="92"/>
      <c r="G247" s="92"/>
      <c r="H247" s="92"/>
      <c r="I247" s="92"/>
    </row>
    <row r="248" spans="1:9" ht="12.75">
      <c r="A248" s="92"/>
      <c r="B248" s="92"/>
      <c r="C248" s="92"/>
      <c r="D248" s="92"/>
      <c r="E248" s="92"/>
      <c r="F248" s="92"/>
      <c r="G248" s="92"/>
      <c r="H248" s="92"/>
      <c r="I248" s="92"/>
    </row>
    <row r="249" spans="1:9" ht="12.75">
      <c r="A249" s="92"/>
      <c r="B249" s="92"/>
      <c r="C249" s="92"/>
      <c r="D249" s="92"/>
      <c r="E249" s="92"/>
      <c r="F249" s="92"/>
      <c r="G249" s="92"/>
      <c r="H249" s="92"/>
      <c r="I249" s="92"/>
    </row>
    <row r="250" spans="1:9" ht="12.75">
      <c r="A250" s="92"/>
      <c r="B250" s="92"/>
      <c r="C250" s="92"/>
      <c r="D250" s="92"/>
      <c r="E250" s="92"/>
      <c r="F250" s="92"/>
      <c r="G250" s="92"/>
      <c r="H250" s="92"/>
      <c r="I250" s="92"/>
    </row>
    <row r="251" spans="1:9" ht="12.75">
      <c r="A251" s="92"/>
      <c r="B251" s="92"/>
      <c r="C251" s="92"/>
      <c r="D251" s="92"/>
      <c r="E251" s="92"/>
      <c r="F251" s="92"/>
      <c r="G251" s="92"/>
      <c r="H251" s="92"/>
      <c r="I251" s="92"/>
    </row>
    <row r="252" spans="1:9" ht="12.75">
      <c r="A252" s="92"/>
      <c r="B252" s="92"/>
      <c r="C252" s="92"/>
      <c r="D252" s="92"/>
      <c r="E252" s="92"/>
      <c r="F252" s="92"/>
      <c r="G252" s="92"/>
      <c r="H252" s="92"/>
      <c r="I252" s="92"/>
    </row>
    <row r="253" spans="1:9" ht="12.75">
      <c r="A253" s="92"/>
      <c r="B253" s="92"/>
      <c r="C253" s="92"/>
      <c r="D253" s="92"/>
      <c r="E253" s="92"/>
      <c r="F253" s="92"/>
      <c r="G253" s="92"/>
      <c r="H253" s="92"/>
      <c r="I253" s="92"/>
    </row>
    <row r="254" spans="1:9" ht="12.75">
      <c r="A254" s="92"/>
      <c r="B254" s="92"/>
      <c r="C254" s="92"/>
      <c r="D254" s="92"/>
      <c r="E254" s="92"/>
      <c r="F254" s="92"/>
      <c r="G254" s="92"/>
      <c r="H254" s="92"/>
      <c r="I254" s="92"/>
    </row>
    <row r="255" spans="1:9" ht="12.75">
      <c r="A255" s="92"/>
      <c r="B255" s="92"/>
      <c r="C255" s="92"/>
      <c r="D255" s="92"/>
      <c r="E255" s="92"/>
      <c r="F255" s="92"/>
      <c r="G255" s="92"/>
      <c r="H255" s="92"/>
      <c r="I255" s="92"/>
    </row>
    <row r="256" spans="1:9" ht="12.75">
      <c r="A256" s="92"/>
      <c r="B256" s="92"/>
      <c r="C256" s="92"/>
      <c r="D256" s="92"/>
      <c r="E256" s="92"/>
      <c r="F256" s="92"/>
      <c r="G256" s="92"/>
      <c r="H256" s="92"/>
      <c r="I256" s="92"/>
    </row>
    <row r="257" spans="1:9" ht="12.75">
      <c r="A257" s="92"/>
      <c r="B257" s="92"/>
      <c r="C257" s="92"/>
      <c r="D257" s="92"/>
      <c r="E257" s="92"/>
      <c r="F257" s="92"/>
      <c r="G257" s="92"/>
      <c r="H257" s="92"/>
      <c r="I257" s="92"/>
    </row>
    <row r="258" spans="1:9" ht="12.75">
      <c r="A258" s="92"/>
      <c r="B258" s="92"/>
      <c r="C258" s="92"/>
      <c r="D258" s="92"/>
      <c r="E258" s="92"/>
      <c r="F258" s="92"/>
      <c r="G258" s="92"/>
      <c r="H258" s="92"/>
      <c r="I258" s="92"/>
    </row>
    <row r="259" spans="1:9" ht="12.75">
      <c r="A259" s="92"/>
      <c r="B259" s="92"/>
      <c r="C259" s="92"/>
      <c r="D259" s="92"/>
      <c r="E259" s="92"/>
      <c r="F259" s="92"/>
      <c r="G259" s="92"/>
      <c r="H259" s="92"/>
      <c r="I259" s="92"/>
    </row>
    <row r="260" spans="1:9" ht="12.75">
      <c r="A260" s="92"/>
      <c r="B260" s="92"/>
      <c r="C260" s="92"/>
      <c r="D260" s="92"/>
      <c r="E260" s="92"/>
      <c r="F260" s="92"/>
      <c r="G260" s="92"/>
      <c r="H260" s="92"/>
      <c r="I260" s="92"/>
    </row>
    <row r="261" spans="1:9" ht="12.75">
      <c r="A261" s="92"/>
      <c r="B261" s="92"/>
      <c r="C261" s="92"/>
      <c r="D261" s="92"/>
      <c r="E261" s="92"/>
      <c r="F261" s="92"/>
      <c r="G261" s="92"/>
      <c r="H261" s="92"/>
      <c r="I261" s="92"/>
    </row>
    <row r="262" spans="1:9" ht="12.75">
      <c r="A262" s="92"/>
      <c r="B262" s="92"/>
      <c r="C262" s="92"/>
      <c r="D262" s="92"/>
      <c r="E262" s="92"/>
      <c r="F262" s="92"/>
      <c r="G262" s="92"/>
      <c r="H262" s="92"/>
      <c r="I262" s="92"/>
    </row>
    <row r="263" spans="1:9" ht="12.75">
      <c r="A263" s="92"/>
      <c r="B263" s="92"/>
      <c r="C263" s="92"/>
      <c r="D263" s="92"/>
      <c r="E263" s="92"/>
      <c r="F263" s="92"/>
      <c r="G263" s="92"/>
      <c r="H263" s="92"/>
      <c r="I263" s="92"/>
    </row>
    <row r="264" spans="1:9" ht="12.75">
      <c r="A264" s="92"/>
      <c r="B264" s="92"/>
      <c r="C264" s="92"/>
      <c r="D264" s="92"/>
      <c r="E264" s="92"/>
      <c r="F264" s="92"/>
      <c r="G264" s="92"/>
      <c r="H264" s="92"/>
      <c r="I264" s="92"/>
    </row>
    <row r="265" spans="1:9" ht="12.75">
      <c r="A265" s="92"/>
      <c r="B265" s="92"/>
      <c r="C265" s="92"/>
      <c r="D265" s="92"/>
      <c r="E265" s="92"/>
      <c r="F265" s="92"/>
      <c r="G265" s="92"/>
      <c r="H265" s="92"/>
      <c r="I265" s="92"/>
    </row>
    <row r="266" spans="1:9" ht="12.75">
      <c r="A266" s="92"/>
      <c r="B266" s="92"/>
      <c r="C266" s="92"/>
      <c r="D266" s="92"/>
      <c r="E266" s="92"/>
      <c r="F266" s="92"/>
      <c r="G266" s="92"/>
      <c r="H266" s="92"/>
      <c r="I266" s="92"/>
    </row>
    <row r="267" spans="1:9" ht="12.75">
      <c r="A267" s="92"/>
      <c r="B267" s="92"/>
      <c r="C267" s="92"/>
      <c r="D267" s="92"/>
      <c r="E267" s="92"/>
      <c r="F267" s="92"/>
      <c r="G267" s="92"/>
      <c r="H267" s="92"/>
      <c r="I267" s="92"/>
    </row>
    <row r="268" spans="1:9" ht="12.75">
      <c r="A268" s="92"/>
      <c r="B268" s="92"/>
      <c r="C268" s="92"/>
      <c r="D268" s="92"/>
      <c r="E268" s="92"/>
      <c r="F268" s="92"/>
      <c r="G268" s="92"/>
      <c r="H268" s="92"/>
      <c r="I268" s="92"/>
    </row>
    <row r="269" spans="1:9" ht="12.75">
      <c r="A269" s="92"/>
      <c r="B269" s="92"/>
      <c r="C269" s="92"/>
      <c r="D269" s="92"/>
      <c r="E269" s="92"/>
      <c r="F269" s="92"/>
      <c r="G269" s="92"/>
      <c r="H269" s="92"/>
      <c r="I269" s="92"/>
    </row>
    <row r="270" spans="1:9" ht="12.75">
      <c r="A270" s="92"/>
      <c r="B270" s="92"/>
      <c r="C270" s="92"/>
      <c r="D270" s="92"/>
      <c r="E270" s="92"/>
      <c r="F270" s="92"/>
      <c r="G270" s="92"/>
      <c r="H270" s="92"/>
      <c r="I270" s="92"/>
    </row>
    <row r="271" spans="1:9" ht="12.75">
      <c r="A271" s="92"/>
      <c r="B271" s="92"/>
      <c r="C271" s="92"/>
      <c r="D271" s="92"/>
      <c r="E271" s="92"/>
      <c r="F271" s="92"/>
      <c r="G271" s="92"/>
      <c r="H271" s="92"/>
      <c r="I271" s="92"/>
    </row>
    <row r="272" spans="1:9" ht="12.75">
      <c r="A272" s="92"/>
      <c r="B272" s="92"/>
      <c r="C272" s="92"/>
      <c r="D272" s="92"/>
      <c r="E272" s="92"/>
      <c r="F272" s="92"/>
      <c r="G272" s="92"/>
      <c r="H272" s="92"/>
      <c r="I272" s="92"/>
    </row>
    <row r="273" spans="1:9" ht="12.75">
      <c r="A273" s="92"/>
      <c r="B273" s="92"/>
      <c r="C273" s="92"/>
      <c r="D273" s="92"/>
      <c r="E273" s="92"/>
      <c r="F273" s="92"/>
      <c r="G273" s="92"/>
      <c r="H273" s="92"/>
      <c r="I273" s="92"/>
    </row>
    <row r="274" spans="1:9" ht="12.75">
      <c r="A274" s="92"/>
      <c r="B274" s="92"/>
      <c r="C274" s="92"/>
      <c r="D274" s="92"/>
      <c r="E274" s="92"/>
      <c r="F274" s="92"/>
      <c r="G274" s="92"/>
      <c r="H274" s="92"/>
      <c r="I274" s="92"/>
    </row>
    <row r="275" spans="1:9" ht="12.75">
      <c r="A275" s="92"/>
      <c r="B275" s="92"/>
      <c r="C275" s="92"/>
      <c r="D275" s="92"/>
      <c r="E275" s="92"/>
      <c r="F275" s="92"/>
      <c r="G275" s="92"/>
      <c r="H275" s="92"/>
      <c r="I275" s="92"/>
    </row>
    <row r="276" spans="1:9" ht="12.75">
      <c r="A276" s="92"/>
      <c r="B276" s="92"/>
      <c r="C276" s="92"/>
      <c r="D276" s="92"/>
      <c r="E276" s="92"/>
      <c r="F276" s="92"/>
      <c r="G276" s="92"/>
      <c r="H276" s="92"/>
      <c r="I276" s="92"/>
    </row>
    <row r="277" spans="1:9" ht="12.75">
      <c r="A277" s="92"/>
      <c r="B277" s="92"/>
      <c r="C277" s="92"/>
      <c r="D277" s="92"/>
      <c r="E277" s="92"/>
      <c r="F277" s="92"/>
      <c r="G277" s="92"/>
      <c r="H277" s="92"/>
      <c r="I277" s="92"/>
    </row>
    <row r="278" spans="1:9" ht="12.75">
      <c r="A278" s="92"/>
      <c r="B278" s="92"/>
      <c r="C278" s="92"/>
      <c r="D278" s="92"/>
      <c r="E278" s="92"/>
      <c r="F278" s="92"/>
      <c r="G278" s="92"/>
      <c r="H278" s="92"/>
      <c r="I278" s="92"/>
    </row>
    <row r="279" spans="1:9" ht="12.75">
      <c r="A279" s="92"/>
      <c r="B279" s="92"/>
      <c r="C279" s="92"/>
      <c r="D279" s="92"/>
      <c r="E279" s="92"/>
      <c r="F279" s="92"/>
      <c r="G279" s="92"/>
      <c r="H279" s="92"/>
      <c r="I279" s="92"/>
    </row>
    <row r="280" spans="1:9" ht="12.75">
      <c r="A280" s="92"/>
      <c r="B280" s="92"/>
      <c r="C280" s="92"/>
      <c r="D280" s="92"/>
      <c r="E280" s="92"/>
      <c r="F280" s="92"/>
      <c r="G280" s="92"/>
      <c r="H280" s="92"/>
      <c r="I280" s="92"/>
    </row>
    <row r="281" spans="1:9" ht="12.75">
      <c r="A281" s="92"/>
      <c r="B281" s="92"/>
      <c r="C281" s="92"/>
      <c r="D281" s="92"/>
      <c r="E281" s="92"/>
      <c r="F281" s="92"/>
      <c r="G281" s="92"/>
      <c r="H281" s="92"/>
      <c r="I281" s="92"/>
    </row>
    <row r="282" spans="1:9" ht="12.75">
      <c r="A282" s="92"/>
      <c r="B282" s="92"/>
      <c r="C282" s="92"/>
      <c r="D282" s="92"/>
      <c r="E282" s="92"/>
      <c r="F282" s="92"/>
      <c r="G282" s="92"/>
      <c r="H282" s="92"/>
      <c r="I282" s="92"/>
    </row>
    <row r="283" spans="1:9" ht="12.75">
      <c r="A283" s="92"/>
      <c r="B283" s="92"/>
      <c r="C283" s="92"/>
      <c r="D283" s="92"/>
      <c r="E283" s="92"/>
      <c r="F283" s="92"/>
      <c r="G283" s="92"/>
      <c r="H283" s="92"/>
      <c r="I283" s="92"/>
    </row>
    <row r="284" spans="1:9" ht="12.75">
      <c r="A284" s="92"/>
      <c r="B284" s="92"/>
      <c r="C284" s="92"/>
      <c r="D284" s="92"/>
      <c r="E284" s="92"/>
      <c r="F284" s="92"/>
      <c r="G284" s="92"/>
      <c r="H284" s="92"/>
      <c r="I284" s="92"/>
    </row>
    <row r="285" spans="1:9" ht="12.75">
      <c r="A285" s="92"/>
      <c r="B285" s="92"/>
      <c r="C285" s="92"/>
      <c r="D285" s="92"/>
      <c r="E285" s="92"/>
      <c r="F285" s="92"/>
      <c r="G285" s="92"/>
      <c r="H285" s="92"/>
      <c r="I285" s="92"/>
    </row>
    <row r="286" spans="1:9" ht="12.75">
      <c r="A286" s="92"/>
      <c r="B286" s="92"/>
      <c r="C286" s="92"/>
      <c r="D286" s="92"/>
      <c r="E286" s="92"/>
      <c r="F286" s="92"/>
      <c r="G286" s="92"/>
      <c r="H286" s="92"/>
      <c r="I286" s="92"/>
    </row>
    <row r="287" spans="1:9" ht="12.75">
      <c r="A287" s="92"/>
      <c r="B287" s="92"/>
      <c r="C287" s="92"/>
      <c r="D287" s="92"/>
      <c r="E287" s="92"/>
      <c r="F287" s="92"/>
      <c r="G287" s="92"/>
      <c r="H287" s="92"/>
      <c r="I287" s="92"/>
    </row>
    <row r="288" spans="1:9" ht="12.75">
      <c r="A288" s="92"/>
      <c r="B288" s="92"/>
      <c r="C288" s="92"/>
      <c r="D288" s="92"/>
      <c r="E288" s="92"/>
      <c r="F288" s="92"/>
      <c r="G288" s="92"/>
      <c r="H288" s="92"/>
      <c r="I288" s="92"/>
    </row>
    <row r="289" spans="1:9" ht="12.75">
      <c r="A289" s="92"/>
      <c r="B289" s="92"/>
      <c r="C289" s="92"/>
      <c r="D289" s="92"/>
      <c r="E289" s="92"/>
      <c r="F289" s="92"/>
      <c r="G289" s="92"/>
      <c r="H289" s="92"/>
      <c r="I289" s="92"/>
    </row>
    <row r="290" spans="1:9" ht="12.75">
      <c r="A290" s="92"/>
      <c r="B290" s="92"/>
      <c r="C290" s="92"/>
      <c r="D290" s="92"/>
      <c r="E290" s="92"/>
      <c r="F290" s="92"/>
      <c r="G290" s="92"/>
      <c r="H290" s="92"/>
      <c r="I290" s="92"/>
    </row>
    <row r="291" spans="1:9" ht="12.75">
      <c r="A291" s="92"/>
      <c r="B291" s="92"/>
      <c r="C291" s="92"/>
      <c r="D291" s="92"/>
      <c r="E291" s="92"/>
      <c r="F291" s="92"/>
      <c r="G291" s="92"/>
      <c r="H291" s="92"/>
      <c r="I291" s="92"/>
    </row>
    <row r="292" spans="1:9" ht="12.75">
      <c r="A292" s="92"/>
      <c r="B292" s="92"/>
      <c r="C292" s="92"/>
      <c r="D292" s="92"/>
      <c r="E292" s="92"/>
      <c r="F292" s="92"/>
      <c r="G292" s="92"/>
      <c r="H292" s="92"/>
      <c r="I292" s="92"/>
    </row>
    <row r="293" spans="1:9" ht="12.75">
      <c r="A293" s="92"/>
      <c r="B293" s="92"/>
      <c r="C293" s="92"/>
      <c r="D293" s="92"/>
      <c r="E293" s="92"/>
      <c r="F293" s="92"/>
      <c r="G293" s="92"/>
      <c r="H293" s="92"/>
      <c r="I293" s="92"/>
    </row>
    <row r="294" spans="1:9" ht="12.75">
      <c r="A294" s="92"/>
      <c r="B294" s="92"/>
      <c r="C294" s="92"/>
      <c r="D294" s="92"/>
      <c r="E294" s="92"/>
      <c r="F294" s="92"/>
      <c r="G294" s="92"/>
      <c r="H294" s="92"/>
      <c r="I294" s="92"/>
    </row>
    <row r="295" spans="1:9" ht="12.75">
      <c r="A295" s="92"/>
      <c r="B295" s="92"/>
      <c r="C295" s="92"/>
      <c r="D295" s="92"/>
      <c r="E295" s="92"/>
      <c r="F295" s="92"/>
      <c r="G295" s="92"/>
      <c r="H295" s="92"/>
      <c r="I295" s="92"/>
    </row>
    <row r="296" spans="1:9" ht="12.75">
      <c r="A296" s="92"/>
      <c r="B296" s="92"/>
      <c r="C296" s="92"/>
      <c r="D296" s="92"/>
      <c r="E296" s="92"/>
      <c r="F296" s="92"/>
      <c r="G296" s="92"/>
      <c r="H296" s="92"/>
      <c r="I296" s="92"/>
    </row>
    <row r="297" spans="1:9" ht="12.75">
      <c r="A297" s="92"/>
      <c r="B297" s="92"/>
      <c r="C297" s="92"/>
      <c r="D297" s="92"/>
      <c r="E297" s="92"/>
      <c r="F297" s="92"/>
      <c r="G297" s="92"/>
      <c r="H297" s="92"/>
      <c r="I297" s="92"/>
    </row>
    <row r="298" spans="1:9" ht="12.75">
      <c r="A298" s="92"/>
      <c r="B298" s="92"/>
      <c r="C298" s="92"/>
      <c r="D298" s="92"/>
      <c r="E298" s="92"/>
      <c r="F298" s="92"/>
      <c r="G298" s="92"/>
      <c r="H298" s="92"/>
      <c r="I298" s="92"/>
    </row>
    <row r="299" spans="1:9" ht="12.75">
      <c r="A299" s="92"/>
      <c r="B299" s="92"/>
      <c r="C299" s="92"/>
      <c r="D299" s="92"/>
      <c r="E299" s="92"/>
      <c r="F299" s="92"/>
      <c r="G299" s="92"/>
      <c r="H299" s="92"/>
      <c r="I299" s="92"/>
    </row>
    <row r="300" spans="1:9" ht="12.75">
      <c r="A300" s="92"/>
      <c r="B300" s="92"/>
      <c r="C300" s="92"/>
      <c r="D300" s="92"/>
      <c r="E300" s="92"/>
      <c r="F300" s="92"/>
      <c r="G300" s="92"/>
      <c r="H300" s="92"/>
      <c r="I300" s="92"/>
    </row>
    <row r="301" spans="1:9" ht="12.75">
      <c r="A301" s="92"/>
      <c r="B301" s="92"/>
      <c r="C301" s="92"/>
      <c r="D301" s="92"/>
      <c r="E301" s="92"/>
      <c r="F301" s="92"/>
      <c r="G301" s="92"/>
      <c r="H301" s="92"/>
      <c r="I301" s="92"/>
    </row>
    <row r="302" spans="1:9" ht="12.75">
      <c r="A302" s="92"/>
      <c r="B302" s="92"/>
      <c r="C302" s="92"/>
      <c r="D302" s="92"/>
      <c r="E302" s="92"/>
      <c r="F302" s="92"/>
      <c r="G302" s="92"/>
      <c r="H302" s="92"/>
      <c r="I302" s="92"/>
    </row>
    <row r="303" spans="1:9" ht="12.75">
      <c r="A303" s="92"/>
      <c r="B303" s="92"/>
      <c r="C303" s="92"/>
      <c r="D303" s="92"/>
      <c r="E303" s="92"/>
      <c r="F303" s="92"/>
      <c r="G303" s="92"/>
      <c r="H303" s="92"/>
      <c r="I303" s="92"/>
    </row>
    <row r="304" spans="1:9" ht="12.75">
      <c r="A304" s="92"/>
      <c r="B304" s="92"/>
      <c r="C304" s="92"/>
      <c r="D304" s="92"/>
      <c r="E304" s="92"/>
      <c r="F304" s="92"/>
      <c r="G304" s="92"/>
      <c r="H304" s="92"/>
      <c r="I304" s="92"/>
    </row>
    <row r="305" spans="1:9" ht="12.75">
      <c r="A305" s="92"/>
      <c r="B305" s="92"/>
      <c r="C305" s="92"/>
      <c r="D305" s="92"/>
      <c r="E305" s="92"/>
      <c r="F305" s="92"/>
      <c r="G305" s="92"/>
      <c r="H305" s="92"/>
      <c r="I305" s="92"/>
    </row>
    <row r="306" spans="1:9" ht="12.75">
      <c r="A306" s="92"/>
      <c r="B306" s="92"/>
      <c r="C306" s="92"/>
      <c r="D306" s="92"/>
      <c r="E306" s="92"/>
      <c r="F306" s="92"/>
      <c r="G306" s="92"/>
      <c r="H306" s="92"/>
      <c r="I306" s="92"/>
    </row>
    <row r="307" spans="1:9" ht="12.75">
      <c r="A307" s="92"/>
      <c r="B307" s="92"/>
      <c r="C307" s="92"/>
      <c r="D307" s="92"/>
      <c r="E307" s="92"/>
      <c r="F307" s="92"/>
      <c r="G307" s="92"/>
      <c r="H307" s="92"/>
      <c r="I307" s="92"/>
    </row>
    <row r="308" spans="1:9" ht="12.75">
      <c r="A308" s="92"/>
      <c r="B308" s="92"/>
      <c r="C308" s="92"/>
      <c r="D308" s="92"/>
      <c r="E308" s="92"/>
      <c r="F308" s="92"/>
      <c r="G308" s="92"/>
      <c r="H308" s="92"/>
      <c r="I308" s="92"/>
    </row>
    <row r="309" spans="1:9" ht="12.75">
      <c r="A309" s="92"/>
      <c r="B309" s="92"/>
      <c r="C309" s="92"/>
      <c r="D309" s="92"/>
      <c r="E309" s="92"/>
      <c r="F309" s="92"/>
      <c r="G309" s="92"/>
      <c r="H309" s="92"/>
      <c r="I309" s="92"/>
    </row>
    <row r="310" spans="1:9" ht="12.75">
      <c r="A310" s="92"/>
      <c r="B310" s="92"/>
      <c r="C310" s="92"/>
      <c r="D310" s="92"/>
      <c r="E310" s="92"/>
      <c r="F310" s="92"/>
      <c r="G310" s="92"/>
      <c r="H310" s="92"/>
      <c r="I310" s="92"/>
    </row>
    <row r="311" spans="1:9" ht="12.75">
      <c r="A311" s="92"/>
      <c r="B311" s="92"/>
      <c r="C311" s="92"/>
      <c r="D311" s="92"/>
      <c r="E311" s="92"/>
      <c r="F311" s="92"/>
      <c r="G311" s="92"/>
      <c r="H311" s="92"/>
      <c r="I311" s="92"/>
    </row>
    <row r="312" spans="1:9" ht="12.75">
      <c r="A312" s="92"/>
      <c r="B312" s="92"/>
      <c r="C312" s="92"/>
      <c r="D312" s="92"/>
      <c r="E312" s="92"/>
      <c r="F312" s="92"/>
      <c r="G312" s="92"/>
      <c r="H312" s="92"/>
      <c r="I312" s="92"/>
    </row>
    <row r="313" spans="1:9" ht="12.75">
      <c r="A313" s="92"/>
      <c r="B313" s="92"/>
      <c r="C313" s="92"/>
      <c r="D313" s="92"/>
      <c r="E313" s="92"/>
      <c r="F313" s="92"/>
      <c r="G313" s="92"/>
      <c r="H313" s="92"/>
      <c r="I313" s="92"/>
    </row>
    <row r="314" spans="1:9" ht="12.75">
      <c r="A314" s="92"/>
      <c r="B314" s="92"/>
      <c r="C314" s="92"/>
      <c r="D314" s="92"/>
      <c r="E314" s="92"/>
      <c r="F314" s="92"/>
      <c r="G314" s="92"/>
      <c r="H314" s="92"/>
      <c r="I314" s="92"/>
    </row>
    <row r="315" spans="1:9" ht="12.75">
      <c r="A315" s="92"/>
      <c r="B315" s="92"/>
      <c r="C315" s="92"/>
      <c r="D315" s="92"/>
      <c r="E315" s="92"/>
      <c r="F315" s="92"/>
      <c r="G315" s="92"/>
      <c r="H315" s="92"/>
      <c r="I315" s="92"/>
    </row>
    <row r="316" spans="1:9" ht="12.75">
      <c r="A316" s="92"/>
      <c r="B316" s="92"/>
      <c r="C316" s="92"/>
      <c r="D316" s="92"/>
      <c r="E316" s="92"/>
      <c r="F316" s="92"/>
      <c r="G316" s="92"/>
      <c r="H316" s="92"/>
      <c r="I316" s="92"/>
    </row>
    <row r="317" spans="1:9" ht="12.75">
      <c r="A317" s="92"/>
      <c r="B317" s="92"/>
      <c r="C317" s="92"/>
      <c r="D317" s="92"/>
      <c r="E317" s="92"/>
      <c r="F317" s="92"/>
      <c r="G317" s="92"/>
      <c r="H317" s="92"/>
      <c r="I317" s="92"/>
    </row>
    <row r="318" spans="1:9" ht="12.75">
      <c r="A318" s="92"/>
      <c r="B318" s="92"/>
      <c r="C318" s="92"/>
      <c r="D318" s="92"/>
      <c r="E318" s="92"/>
      <c r="F318" s="92"/>
      <c r="G318" s="92"/>
      <c r="H318" s="92"/>
      <c r="I318" s="92"/>
    </row>
    <row r="319" spans="1:9" ht="12.75">
      <c r="A319" s="92"/>
      <c r="B319" s="92"/>
      <c r="C319" s="92"/>
      <c r="D319" s="92"/>
      <c r="E319" s="92"/>
      <c r="F319" s="92"/>
      <c r="G319" s="92"/>
      <c r="H319" s="92"/>
      <c r="I319" s="92"/>
    </row>
    <row r="320" spans="1:9" ht="12.75">
      <c r="A320" s="92"/>
      <c r="B320" s="92"/>
      <c r="C320" s="92"/>
      <c r="D320" s="92"/>
      <c r="E320" s="92"/>
      <c r="F320" s="92"/>
      <c r="G320" s="92"/>
      <c r="H320" s="92"/>
      <c r="I320" s="92"/>
    </row>
    <row r="321" spans="1:9" ht="12.75">
      <c r="A321" s="92"/>
      <c r="B321" s="92"/>
      <c r="C321" s="92"/>
      <c r="D321" s="92"/>
      <c r="E321" s="92"/>
      <c r="F321" s="92"/>
      <c r="G321" s="92"/>
      <c r="H321" s="92"/>
      <c r="I321" s="92"/>
    </row>
    <row r="322" spans="1:9" ht="12.75">
      <c r="A322" s="92"/>
      <c r="B322" s="92"/>
      <c r="C322" s="92"/>
      <c r="D322" s="92"/>
      <c r="E322" s="92"/>
      <c r="F322" s="92"/>
      <c r="G322" s="92"/>
      <c r="H322" s="92"/>
      <c r="I322" s="92"/>
    </row>
    <row r="323" spans="1:9" ht="12.75">
      <c r="A323" s="92"/>
      <c r="B323" s="92"/>
      <c r="C323" s="92"/>
      <c r="D323" s="92"/>
      <c r="E323" s="92"/>
      <c r="F323" s="92"/>
      <c r="G323" s="92"/>
      <c r="H323" s="92"/>
      <c r="I323" s="92"/>
    </row>
    <row r="324" spans="1:9" ht="12.75">
      <c r="A324" s="92"/>
      <c r="B324" s="92"/>
      <c r="C324" s="92"/>
      <c r="D324" s="92"/>
      <c r="E324" s="92"/>
      <c r="F324" s="92"/>
      <c r="G324" s="92"/>
      <c r="H324" s="92"/>
      <c r="I324" s="92"/>
    </row>
    <row r="325" spans="1:9" ht="12.75">
      <c r="A325" s="92"/>
      <c r="B325" s="92"/>
      <c r="C325" s="92"/>
      <c r="D325" s="92"/>
      <c r="E325" s="92"/>
      <c r="F325" s="92"/>
      <c r="G325" s="92"/>
      <c r="H325" s="92"/>
      <c r="I325" s="92"/>
    </row>
    <row r="326" spans="1:9" ht="12.75">
      <c r="A326" s="92"/>
      <c r="B326" s="92"/>
      <c r="C326" s="92"/>
      <c r="D326" s="92"/>
      <c r="E326" s="92"/>
      <c r="F326" s="92"/>
      <c r="G326" s="92"/>
      <c r="H326" s="92"/>
      <c r="I326" s="92"/>
    </row>
    <row r="327" spans="1:9" ht="12.75">
      <c r="A327" s="92"/>
      <c r="B327" s="92"/>
      <c r="C327" s="92"/>
      <c r="D327" s="92"/>
      <c r="E327" s="92"/>
      <c r="F327" s="92"/>
      <c r="G327" s="92"/>
      <c r="H327" s="92"/>
      <c r="I327" s="92"/>
    </row>
    <row r="328" spans="1:9" ht="12.75">
      <c r="A328" s="92"/>
      <c r="B328" s="92"/>
      <c r="C328" s="92"/>
      <c r="D328" s="92"/>
      <c r="E328" s="92"/>
      <c r="F328" s="92"/>
      <c r="G328" s="92"/>
      <c r="H328" s="92"/>
      <c r="I328" s="92"/>
    </row>
    <row r="329" spans="1:9" ht="12.75">
      <c r="A329" s="92"/>
      <c r="B329" s="92"/>
      <c r="C329" s="92"/>
      <c r="D329" s="92"/>
      <c r="E329" s="92"/>
      <c r="F329" s="92"/>
      <c r="G329" s="92"/>
      <c r="H329" s="92"/>
      <c r="I329" s="92"/>
    </row>
    <row r="330" spans="1:9" ht="12.75">
      <c r="A330" s="92"/>
      <c r="B330" s="92"/>
      <c r="C330" s="92"/>
      <c r="D330" s="92"/>
      <c r="E330" s="92"/>
      <c r="F330" s="92"/>
      <c r="G330" s="92"/>
      <c r="H330" s="92"/>
      <c r="I330" s="92"/>
    </row>
    <row r="331" spans="1:9" ht="12.75">
      <c r="A331" s="92"/>
      <c r="B331" s="92"/>
      <c r="C331" s="92"/>
      <c r="D331" s="92"/>
      <c r="E331" s="92"/>
      <c r="F331" s="92"/>
      <c r="G331" s="92"/>
      <c r="H331" s="92"/>
      <c r="I331" s="92"/>
    </row>
    <row r="332" spans="1:9" ht="12.75">
      <c r="A332" s="92"/>
      <c r="B332" s="92"/>
      <c r="C332" s="92"/>
      <c r="D332" s="92"/>
      <c r="E332" s="92"/>
      <c r="F332" s="92"/>
      <c r="G332" s="92"/>
      <c r="H332" s="92"/>
      <c r="I332" s="92"/>
    </row>
    <row r="333" spans="1:9" ht="12.75">
      <c r="A333" s="92"/>
      <c r="B333" s="92"/>
      <c r="C333" s="92"/>
      <c r="D333" s="92"/>
      <c r="E333" s="92"/>
      <c r="F333" s="92"/>
      <c r="G333" s="92"/>
      <c r="H333" s="92"/>
      <c r="I333" s="92"/>
    </row>
    <row r="334" spans="1:9" ht="12.75">
      <c r="A334" s="92"/>
      <c r="B334" s="92"/>
      <c r="C334" s="92"/>
      <c r="D334" s="92"/>
      <c r="E334" s="92"/>
      <c r="F334" s="92"/>
      <c r="G334" s="92"/>
      <c r="H334" s="92"/>
      <c r="I334" s="92"/>
    </row>
    <row r="335" spans="1:9" ht="12.75">
      <c r="A335" s="92"/>
      <c r="B335" s="92"/>
      <c r="C335" s="92"/>
      <c r="D335" s="92"/>
      <c r="E335" s="92"/>
      <c r="F335" s="92"/>
      <c r="G335" s="92"/>
      <c r="H335" s="92"/>
      <c r="I335" s="92"/>
    </row>
    <row r="336" spans="1:9" ht="12.75">
      <c r="A336" s="92"/>
      <c r="B336" s="92"/>
      <c r="C336" s="92"/>
      <c r="D336" s="92"/>
      <c r="E336" s="92"/>
      <c r="F336" s="92"/>
      <c r="G336" s="92"/>
      <c r="H336" s="92"/>
      <c r="I336" s="92"/>
    </row>
    <row r="337" spans="1:9" ht="12.75">
      <c r="A337" s="92"/>
      <c r="B337" s="92"/>
      <c r="C337" s="92"/>
      <c r="D337" s="92"/>
      <c r="E337" s="92"/>
      <c r="F337" s="92"/>
      <c r="G337" s="92"/>
      <c r="H337" s="92"/>
      <c r="I337" s="92"/>
    </row>
    <row r="338" spans="1:9" ht="12.75">
      <c r="A338" s="92"/>
      <c r="B338" s="92"/>
      <c r="C338" s="92"/>
      <c r="D338" s="92"/>
      <c r="E338" s="92"/>
      <c r="F338" s="92"/>
      <c r="G338" s="92"/>
      <c r="H338" s="92"/>
      <c r="I338" s="92"/>
    </row>
    <row r="339" spans="1:9" ht="12.75">
      <c r="A339" s="92"/>
      <c r="B339" s="92"/>
      <c r="C339" s="92"/>
      <c r="D339" s="92"/>
      <c r="E339" s="92"/>
      <c r="F339" s="92"/>
      <c r="G339" s="92"/>
      <c r="H339" s="92"/>
      <c r="I339" s="92"/>
    </row>
    <row r="340" spans="1:9" ht="12.75">
      <c r="A340" s="92"/>
      <c r="B340" s="92"/>
      <c r="C340" s="92"/>
      <c r="D340" s="92"/>
      <c r="E340" s="92"/>
      <c r="F340" s="92"/>
      <c r="G340" s="92"/>
      <c r="H340" s="92"/>
      <c r="I340" s="92"/>
    </row>
    <row r="341" spans="1:9" ht="12.75">
      <c r="A341" s="92"/>
      <c r="B341" s="92"/>
      <c r="C341" s="92"/>
      <c r="D341" s="92"/>
      <c r="E341" s="92"/>
      <c r="F341" s="92"/>
      <c r="G341" s="92"/>
      <c r="H341" s="92"/>
      <c r="I341" s="92"/>
    </row>
    <row r="342" spans="1:9" ht="12.75">
      <c r="A342" s="92"/>
      <c r="B342" s="92"/>
      <c r="C342" s="92"/>
      <c r="D342" s="92"/>
      <c r="E342" s="92"/>
      <c r="F342" s="92"/>
      <c r="G342" s="92"/>
      <c r="H342" s="92"/>
      <c r="I342" s="92"/>
    </row>
    <row r="343" spans="1:9" ht="12.75">
      <c r="A343" s="92"/>
      <c r="B343" s="92"/>
      <c r="C343" s="92"/>
      <c r="D343" s="92"/>
      <c r="E343" s="92"/>
      <c r="F343" s="92"/>
      <c r="G343" s="92"/>
      <c r="H343" s="92"/>
      <c r="I343" s="92"/>
    </row>
    <row r="344" spans="1:9" ht="12.75">
      <c r="A344" s="92"/>
      <c r="B344" s="92"/>
      <c r="C344" s="92"/>
      <c r="D344" s="92"/>
      <c r="E344" s="92"/>
      <c r="F344" s="92"/>
      <c r="G344" s="92"/>
      <c r="H344" s="92"/>
      <c r="I344" s="92"/>
    </row>
    <row r="345" spans="1:9" ht="12.75">
      <c r="A345" s="92"/>
      <c r="B345" s="92"/>
      <c r="C345" s="92"/>
      <c r="D345" s="92"/>
      <c r="E345" s="92"/>
      <c r="F345" s="92"/>
      <c r="G345" s="92"/>
      <c r="H345" s="92"/>
      <c r="I345" s="92"/>
    </row>
    <row r="346" spans="1:9" ht="12.75">
      <c r="A346" s="92"/>
      <c r="B346" s="92"/>
      <c r="C346" s="92"/>
      <c r="D346" s="92"/>
      <c r="E346" s="92"/>
      <c r="F346" s="92"/>
      <c r="G346" s="92"/>
      <c r="H346" s="92"/>
      <c r="I346" s="92"/>
    </row>
    <row r="347" spans="1:9" ht="12.75">
      <c r="A347" s="92"/>
      <c r="B347" s="92"/>
      <c r="C347" s="92"/>
      <c r="D347" s="92"/>
      <c r="E347" s="92"/>
      <c r="F347" s="92"/>
      <c r="G347" s="92"/>
      <c r="H347" s="92"/>
      <c r="I347" s="92"/>
    </row>
    <row r="348" spans="1:9" ht="12.75">
      <c r="A348" s="92"/>
      <c r="B348" s="92"/>
      <c r="C348" s="92"/>
      <c r="D348" s="92"/>
      <c r="E348" s="92"/>
      <c r="F348" s="92"/>
      <c r="G348" s="92"/>
      <c r="H348" s="92"/>
      <c r="I348" s="92"/>
    </row>
    <row r="349" spans="1:9" ht="12.75">
      <c r="A349" s="92"/>
      <c r="B349" s="92"/>
      <c r="C349" s="92"/>
      <c r="D349" s="92"/>
      <c r="E349" s="92"/>
      <c r="F349" s="92"/>
      <c r="G349" s="92"/>
      <c r="H349" s="92"/>
      <c r="I349" s="92"/>
    </row>
    <row r="350" spans="1:9" ht="12.75">
      <c r="A350" s="92"/>
      <c r="B350" s="92"/>
      <c r="C350" s="92"/>
      <c r="D350" s="92"/>
      <c r="E350" s="92"/>
      <c r="F350" s="92"/>
      <c r="G350" s="92"/>
      <c r="H350" s="92"/>
      <c r="I350" s="92"/>
    </row>
    <row r="351" spans="1:9" ht="12.75">
      <c r="A351" s="92"/>
      <c r="B351" s="92"/>
      <c r="C351" s="92"/>
      <c r="D351" s="92"/>
      <c r="E351" s="92"/>
      <c r="F351" s="92"/>
      <c r="G351" s="92"/>
      <c r="H351" s="92"/>
      <c r="I351" s="92"/>
    </row>
    <row r="352" spans="1:9" ht="12.75">
      <c r="A352" s="92"/>
      <c r="B352" s="92"/>
      <c r="C352" s="92"/>
      <c r="D352" s="92"/>
      <c r="E352" s="92"/>
      <c r="F352" s="92"/>
      <c r="G352" s="92"/>
      <c r="H352" s="92"/>
      <c r="I352" s="92"/>
    </row>
    <row r="353" spans="1:9" ht="12.75">
      <c r="A353" s="92"/>
      <c r="B353" s="92"/>
      <c r="C353" s="92"/>
      <c r="D353" s="92"/>
      <c r="E353" s="92"/>
      <c r="F353" s="92"/>
      <c r="G353" s="92"/>
      <c r="H353" s="92"/>
      <c r="I353" s="92"/>
    </row>
    <row r="354" spans="1:9" ht="12.75">
      <c r="A354" s="92"/>
      <c r="B354" s="92"/>
      <c r="C354" s="92"/>
      <c r="D354" s="92"/>
      <c r="E354" s="92"/>
      <c r="F354" s="92"/>
      <c r="G354" s="92"/>
      <c r="H354" s="92"/>
      <c r="I354" s="92"/>
    </row>
    <row r="355" spans="1:9" ht="12.75">
      <c r="A355" s="92"/>
      <c r="B355" s="92"/>
      <c r="C355" s="92"/>
      <c r="D355" s="92"/>
      <c r="E355" s="92"/>
      <c r="F355" s="92"/>
      <c r="G355" s="92"/>
      <c r="H355" s="92"/>
      <c r="I355" s="92"/>
    </row>
    <row r="356" spans="1:9" ht="12.75">
      <c r="A356" s="92"/>
      <c r="B356" s="92"/>
      <c r="C356" s="92"/>
      <c r="D356" s="92"/>
      <c r="E356" s="92"/>
      <c r="F356" s="92"/>
      <c r="G356" s="92"/>
      <c r="H356" s="92"/>
      <c r="I356" s="92"/>
    </row>
    <row r="357" spans="1:9" ht="12.75">
      <c r="A357" s="92"/>
      <c r="B357" s="92"/>
      <c r="C357" s="92"/>
      <c r="D357" s="92"/>
      <c r="E357" s="92"/>
      <c r="F357" s="92"/>
      <c r="G357" s="92"/>
      <c r="H357" s="92"/>
      <c r="I357" s="92"/>
    </row>
    <row r="358" spans="1:9" ht="12.75">
      <c r="A358" s="92"/>
      <c r="B358" s="92"/>
      <c r="C358" s="92"/>
      <c r="D358" s="92"/>
      <c r="E358" s="92"/>
      <c r="F358" s="92"/>
      <c r="G358" s="92"/>
      <c r="H358" s="92"/>
      <c r="I358" s="92"/>
    </row>
    <row r="359" spans="1:9" ht="12.75">
      <c r="A359" s="92"/>
      <c r="B359" s="92"/>
      <c r="C359" s="92"/>
      <c r="D359" s="92"/>
      <c r="E359" s="92"/>
      <c r="F359" s="92"/>
      <c r="G359" s="92"/>
      <c r="H359" s="92"/>
      <c r="I359" s="92"/>
    </row>
    <row r="360" spans="1:9" ht="12.75">
      <c r="A360" s="92"/>
      <c r="B360" s="92"/>
      <c r="C360" s="92"/>
      <c r="D360" s="92"/>
      <c r="E360" s="92"/>
      <c r="F360" s="92"/>
      <c r="G360" s="92"/>
      <c r="H360" s="92"/>
      <c r="I360" s="92"/>
    </row>
    <row r="361" spans="1:9" ht="12.75">
      <c r="A361" s="92"/>
      <c r="B361" s="92"/>
      <c r="C361" s="92"/>
      <c r="D361" s="92"/>
      <c r="E361" s="92"/>
      <c r="F361" s="92"/>
      <c r="G361" s="92"/>
      <c r="H361" s="92"/>
      <c r="I361" s="92"/>
    </row>
    <row r="362" spans="1:9" ht="12.75">
      <c r="A362" s="92"/>
      <c r="B362" s="92"/>
      <c r="C362" s="92"/>
      <c r="D362" s="92"/>
      <c r="E362" s="92"/>
      <c r="F362" s="92"/>
      <c r="G362" s="92"/>
      <c r="H362" s="92"/>
      <c r="I362" s="92"/>
    </row>
    <row r="363" spans="1:9" ht="12.75">
      <c r="A363" s="92"/>
      <c r="B363" s="92"/>
      <c r="C363" s="92"/>
      <c r="D363" s="92"/>
      <c r="E363" s="92"/>
      <c r="F363" s="92"/>
      <c r="G363" s="92"/>
      <c r="H363" s="92"/>
      <c r="I363" s="92"/>
    </row>
    <row r="364" spans="1:9" ht="12.75">
      <c r="A364" s="92"/>
      <c r="B364" s="92"/>
      <c r="C364" s="92"/>
      <c r="D364" s="92"/>
      <c r="E364" s="92"/>
      <c r="F364" s="92"/>
      <c r="G364" s="92"/>
      <c r="H364" s="92"/>
      <c r="I364" s="92"/>
    </row>
    <row r="365" spans="1:9" ht="12.75">
      <c r="A365" s="92"/>
      <c r="B365" s="92"/>
      <c r="C365" s="92"/>
      <c r="D365" s="92"/>
      <c r="E365" s="92"/>
      <c r="F365" s="92"/>
      <c r="G365" s="92"/>
      <c r="H365" s="92"/>
      <c r="I365" s="92"/>
    </row>
    <row r="366" spans="1:9" ht="12.75">
      <c r="A366" s="92"/>
      <c r="B366" s="92"/>
      <c r="C366" s="92"/>
      <c r="D366" s="92"/>
      <c r="E366" s="92"/>
      <c r="F366" s="92"/>
      <c r="G366" s="92"/>
      <c r="H366" s="92"/>
      <c r="I366" s="92"/>
    </row>
    <row r="367" spans="1:9" ht="12.75">
      <c r="A367" s="92"/>
      <c r="B367" s="92"/>
      <c r="C367" s="92"/>
      <c r="D367" s="92"/>
      <c r="E367" s="92"/>
      <c r="F367" s="92"/>
      <c r="G367" s="92"/>
      <c r="H367" s="92"/>
      <c r="I367" s="92"/>
    </row>
    <row r="368" spans="1:9" ht="12.75">
      <c r="A368" s="92"/>
      <c r="B368" s="92"/>
      <c r="C368" s="92"/>
      <c r="D368" s="92"/>
      <c r="E368" s="92"/>
      <c r="F368" s="92"/>
      <c r="G368" s="92"/>
      <c r="H368" s="92"/>
      <c r="I368" s="92"/>
    </row>
    <row r="369" spans="1:9" ht="12.75">
      <c r="A369" s="92"/>
      <c r="B369" s="92"/>
      <c r="C369" s="92"/>
      <c r="D369" s="92"/>
      <c r="E369" s="92"/>
      <c r="F369" s="92"/>
      <c r="G369" s="92"/>
      <c r="H369" s="92"/>
      <c r="I369" s="92"/>
    </row>
    <row r="370" spans="1:9" ht="12.75">
      <c r="A370" s="92"/>
      <c r="B370" s="92"/>
      <c r="C370" s="92"/>
      <c r="D370" s="92"/>
      <c r="E370" s="92"/>
      <c r="F370" s="92"/>
      <c r="G370" s="92"/>
      <c r="H370" s="92"/>
      <c r="I370" s="92"/>
    </row>
    <row r="371" spans="1:9" ht="12.75">
      <c r="A371" s="92"/>
      <c r="B371" s="92"/>
      <c r="C371" s="92"/>
      <c r="D371" s="92"/>
      <c r="E371" s="92"/>
      <c r="F371" s="92"/>
      <c r="G371" s="92"/>
      <c r="H371" s="92"/>
      <c r="I371" s="92"/>
    </row>
    <row r="372" spans="1:9" ht="12.75">
      <c r="A372" s="92"/>
      <c r="B372" s="92"/>
      <c r="C372" s="92"/>
      <c r="D372" s="92"/>
      <c r="E372" s="92"/>
      <c r="F372" s="92"/>
      <c r="G372" s="92"/>
      <c r="H372" s="92"/>
      <c r="I372" s="92"/>
    </row>
    <row r="373" spans="1:9" ht="12.75">
      <c r="A373" s="92"/>
      <c r="B373" s="92"/>
      <c r="C373" s="92"/>
      <c r="D373" s="92"/>
      <c r="E373" s="92"/>
      <c r="F373" s="92"/>
      <c r="G373" s="92"/>
      <c r="H373" s="92"/>
      <c r="I373" s="92"/>
    </row>
    <row r="374" spans="1:9" ht="12.75">
      <c r="A374" s="92"/>
      <c r="B374" s="92"/>
      <c r="C374" s="92"/>
      <c r="D374" s="92"/>
      <c r="E374" s="92"/>
      <c r="F374" s="92"/>
      <c r="G374" s="92"/>
      <c r="H374" s="92"/>
      <c r="I374" s="92"/>
    </row>
    <row r="375" spans="1:9" ht="12.75">
      <c r="A375" s="92"/>
      <c r="B375" s="92"/>
      <c r="C375" s="92"/>
      <c r="D375" s="92"/>
      <c r="E375" s="92"/>
      <c r="F375" s="92"/>
      <c r="G375" s="92"/>
      <c r="H375" s="92"/>
      <c r="I375" s="92"/>
    </row>
    <row r="376" spans="1:9" ht="12.75">
      <c r="A376" s="92"/>
      <c r="B376" s="92"/>
      <c r="C376" s="92"/>
      <c r="D376" s="92"/>
      <c r="E376" s="92"/>
      <c r="F376" s="92"/>
      <c r="G376" s="92"/>
      <c r="H376" s="92"/>
      <c r="I376" s="92"/>
    </row>
    <row r="377" spans="1:9" ht="12.75">
      <c r="A377" s="92"/>
      <c r="B377" s="92"/>
      <c r="C377" s="92"/>
      <c r="D377" s="92"/>
      <c r="E377" s="92"/>
      <c r="F377" s="92"/>
      <c r="G377" s="92"/>
      <c r="H377" s="92"/>
      <c r="I377" s="92"/>
    </row>
    <row r="378" spans="1:9" ht="12.75">
      <c r="A378" s="92"/>
      <c r="B378" s="92"/>
      <c r="C378" s="92"/>
      <c r="D378" s="92"/>
      <c r="E378" s="92"/>
      <c r="F378" s="92"/>
      <c r="G378" s="92"/>
      <c r="H378" s="92"/>
      <c r="I378" s="92"/>
    </row>
    <row r="379" spans="1:9" ht="12.75">
      <c r="A379" s="92"/>
      <c r="B379" s="92"/>
      <c r="C379" s="92"/>
      <c r="D379" s="92"/>
      <c r="E379" s="92"/>
      <c r="F379" s="92"/>
      <c r="G379" s="92"/>
      <c r="H379" s="92"/>
      <c r="I379" s="92"/>
    </row>
    <row r="380" spans="1:9" ht="12.75">
      <c r="A380" s="92"/>
      <c r="B380" s="92"/>
      <c r="C380" s="92"/>
      <c r="D380" s="92"/>
      <c r="E380" s="92"/>
      <c r="F380" s="92"/>
      <c r="G380" s="92"/>
      <c r="H380" s="92"/>
      <c r="I380" s="92"/>
    </row>
    <row r="381" spans="1:9" ht="12.75">
      <c r="A381" s="92"/>
      <c r="B381" s="92"/>
      <c r="C381" s="92"/>
      <c r="D381" s="92"/>
      <c r="E381" s="92"/>
      <c r="F381" s="92"/>
      <c r="G381" s="92"/>
      <c r="H381" s="92"/>
      <c r="I381" s="92"/>
    </row>
    <row r="382" spans="1:9" ht="12.75">
      <c r="A382" s="92"/>
      <c r="B382" s="92"/>
      <c r="C382" s="92"/>
      <c r="D382" s="92"/>
      <c r="E382" s="92"/>
      <c r="F382" s="92"/>
      <c r="G382" s="92"/>
      <c r="H382" s="92"/>
      <c r="I382" s="92"/>
    </row>
    <row r="383" spans="1:9" ht="12.75">
      <c r="A383" s="92"/>
      <c r="B383" s="92"/>
      <c r="C383" s="92"/>
      <c r="D383" s="92"/>
      <c r="E383" s="92"/>
      <c r="F383" s="92"/>
      <c r="G383" s="92"/>
      <c r="H383" s="92"/>
      <c r="I383" s="92"/>
    </row>
    <row r="384" spans="1:9" ht="12.75">
      <c r="A384" s="92"/>
      <c r="B384" s="92"/>
      <c r="C384" s="92"/>
      <c r="D384" s="92"/>
      <c r="E384" s="92"/>
      <c r="F384" s="92"/>
      <c r="G384" s="92"/>
      <c r="H384" s="92"/>
      <c r="I384" s="92"/>
    </row>
    <row r="385" spans="1:9" ht="12.75">
      <c r="A385" s="92"/>
      <c r="B385" s="92"/>
      <c r="C385" s="92"/>
      <c r="D385" s="92"/>
      <c r="E385" s="92"/>
      <c r="F385" s="92"/>
      <c r="G385" s="92"/>
      <c r="H385" s="92"/>
      <c r="I385" s="92"/>
    </row>
    <row r="386" spans="1:9" ht="12.75">
      <c r="A386" s="92"/>
      <c r="B386" s="92"/>
      <c r="C386" s="92"/>
      <c r="D386" s="92"/>
      <c r="E386" s="92"/>
      <c r="F386" s="92"/>
      <c r="G386" s="92"/>
      <c r="H386" s="92"/>
      <c r="I386" s="92"/>
    </row>
    <row r="387" spans="1:9" ht="12.75">
      <c r="A387" s="92"/>
      <c r="B387" s="92"/>
      <c r="C387" s="92"/>
      <c r="D387" s="92"/>
      <c r="E387" s="92"/>
      <c r="F387" s="92"/>
      <c r="G387" s="92"/>
      <c r="H387" s="92"/>
      <c r="I387" s="92"/>
    </row>
    <row r="388" spans="1:9" ht="12.75">
      <c r="A388" s="92"/>
      <c r="B388" s="92"/>
      <c r="C388" s="92"/>
      <c r="D388" s="92"/>
      <c r="E388" s="92"/>
      <c r="F388" s="92"/>
      <c r="G388" s="92"/>
      <c r="H388" s="92"/>
      <c r="I388" s="92"/>
    </row>
    <row r="389" spans="1:9" ht="12.75">
      <c r="A389" s="92"/>
      <c r="B389" s="92"/>
      <c r="C389" s="92"/>
      <c r="D389" s="92"/>
      <c r="E389" s="92"/>
      <c r="F389" s="92"/>
      <c r="G389" s="92"/>
      <c r="H389" s="92"/>
      <c r="I389" s="92"/>
    </row>
    <row r="390" spans="1:9" ht="12.75">
      <c r="A390" s="92"/>
      <c r="B390" s="92"/>
      <c r="C390" s="92"/>
      <c r="D390" s="92"/>
      <c r="E390" s="92"/>
      <c r="F390" s="92"/>
      <c r="G390" s="92"/>
      <c r="H390" s="92"/>
      <c r="I390" s="92"/>
    </row>
    <row r="391" spans="1:9" ht="12.75">
      <c r="A391" s="92"/>
      <c r="B391" s="92"/>
      <c r="C391" s="92"/>
      <c r="D391" s="92"/>
      <c r="E391" s="92"/>
      <c r="F391" s="92"/>
      <c r="G391" s="92"/>
      <c r="H391" s="92"/>
      <c r="I391" s="92"/>
    </row>
    <row r="392" spans="1:9" ht="12.75">
      <c r="A392" s="92"/>
      <c r="B392" s="92"/>
      <c r="C392" s="92"/>
      <c r="D392" s="92"/>
      <c r="E392" s="92"/>
      <c r="F392" s="92"/>
      <c r="G392" s="92"/>
      <c r="H392" s="92"/>
      <c r="I392" s="92"/>
    </row>
    <row r="393" spans="1:9" ht="12.75">
      <c r="A393" s="92"/>
      <c r="B393" s="92"/>
      <c r="C393" s="92"/>
      <c r="D393" s="92"/>
      <c r="E393" s="92"/>
      <c r="F393" s="92"/>
      <c r="G393" s="92"/>
      <c r="H393" s="92"/>
      <c r="I393" s="92"/>
    </row>
    <row r="394" spans="1:9" ht="12.75">
      <c r="A394" s="92"/>
      <c r="B394" s="92"/>
      <c r="C394" s="92"/>
      <c r="D394" s="92"/>
      <c r="E394" s="92"/>
      <c r="F394" s="92"/>
      <c r="G394" s="92"/>
      <c r="H394" s="92"/>
      <c r="I394" s="92"/>
    </row>
    <row r="395" spans="1:9" ht="12.75">
      <c r="A395" s="92"/>
      <c r="B395" s="92"/>
      <c r="C395" s="92"/>
      <c r="D395" s="92"/>
      <c r="E395" s="92"/>
      <c r="F395" s="92"/>
      <c r="G395" s="92"/>
      <c r="H395" s="92"/>
      <c r="I395" s="92"/>
    </row>
    <row r="396" spans="1:9" ht="12.75">
      <c r="A396" s="92"/>
      <c r="B396" s="92"/>
      <c r="C396" s="92"/>
      <c r="D396" s="92"/>
      <c r="E396" s="92"/>
      <c r="F396" s="92"/>
      <c r="G396" s="92"/>
      <c r="H396" s="92"/>
      <c r="I396" s="92"/>
    </row>
    <row r="397" spans="1:9" ht="12.75">
      <c r="A397" s="92"/>
      <c r="B397" s="92"/>
      <c r="C397" s="92"/>
      <c r="D397" s="92"/>
      <c r="E397" s="92"/>
      <c r="F397" s="92"/>
      <c r="G397" s="92"/>
      <c r="H397" s="92"/>
      <c r="I397" s="92"/>
    </row>
    <row r="398" spans="1:9" ht="12.75">
      <c r="A398" s="92"/>
      <c r="B398" s="92"/>
      <c r="C398" s="92"/>
      <c r="D398" s="92"/>
      <c r="E398" s="92"/>
      <c r="F398" s="92"/>
      <c r="G398" s="92"/>
      <c r="H398" s="92"/>
      <c r="I398" s="92"/>
    </row>
    <row r="399" spans="1:9" ht="12.75">
      <c r="A399" s="92"/>
      <c r="B399" s="92"/>
      <c r="C399" s="92"/>
      <c r="D399" s="92"/>
      <c r="E399" s="92"/>
      <c r="F399" s="92"/>
      <c r="G399" s="92"/>
      <c r="H399" s="92"/>
      <c r="I399" s="92"/>
    </row>
    <row r="400" spans="1:9" ht="12.75">
      <c r="A400" s="92"/>
      <c r="B400" s="92"/>
      <c r="C400" s="92"/>
      <c r="D400" s="92"/>
      <c r="E400" s="92"/>
      <c r="F400" s="92"/>
      <c r="G400" s="92"/>
      <c r="H400" s="92"/>
      <c r="I400" s="92"/>
    </row>
    <row r="401" spans="1:9" ht="12.75">
      <c r="A401" s="92"/>
      <c r="B401" s="92"/>
      <c r="C401" s="92"/>
      <c r="D401" s="92"/>
      <c r="E401" s="92"/>
      <c r="F401" s="92"/>
      <c r="G401" s="92"/>
      <c r="H401" s="92"/>
      <c r="I401" s="92"/>
    </row>
    <row r="402" spans="1:9" ht="12.75">
      <c r="A402" s="92"/>
      <c r="B402" s="92"/>
      <c r="C402" s="92"/>
      <c r="D402" s="92"/>
      <c r="E402" s="92"/>
      <c r="F402" s="92"/>
      <c r="G402" s="92"/>
      <c r="H402" s="92"/>
      <c r="I402" s="92"/>
    </row>
    <row r="403" spans="1:9" ht="12.75">
      <c r="A403" s="92"/>
      <c r="B403" s="92"/>
      <c r="C403" s="92"/>
      <c r="D403" s="92"/>
      <c r="E403" s="92"/>
      <c r="F403" s="92"/>
      <c r="G403" s="92"/>
      <c r="H403" s="92"/>
      <c r="I403" s="92"/>
    </row>
    <row r="404" spans="1:9" ht="12.75">
      <c r="A404" s="92"/>
      <c r="B404" s="92"/>
      <c r="C404" s="92"/>
      <c r="D404" s="92"/>
      <c r="E404" s="92"/>
      <c r="F404" s="92"/>
      <c r="G404" s="92"/>
      <c r="H404" s="92"/>
      <c r="I404" s="92"/>
    </row>
    <row r="405" spans="1:9" ht="12.75">
      <c r="A405" s="92"/>
      <c r="B405" s="92"/>
      <c r="C405" s="92"/>
      <c r="D405" s="92"/>
      <c r="E405" s="92"/>
      <c r="F405" s="92"/>
      <c r="G405" s="92"/>
      <c r="H405" s="92"/>
      <c r="I405" s="92"/>
    </row>
    <row r="406" spans="1:9" ht="12.75">
      <c r="A406" s="92"/>
      <c r="B406" s="92"/>
      <c r="C406" s="92"/>
      <c r="D406" s="92"/>
      <c r="E406" s="92"/>
      <c r="F406" s="92"/>
      <c r="G406" s="92"/>
      <c r="H406" s="92"/>
      <c r="I406" s="92"/>
    </row>
    <row r="407" spans="1:9" ht="12.75">
      <c r="A407" s="92"/>
      <c r="B407" s="92"/>
      <c r="C407" s="92"/>
      <c r="D407" s="92"/>
      <c r="E407" s="92"/>
      <c r="F407" s="92"/>
      <c r="G407" s="92"/>
      <c r="H407" s="92"/>
      <c r="I407" s="92"/>
    </row>
    <row r="408" spans="1:9" ht="12.75">
      <c r="A408" s="92"/>
      <c r="B408" s="92"/>
      <c r="C408" s="92"/>
      <c r="D408" s="92"/>
      <c r="E408" s="92"/>
      <c r="F408" s="92"/>
      <c r="G408" s="92"/>
      <c r="H408" s="92"/>
      <c r="I408" s="92"/>
    </row>
    <row r="409" spans="1:9" ht="12.75">
      <c r="A409" s="92"/>
      <c r="B409" s="92"/>
      <c r="C409" s="92"/>
      <c r="D409" s="92"/>
      <c r="E409" s="92"/>
      <c r="F409" s="92"/>
      <c r="G409" s="92"/>
      <c r="H409" s="92"/>
      <c r="I409" s="92"/>
    </row>
    <row r="410" spans="1:9" ht="12.75">
      <c r="A410" s="92"/>
      <c r="B410" s="92"/>
      <c r="C410" s="92"/>
      <c r="D410" s="92"/>
      <c r="E410" s="92"/>
      <c r="F410" s="92"/>
      <c r="G410" s="92"/>
      <c r="H410" s="92"/>
      <c r="I410" s="92"/>
    </row>
    <row r="411" spans="1:9" ht="12.75">
      <c r="A411" s="92"/>
      <c r="B411" s="92"/>
      <c r="C411" s="92"/>
      <c r="D411" s="92"/>
      <c r="E411" s="92"/>
      <c r="F411" s="92"/>
      <c r="G411" s="92"/>
      <c r="H411" s="92"/>
      <c r="I411" s="92"/>
    </row>
    <row r="412" spans="1:9" ht="12.75">
      <c r="A412" s="92"/>
      <c r="B412" s="92"/>
      <c r="C412" s="92"/>
      <c r="D412" s="92"/>
      <c r="E412" s="92"/>
      <c r="F412" s="92"/>
      <c r="G412" s="92"/>
      <c r="H412" s="92"/>
      <c r="I412" s="92"/>
    </row>
    <row r="413" spans="1:9" ht="12.75">
      <c r="A413" s="92"/>
      <c r="B413" s="92"/>
      <c r="C413" s="92"/>
      <c r="D413" s="92"/>
      <c r="E413" s="92"/>
      <c r="F413" s="92"/>
      <c r="G413" s="92"/>
      <c r="H413" s="92"/>
      <c r="I413" s="92"/>
    </row>
    <row r="414" spans="1:9" ht="12.75">
      <c r="A414" s="92"/>
      <c r="B414" s="92"/>
      <c r="C414" s="92"/>
      <c r="D414" s="92"/>
      <c r="E414" s="92"/>
      <c r="F414" s="92"/>
      <c r="G414" s="92"/>
      <c r="H414" s="92"/>
      <c r="I414" s="92"/>
    </row>
    <row r="415" spans="1:9" ht="12.75">
      <c r="A415" s="92"/>
      <c r="B415" s="92"/>
      <c r="C415" s="92"/>
      <c r="D415" s="92"/>
      <c r="E415" s="92"/>
      <c r="F415" s="92"/>
      <c r="G415" s="92"/>
      <c r="H415" s="92"/>
      <c r="I415" s="92"/>
    </row>
    <row r="416" spans="1:9" ht="12.75">
      <c r="A416" s="92"/>
      <c r="B416" s="92"/>
      <c r="C416" s="92"/>
      <c r="D416" s="92"/>
      <c r="E416" s="92"/>
      <c r="F416" s="92"/>
      <c r="G416" s="92"/>
      <c r="H416" s="92"/>
      <c r="I416" s="92"/>
    </row>
    <row r="417" spans="1:9" ht="12.75">
      <c r="A417" s="92"/>
      <c r="B417" s="92"/>
      <c r="C417" s="92"/>
      <c r="D417" s="92"/>
      <c r="E417" s="92"/>
      <c r="F417" s="92"/>
      <c r="G417" s="92"/>
      <c r="H417" s="92"/>
      <c r="I417" s="92"/>
    </row>
    <row r="418" spans="1:9" ht="12.75">
      <c r="A418" s="92"/>
      <c r="B418" s="92"/>
      <c r="C418" s="92"/>
      <c r="D418" s="92"/>
      <c r="E418" s="92"/>
      <c r="F418" s="92"/>
      <c r="G418" s="92"/>
      <c r="H418" s="92"/>
      <c r="I418" s="92"/>
    </row>
    <row r="419" spans="1:9" ht="12.75">
      <c r="A419" s="92"/>
      <c r="B419" s="92"/>
      <c r="C419" s="92"/>
      <c r="D419" s="92"/>
      <c r="E419" s="92"/>
      <c r="F419" s="92"/>
      <c r="G419" s="92"/>
      <c r="H419" s="92"/>
      <c r="I419" s="92"/>
    </row>
    <row r="420" spans="1:9" ht="12.75">
      <c r="A420" s="92"/>
      <c r="B420" s="92"/>
      <c r="C420" s="92"/>
      <c r="D420" s="92"/>
      <c r="E420" s="92"/>
      <c r="F420" s="92"/>
      <c r="G420" s="92"/>
      <c r="H420" s="92"/>
      <c r="I420" s="92"/>
    </row>
    <row r="421" spans="1:9" ht="12.75">
      <c r="A421" s="92"/>
      <c r="B421" s="92"/>
      <c r="C421" s="92"/>
      <c r="D421" s="92"/>
      <c r="E421" s="92"/>
      <c r="F421" s="92"/>
      <c r="G421" s="92"/>
      <c r="H421" s="92"/>
      <c r="I421" s="92"/>
    </row>
    <row r="422" spans="1:9" ht="12.75">
      <c r="A422" s="92"/>
      <c r="B422" s="92"/>
      <c r="C422" s="92"/>
      <c r="D422" s="92"/>
      <c r="E422" s="92"/>
      <c r="F422" s="92"/>
      <c r="G422" s="92"/>
      <c r="H422" s="92"/>
      <c r="I422" s="92"/>
    </row>
    <row r="423" spans="1:9" ht="12.75">
      <c r="A423" s="92"/>
      <c r="B423" s="92"/>
      <c r="C423" s="92"/>
      <c r="D423" s="92"/>
      <c r="E423" s="92"/>
      <c r="F423" s="92"/>
      <c r="G423" s="92"/>
      <c r="H423" s="92"/>
      <c r="I423" s="92"/>
    </row>
    <row r="424" spans="1:9" ht="12.75">
      <c r="A424" s="92"/>
      <c r="B424" s="92"/>
      <c r="C424" s="92"/>
      <c r="D424" s="92"/>
      <c r="E424" s="92"/>
      <c r="F424" s="92"/>
      <c r="G424" s="92"/>
      <c r="H424" s="92"/>
      <c r="I424" s="92"/>
    </row>
    <row r="425" spans="1:9" ht="12.75">
      <c r="A425" s="92"/>
      <c r="B425" s="92"/>
      <c r="C425" s="92"/>
      <c r="D425" s="92"/>
      <c r="E425" s="92"/>
      <c r="F425" s="92"/>
      <c r="G425" s="92"/>
      <c r="H425" s="92"/>
      <c r="I425" s="92"/>
    </row>
    <row r="426" spans="1:9" ht="12.75">
      <c r="A426" s="92"/>
      <c r="B426" s="92"/>
      <c r="C426" s="92"/>
      <c r="D426" s="92"/>
      <c r="E426" s="92"/>
      <c r="F426" s="92"/>
      <c r="G426" s="92"/>
      <c r="H426" s="92"/>
      <c r="I426" s="92"/>
    </row>
    <row r="427" spans="1:9" ht="12.75">
      <c r="A427" s="92"/>
      <c r="B427" s="92"/>
      <c r="C427" s="92"/>
      <c r="D427" s="92"/>
      <c r="E427" s="92"/>
      <c r="F427" s="92"/>
      <c r="G427" s="92"/>
      <c r="H427" s="92"/>
      <c r="I427" s="92"/>
    </row>
    <row r="428" spans="1:9" ht="12.75">
      <c r="A428" s="92"/>
      <c r="B428" s="92"/>
      <c r="C428" s="92"/>
      <c r="D428" s="92"/>
      <c r="E428" s="92"/>
      <c r="F428" s="92"/>
      <c r="G428" s="92"/>
      <c r="H428" s="92"/>
      <c r="I428" s="92"/>
    </row>
    <row r="429" spans="1:9" ht="12.75">
      <c r="A429" s="92"/>
      <c r="B429" s="92"/>
      <c r="C429" s="92"/>
      <c r="D429" s="92"/>
      <c r="E429" s="92"/>
      <c r="F429" s="92"/>
      <c r="G429" s="92"/>
      <c r="H429" s="92"/>
      <c r="I429" s="92"/>
    </row>
    <row r="430" spans="1:9" ht="12.75">
      <c r="A430" s="92"/>
      <c r="B430" s="92"/>
      <c r="C430" s="92"/>
      <c r="D430" s="92"/>
      <c r="E430" s="92"/>
      <c r="F430" s="92"/>
      <c r="G430" s="92"/>
      <c r="H430" s="92"/>
      <c r="I430" s="92"/>
    </row>
    <row r="431" spans="1:9" ht="12.75">
      <c r="A431" s="92"/>
      <c r="B431" s="92"/>
      <c r="C431" s="92"/>
      <c r="D431" s="92"/>
      <c r="E431" s="92"/>
      <c r="F431" s="92"/>
      <c r="G431" s="92"/>
      <c r="H431" s="92"/>
      <c r="I431" s="92"/>
    </row>
    <row r="432" spans="1:9" ht="12.75">
      <c r="A432" s="92"/>
      <c r="B432" s="92"/>
      <c r="C432" s="92"/>
      <c r="D432" s="92"/>
      <c r="E432" s="92"/>
      <c r="F432" s="92"/>
      <c r="G432" s="92"/>
      <c r="H432" s="92"/>
      <c r="I432" s="92"/>
    </row>
    <row r="433" spans="1:9" ht="12.75">
      <c r="A433" s="92"/>
      <c r="B433" s="92"/>
      <c r="C433" s="92"/>
      <c r="D433" s="92"/>
      <c r="E433" s="92"/>
      <c r="F433" s="92"/>
      <c r="G433" s="92"/>
      <c r="H433" s="92"/>
      <c r="I433" s="92"/>
    </row>
    <row r="434" spans="1:9" ht="12.75">
      <c r="A434" s="92"/>
      <c r="B434" s="92"/>
      <c r="C434" s="92"/>
      <c r="D434" s="92"/>
      <c r="E434" s="92"/>
      <c r="F434" s="92"/>
      <c r="G434" s="92"/>
      <c r="H434" s="92"/>
      <c r="I434" s="92"/>
    </row>
    <row r="435" spans="1:9" ht="12.75">
      <c r="A435" s="92"/>
      <c r="B435" s="92"/>
      <c r="C435" s="92"/>
      <c r="D435" s="92"/>
      <c r="E435" s="92"/>
      <c r="F435" s="92"/>
      <c r="G435" s="92"/>
      <c r="H435" s="92"/>
      <c r="I435" s="92"/>
    </row>
    <row r="436" spans="1:9" ht="12.75">
      <c r="A436" s="92"/>
      <c r="B436" s="92"/>
      <c r="C436" s="92"/>
      <c r="D436" s="92"/>
      <c r="E436" s="92"/>
      <c r="F436" s="92"/>
      <c r="G436" s="92"/>
      <c r="H436" s="92"/>
      <c r="I436" s="92"/>
    </row>
    <row r="437" spans="1:9" ht="12.75">
      <c r="A437" s="92"/>
      <c r="B437" s="92"/>
      <c r="C437" s="92"/>
      <c r="D437" s="92"/>
      <c r="E437" s="92"/>
      <c r="F437" s="92"/>
      <c r="G437" s="92"/>
      <c r="H437" s="92"/>
      <c r="I437" s="92"/>
    </row>
    <row r="438" spans="1:9" ht="12.75">
      <c r="A438" s="92"/>
      <c r="B438" s="92"/>
      <c r="C438" s="92"/>
      <c r="D438" s="92"/>
      <c r="E438" s="92"/>
      <c r="F438" s="92"/>
      <c r="G438" s="92"/>
      <c r="H438" s="92"/>
      <c r="I438" s="92"/>
    </row>
    <row r="439" spans="1:9" ht="12.75">
      <c r="A439" s="92"/>
      <c r="B439" s="92"/>
      <c r="C439" s="92"/>
      <c r="D439" s="92"/>
      <c r="E439" s="92"/>
      <c r="F439" s="92"/>
      <c r="G439" s="92"/>
      <c r="H439" s="92"/>
      <c r="I439" s="92"/>
    </row>
    <row r="440" spans="1:9" ht="12.75">
      <c r="A440" s="92"/>
      <c r="B440" s="92"/>
      <c r="C440" s="92"/>
      <c r="D440" s="92"/>
      <c r="E440" s="92"/>
      <c r="F440" s="92"/>
      <c r="G440" s="92"/>
      <c r="H440" s="92"/>
      <c r="I440" s="92"/>
    </row>
    <row r="441" spans="1:9" ht="12.75">
      <c r="A441" s="92"/>
      <c r="B441" s="92"/>
      <c r="C441" s="92"/>
      <c r="D441" s="92"/>
      <c r="E441" s="92"/>
      <c r="F441" s="92"/>
      <c r="G441" s="92"/>
      <c r="H441" s="92"/>
      <c r="I441" s="92"/>
    </row>
    <row r="442" spans="1:9" ht="12.75">
      <c r="A442" s="92"/>
      <c r="B442" s="92"/>
      <c r="C442" s="92"/>
      <c r="D442" s="92"/>
      <c r="E442" s="92"/>
      <c r="F442" s="92"/>
      <c r="G442" s="92"/>
      <c r="H442" s="92"/>
      <c r="I442" s="92"/>
    </row>
    <row r="443" spans="1:9" ht="12.75">
      <c r="A443" s="92"/>
      <c r="B443" s="92"/>
      <c r="C443" s="92"/>
      <c r="D443" s="92"/>
      <c r="E443" s="92"/>
      <c r="F443" s="92"/>
      <c r="G443" s="92"/>
      <c r="H443" s="92"/>
      <c r="I443" s="92"/>
    </row>
    <row r="444" spans="1:9" ht="12.75">
      <c r="A444" s="92"/>
      <c r="B444" s="92"/>
      <c r="C444" s="92"/>
      <c r="D444" s="92"/>
      <c r="E444" s="92"/>
      <c r="F444" s="92"/>
      <c r="G444" s="92"/>
      <c r="H444" s="92"/>
      <c r="I444" s="92"/>
    </row>
    <row r="445" spans="1:9" ht="12.75">
      <c r="A445" s="92"/>
      <c r="B445" s="92"/>
      <c r="C445" s="92"/>
      <c r="D445" s="92"/>
      <c r="E445" s="92"/>
      <c r="F445" s="92"/>
      <c r="G445" s="92"/>
      <c r="H445" s="92"/>
      <c r="I445" s="92"/>
    </row>
    <row r="446" spans="1:9" ht="12.75">
      <c r="A446" s="92"/>
      <c r="B446" s="92"/>
      <c r="C446" s="92"/>
      <c r="D446" s="92"/>
      <c r="E446" s="92"/>
      <c r="F446" s="92"/>
      <c r="G446" s="92"/>
      <c r="H446" s="92"/>
      <c r="I446" s="92"/>
    </row>
    <row r="447" spans="1:9" ht="12.75">
      <c r="A447" s="92"/>
      <c r="B447" s="92"/>
      <c r="C447" s="92"/>
      <c r="D447" s="92"/>
      <c r="E447" s="92"/>
      <c r="F447" s="92"/>
      <c r="G447" s="92"/>
      <c r="H447" s="92"/>
      <c r="I447" s="92"/>
    </row>
    <row r="448" spans="1:9" ht="12.75">
      <c r="A448" s="92"/>
      <c r="B448" s="92"/>
      <c r="C448" s="92"/>
      <c r="D448" s="92"/>
      <c r="E448" s="92"/>
      <c r="F448" s="92"/>
      <c r="G448" s="92"/>
      <c r="H448" s="92"/>
      <c r="I448" s="92"/>
    </row>
    <row r="449" spans="1:9" ht="12.75">
      <c r="A449" s="92"/>
      <c r="B449" s="92"/>
      <c r="C449" s="92"/>
      <c r="D449" s="92"/>
      <c r="E449" s="92"/>
      <c r="F449" s="92"/>
      <c r="G449" s="92"/>
      <c r="H449" s="92"/>
      <c r="I449" s="92"/>
    </row>
    <row r="450" spans="1:9" ht="12.75">
      <c r="A450" s="92"/>
      <c r="B450" s="92"/>
      <c r="C450" s="92"/>
      <c r="D450" s="92"/>
      <c r="E450" s="92"/>
      <c r="F450" s="92"/>
      <c r="G450" s="92"/>
      <c r="H450" s="92"/>
      <c r="I450" s="92"/>
    </row>
    <row r="451" spans="1:9" ht="12.75">
      <c r="A451" s="92"/>
      <c r="B451" s="92"/>
      <c r="C451" s="92"/>
      <c r="D451" s="92"/>
      <c r="E451" s="92"/>
      <c r="F451" s="92"/>
      <c r="G451" s="92"/>
      <c r="H451" s="92"/>
      <c r="I451" s="92"/>
    </row>
    <row r="452" spans="1:9" ht="12.75">
      <c r="A452" s="92"/>
      <c r="B452" s="92"/>
      <c r="C452" s="92"/>
      <c r="D452" s="92"/>
      <c r="E452" s="92"/>
      <c r="F452" s="92"/>
      <c r="G452" s="92"/>
      <c r="H452" s="92"/>
      <c r="I452" s="92"/>
    </row>
    <row r="453" spans="1:9" ht="12.75">
      <c r="A453" s="92"/>
      <c r="B453" s="92"/>
      <c r="C453" s="92"/>
      <c r="D453" s="92"/>
      <c r="E453" s="92"/>
      <c r="F453" s="92"/>
      <c r="G453" s="92"/>
      <c r="H453" s="92"/>
      <c r="I453" s="92"/>
    </row>
    <row r="454" spans="1:9" ht="12.75">
      <c r="A454" s="92"/>
      <c r="B454" s="92"/>
      <c r="C454" s="92"/>
      <c r="D454" s="92"/>
      <c r="E454" s="92"/>
      <c r="F454" s="92"/>
      <c r="G454" s="92"/>
      <c r="H454" s="92"/>
      <c r="I454" s="92"/>
    </row>
    <row r="455" spans="1:9" ht="12.75">
      <c r="A455" s="92"/>
      <c r="B455" s="92"/>
      <c r="C455" s="92"/>
      <c r="D455" s="92"/>
      <c r="E455" s="92"/>
      <c r="F455" s="92"/>
      <c r="G455" s="92"/>
      <c r="H455" s="92"/>
      <c r="I455" s="92"/>
    </row>
    <row r="456" spans="1:9" ht="12.75">
      <c r="A456" s="92"/>
      <c r="B456" s="92"/>
      <c r="C456" s="92"/>
      <c r="D456" s="92"/>
      <c r="E456" s="92"/>
      <c r="F456" s="92"/>
      <c r="G456" s="92"/>
      <c r="H456" s="92"/>
      <c r="I456" s="92"/>
    </row>
    <row r="457" spans="1:9" ht="12.75">
      <c r="A457" s="92"/>
      <c r="B457" s="92"/>
      <c r="C457" s="92"/>
      <c r="D457" s="92"/>
      <c r="E457" s="92"/>
      <c r="F457" s="92"/>
      <c r="G457" s="92"/>
      <c r="H457" s="92"/>
      <c r="I457" s="92"/>
    </row>
    <row r="458" spans="1:9" ht="12.75">
      <c r="A458" s="92"/>
      <c r="B458" s="92"/>
      <c r="C458" s="92"/>
      <c r="D458" s="92"/>
      <c r="E458" s="92"/>
      <c r="F458" s="92"/>
      <c r="G458" s="92"/>
      <c r="H458" s="92"/>
      <c r="I458" s="92"/>
    </row>
    <row r="459" spans="1:9" ht="12.75">
      <c r="A459" s="92"/>
      <c r="B459" s="92"/>
      <c r="C459" s="92"/>
      <c r="D459" s="92"/>
      <c r="E459" s="92"/>
      <c r="F459" s="92"/>
      <c r="G459" s="92"/>
      <c r="H459" s="92"/>
      <c r="I459" s="92"/>
    </row>
    <row r="460" spans="1:9" ht="12.75">
      <c r="A460" s="92"/>
      <c r="B460" s="92"/>
      <c r="C460" s="92"/>
      <c r="D460" s="92"/>
      <c r="E460" s="92"/>
      <c r="F460" s="92"/>
      <c r="G460" s="92"/>
      <c r="H460" s="92"/>
      <c r="I460" s="92"/>
    </row>
    <row r="461" spans="1:9" ht="12.75">
      <c r="A461" s="92"/>
      <c r="B461" s="92"/>
      <c r="C461" s="92"/>
      <c r="D461" s="92"/>
      <c r="E461" s="92"/>
      <c r="F461" s="92"/>
      <c r="G461" s="92"/>
      <c r="H461" s="92"/>
      <c r="I461" s="92"/>
    </row>
    <row r="462" spans="1:9" ht="12.75">
      <c r="A462" s="92"/>
      <c r="B462" s="92"/>
      <c r="C462" s="92"/>
      <c r="D462" s="92"/>
      <c r="E462" s="92"/>
      <c r="F462" s="92"/>
      <c r="G462" s="92"/>
      <c r="H462" s="92"/>
      <c r="I462" s="92"/>
    </row>
    <row r="463" spans="1:9" ht="12.75">
      <c r="A463" s="92"/>
      <c r="B463" s="92"/>
      <c r="C463" s="92"/>
      <c r="D463" s="92"/>
      <c r="E463" s="92"/>
      <c r="F463" s="92"/>
      <c r="G463" s="92"/>
      <c r="H463" s="92"/>
      <c r="I463" s="92"/>
    </row>
    <row r="464" spans="1:9" ht="12.75">
      <c r="A464" s="92"/>
      <c r="B464" s="92"/>
      <c r="C464" s="92"/>
      <c r="D464" s="92"/>
      <c r="E464" s="92"/>
      <c r="F464" s="92"/>
      <c r="G464" s="92"/>
      <c r="H464" s="92"/>
      <c r="I464" s="92"/>
    </row>
    <row r="465" spans="1:9" ht="12.75">
      <c r="A465" s="92"/>
      <c r="B465" s="92"/>
      <c r="C465" s="92"/>
      <c r="D465" s="92"/>
      <c r="E465" s="92"/>
      <c r="F465" s="92"/>
      <c r="G465" s="92"/>
      <c r="H465" s="92"/>
      <c r="I465" s="92"/>
    </row>
    <row r="466" spans="1:9" ht="12.75">
      <c r="A466" s="92"/>
      <c r="B466" s="92"/>
      <c r="C466" s="92"/>
      <c r="D466" s="92"/>
      <c r="E466" s="92"/>
      <c r="F466" s="92"/>
      <c r="G466" s="92"/>
      <c r="H466" s="92"/>
      <c r="I466" s="92"/>
    </row>
    <row r="467" spans="1:9" ht="12.75">
      <c r="A467" s="92"/>
      <c r="B467" s="92"/>
      <c r="C467" s="92"/>
      <c r="D467" s="92"/>
      <c r="E467" s="92"/>
      <c r="F467" s="92"/>
      <c r="G467" s="92"/>
      <c r="H467" s="92"/>
      <c r="I467" s="92"/>
    </row>
    <row r="468" spans="1:9" ht="12.75">
      <c r="A468" s="92"/>
      <c r="B468" s="92"/>
      <c r="C468" s="92"/>
      <c r="D468" s="92"/>
      <c r="E468" s="92"/>
      <c r="F468" s="92"/>
      <c r="G468" s="92"/>
      <c r="H468" s="92"/>
      <c r="I468" s="92"/>
    </row>
    <row r="469" spans="1:9" ht="12.75">
      <c r="A469" s="92"/>
      <c r="B469" s="92"/>
      <c r="C469" s="92"/>
      <c r="D469" s="92"/>
      <c r="E469" s="92"/>
      <c r="F469" s="92"/>
      <c r="G469" s="92"/>
      <c r="H469" s="92"/>
      <c r="I469" s="92"/>
    </row>
    <row r="470" spans="1:9" ht="12.75">
      <c r="A470" s="92"/>
      <c r="B470" s="92"/>
      <c r="C470" s="92"/>
      <c r="D470" s="92"/>
      <c r="E470" s="92"/>
      <c r="F470" s="92"/>
      <c r="G470" s="92"/>
      <c r="H470" s="92"/>
      <c r="I470" s="92"/>
    </row>
    <row r="471" spans="1:9" ht="12.75">
      <c r="A471" s="92"/>
      <c r="B471" s="92"/>
      <c r="C471" s="92"/>
      <c r="D471" s="92"/>
      <c r="E471" s="92"/>
      <c r="F471" s="92"/>
      <c r="G471" s="92"/>
      <c r="H471" s="92"/>
      <c r="I471" s="92"/>
    </row>
    <row r="472" spans="1:9" ht="12.75">
      <c r="A472" s="92"/>
      <c r="B472" s="92"/>
      <c r="C472" s="92"/>
      <c r="D472" s="92"/>
      <c r="E472" s="92"/>
      <c r="F472" s="92"/>
      <c r="G472" s="92"/>
      <c r="H472" s="92"/>
      <c r="I472" s="92"/>
    </row>
    <row r="473" spans="1:9" ht="12.75">
      <c r="A473" s="92"/>
      <c r="B473" s="92"/>
      <c r="C473" s="92"/>
      <c r="D473" s="92"/>
      <c r="E473" s="92"/>
      <c r="F473" s="92"/>
      <c r="G473" s="92"/>
      <c r="H473" s="92"/>
      <c r="I473" s="92"/>
    </row>
    <row r="474" spans="1:9" ht="12.75">
      <c r="A474" s="92"/>
      <c r="B474" s="92"/>
      <c r="C474" s="92"/>
      <c r="D474" s="92"/>
      <c r="E474" s="92"/>
      <c r="F474" s="92"/>
      <c r="G474" s="92"/>
      <c r="H474" s="92"/>
      <c r="I474" s="92"/>
    </row>
    <row r="475" spans="1:9" ht="12.75">
      <c r="A475" s="92"/>
      <c r="B475" s="92"/>
      <c r="C475" s="92"/>
      <c r="D475" s="92"/>
      <c r="E475" s="92"/>
      <c r="F475" s="92"/>
      <c r="G475" s="92"/>
      <c r="H475" s="92"/>
      <c r="I475" s="92"/>
    </row>
    <row r="476" spans="1:9" ht="12.75">
      <c r="A476" s="92"/>
      <c r="B476" s="92"/>
      <c r="C476" s="92"/>
      <c r="D476" s="92"/>
      <c r="E476" s="92"/>
      <c r="F476" s="92"/>
      <c r="G476" s="92"/>
      <c r="H476" s="92"/>
      <c r="I476" s="92"/>
    </row>
    <row r="477" spans="1:9" ht="12.75">
      <c r="A477" s="92"/>
      <c r="B477" s="92"/>
      <c r="C477" s="92"/>
      <c r="D477" s="92"/>
      <c r="E477" s="92"/>
      <c r="F477" s="92"/>
      <c r="G477" s="92"/>
      <c r="H477" s="92"/>
      <c r="I477" s="92"/>
    </row>
    <row r="478" spans="1:9" ht="12.75">
      <c r="A478" s="92"/>
      <c r="B478" s="92"/>
      <c r="C478" s="92"/>
      <c r="D478" s="92"/>
      <c r="E478" s="92"/>
      <c r="F478" s="92"/>
      <c r="G478" s="92"/>
      <c r="H478" s="92"/>
      <c r="I478" s="92"/>
    </row>
    <row r="479" spans="1:9" ht="12.75">
      <c r="A479" s="92"/>
      <c r="B479" s="92"/>
      <c r="C479" s="92"/>
      <c r="D479" s="92"/>
      <c r="E479" s="92"/>
      <c r="F479" s="92"/>
      <c r="G479" s="92"/>
      <c r="H479" s="92"/>
      <c r="I479" s="92"/>
    </row>
    <row r="480" spans="1:9" ht="12.75">
      <c r="A480" s="92"/>
      <c r="B480" s="92"/>
      <c r="C480" s="92"/>
      <c r="D480" s="92"/>
      <c r="E480" s="92"/>
      <c r="F480" s="92"/>
      <c r="G480" s="92"/>
      <c r="H480" s="92"/>
      <c r="I480" s="92"/>
    </row>
    <row r="481" spans="1:9" ht="12.75">
      <c r="A481" s="92"/>
      <c r="B481" s="92"/>
      <c r="C481" s="92"/>
      <c r="D481" s="92"/>
      <c r="E481" s="92"/>
      <c r="F481" s="92"/>
      <c r="G481" s="92"/>
      <c r="H481" s="92"/>
      <c r="I481" s="92"/>
    </row>
    <row r="482" spans="1:9" ht="12.75">
      <c r="A482" s="92"/>
      <c r="B482" s="92"/>
      <c r="C482" s="92"/>
      <c r="D482" s="92"/>
      <c r="E482" s="92"/>
      <c r="F482" s="92"/>
      <c r="G482" s="92"/>
      <c r="H482" s="92"/>
      <c r="I482" s="92"/>
    </row>
    <row r="483" spans="1:9" ht="12.75">
      <c r="A483" s="92"/>
      <c r="B483" s="92"/>
      <c r="C483" s="92"/>
      <c r="D483" s="92"/>
      <c r="E483" s="92"/>
      <c r="F483" s="92"/>
      <c r="G483" s="92"/>
      <c r="H483" s="92"/>
      <c r="I483" s="92"/>
    </row>
    <row r="484" spans="1:9" ht="12.75">
      <c r="A484" s="92"/>
      <c r="B484" s="92"/>
      <c r="C484" s="92"/>
      <c r="D484" s="92"/>
      <c r="E484" s="92"/>
      <c r="F484" s="92"/>
      <c r="G484" s="92"/>
      <c r="H484" s="92"/>
      <c r="I484" s="92"/>
    </row>
    <row r="485" spans="1:9" ht="12.75">
      <c r="A485" s="92"/>
      <c r="B485" s="92"/>
      <c r="C485" s="92"/>
      <c r="D485" s="92"/>
      <c r="E485" s="92"/>
      <c r="F485" s="92"/>
      <c r="G485" s="92"/>
      <c r="H485" s="92"/>
      <c r="I485" s="92"/>
    </row>
    <row r="486" spans="1:9" ht="12.75">
      <c r="A486" s="92"/>
      <c r="B486" s="92"/>
      <c r="C486" s="92"/>
      <c r="D486" s="92"/>
      <c r="E486" s="92"/>
      <c r="F486" s="92"/>
      <c r="G486" s="92"/>
      <c r="H486" s="92"/>
      <c r="I486" s="92"/>
    </row>
    <row r="487" spans="1:9" ht="12.75">
      <c r="A487" s="92"/>
      <c r="B487" s="92"/>
      <c r="C487" s="92"/>
      <c r="D487" s="92"/>
      <c r="E487" s="92"/>
      <c r="F487" s="92"/>
      <c r="G487" s="92"/>
      <c r="H487" s="92"/>
      <c r="I487" s="92"/>
    </row>
    <row r="488" spans="1:9" ht="12.75">
      <c r="A488" s="92"/>
      <c r="B488" s="92"/>
      <c r="C488" s="92"/>
      <c r="D488" s="92"/>
      <c r="E488" s="92"/>
      <c r="F488" s="92"/>
      <c r="G488" s="92"/>
      <c r="H488" s="92"/>
      <c r="I488" s="92"/>
    </row>
    <row r="489" spans="1:9" ht="12.75">
      <c r="A489" s="92"/>
      <c r="B489" s="92"/>
      <c r="C489" s="92"/>
      <c r="D489" s="92"/>
      <c r="E489" s="92"/>
      <c r="F489" s="92"/>
      <c r="G489" s="92"/>
      <c r="H489" s="92"/>
      <c r="I489" s="92"/>
    </row>
    <row r="490" spans="1:9" ht="12.75">
      <c r="A490" s="92"/>
      <c r="B490" s="92"/>
      <c r="C490" s="92"/>
      <c r="D490" s="92"/>
      <c r="E490" s="92"/>
      <c r="F490" s="92"/>
      <c r="G490" s="92"/>
      <c r="H490" s="92"/>
      <c r="I490" s="92"/>
    </row>
    <row r="491" spans="1:9" ht="12.75">
      <c r="A491" s="92"/>
      <c r="B491" s="92"/>
      <c r="C491" s="92"/>
      <c r="D491" s="92"/>
      <c r="E491" s="92"/>
      <c r="F491" s="92"/>
      <c r="G491" s="92"/>
      <c r="H491" s="92"/>
      <c r="I491" s="92"/>
    </row>
    <row r="492" spans="1:9" ht="12.75">
      <c r="A492" s="92"/>
      <c r="B492" s="92"/>
      <c r="C492" s="92"/>
      <c r="D492" s="92"/>
      <c r="E492" s="92"/>
      <c r="F492" s="92"/>
      <c r="G492" s="92"/>
      <c r="H492" s="92"/>
      <c r="I492" s="92"/>
    </row>
    <row r="493" spans="1:9" ht="12.75">
      <c r="A493" s="92"/>
      <c r="B493" s="92"/>
      <c r="C493" s="92"/>
      <c r="D493" s="92"/>
      <c r="E493" s="92"/>
      <c r="F493" s="92"/>
      <c r="G493" s="92"/>
      <c r="H493" s="92"/>
      <c r="I493" s="92"/>
    </row>
    <row r="494" spans="1:9" ht="12.75">
      <c r="A494" s="92"/>
      <c r="B494" s="92"/>
      <c r="C494" s="92"/>
      <c r="D494" s="92"/>
      <c r="E494" s="92"/>
      <c r="F494" s="92"/>
      <c r="G494" s="92"/>
      <c r="H494" s="92"/>
      <c r="I494" s="92"/>
    </row>
    <row r="495" spans="1:9" ht="12.75">
      <c r="A495" s="92"/>
      <c r="B495" s="92"/>
      <c r="C495" s="92"/>
      <c r="D495" s="92"/>
      <c r="E495" s="92"/>
      <c r="F495" s="92"/>
      <c r="G495" s="92"/>
      <c r="H495" s="92"/>
      <c r="I495" s="92"/>
    </row>
    <row r="496" spans="1:9" ht="12.75">
      <c r="A496" s="92"/>
      <c r="B496" s="92"/>
      <c r="C496" s="92"/>
      <c r="D496" s="92"/>
      <c r="E496" s="92"/>
      <c r="F496" s="92"/>
      <c r="G496" s="92"/>
      <c r="H496" s="92"/>
      <c r="I496" s="92"/>
    </row>
    <row r="497" spans="1:9" ht="12.75">
      <c r="A497" s="92"/>
      <c r="B497" s="92"/>
      <c r="C497" s="92"/>
      <c r="D497" s="92"/>
      <c r="E497" s="92"/>
      <c r="F497" s="92"/>
      <c r="G497" s="92"/>
      <c r="H497" s="92"/>
      <c r="I497" s="92"/>
    </row>
    <row r="498" spans="1:9" ht="12.75">
      <c r="A498" s="92"/>
      <c r="B498" s="92"/>
      <c r="C498" s="92"/>
      <c r="D498" s="92"/>
      <c r="E498" s="92"/>
      <c r="F498" s="92"/>
      <c r="G498" s="92"/>
      <c r="H498" s="92"/>
      <c r="I498" s="92"/>
    </row>
    <row r="499" spans="1:9" ht="12.75">
      <c r="A499" s="92"/>
      <c r="B499" s="92"/>
      <c r="C499" s="92"/>
      <c r="D499" s="92"/>
      <c r="E499" s="92"/>
      <c r="F499" s="92"/>
      <c r="G499" s="92"/>
      <c r="H499" s="92"/>
      <c r="I499" s="92"/>
    </row>
    <row r="500" spans="1:9" ht="12.75">
      <c r="A500" s="92"/>
      <c r="B500" s="92"/>
      <c r="C500" s="92"/>
      <c r="D500" s="92"/>
      <c r="E500" s="92"/>
      <c r="F500" s="92"/>
      <c r="G500" s="92"/>
      <c r="H500" s="92"/>
      <c r="I500" s="92"/>
    </row>
    <row r="501" spans="1:9" ht="12.75">
      <c r="A501" s="92"/>
      <c r="B501" s="92"/>
      <c r="C501" s="92"/>
      <c r="D501" s="92"/>
      <c r="E501" s="92"/>
      <c r="F501" s="92"/>
      <c r="G501" s="92"/>
      <c r="H501" s="92"/>
      <c r="I501" s="92"/>
    </row>
    <row r="502" spans="1:9" ht="12.75">
      <c r="A502" s="92"/>
      <c r="B502" s="92"/>
      <c r="C502" s="92"/>
      <c r="D502" s="92"/>
      <c r="E502" s="92"/>
      <c r="F502" s="92"/>
      <c r="G502" s="92"/>
      <c r="H502" s="92"/>
      <c r="I502" s="92"/>
    </row>
    <row r="503" spans="1:9" ht="12.75">
      <c r="A503" s="92"/>
      <c r="B503" s="92"/>
      <c r="C503" s="92"/>
      <c r="D503" s="92"/>
      <c r="E503" s="92"/>
      <c r="F503" s="92"/>
      <c r="G503" s="92"/>
      <c r="H503" s="92"/>
      <c r="I503" s="92"/>
    </row>
    <row r="504" spans="1:9" ht="12.75">
      <c r="A504" s="92"/>
      <c r="B504" s="92"/>
      <c r="C504" s="92"/>
      <c r="D504" s="92"/>
      <c r="E504" s="92"/>
      <c r="F504" s="92"/>
      <c r="G504" s="92"/>
      <c r="H504" s="92"/>
      <c r="I504" s="92"/>
    </row>
    <row r="505" spans="1:9" ht="12.75">
      <c r="A505" s="92"/>
      <c r="B505" s="92"/>
      <c r="C505" s="92"/>
      <c r="D505" s="92"/>
      <c r="E505" s="92"/>
      <c r="F505" s="92"/>
      <c r="G505" s="92"/>
      <c r="H505" s="92"/>
      <c r="I505" s="92"/>
    </row>
    <row r="506" spans="1:9" ht="12.75">
      <c r="A506" s="92"/>
      <c r="B506" s="92"/>
      <c r="C506" s="92"/>
      <c r="D506" s="92"/>
      <c r="E506" s="92"/>
      <c r="F506" s="92"/>
      <c r="G506" s="92"/>
      <c r="H506" s="92"/>
      <c r="I506" s="92"/>
    </row>
    <row r="507" spans="1:9" ht="12.75">
      <c r="A507" s="92"/>
      <c r="B507" s="92"/>
      <c r="C507" s="92"/>
      <c r="D507" s="92"/>
      <c r="E507" s="92"/>
      <c r="F507" s="92"/>
      <c r="G507" s="92"/>
      <c r="H507" s="92"/>
      <c r="I507" s="92"/>
    </row>
    <row r="508" spans="1:9" ht="12.75">
      <c r="A508" s="92"/>
      <c r="B508" s="92"/>
      <c r="C508" s="92"/>
      <c r="D508" s="92"/>
      <c r="E508" s="92"/>
      <c r="F508" s="92"/>
      <c r="G508" s="92"/>
      <c r="H508" s="92"/>
      <c r="I508" s="92"/>
    </row>
    <row r="509" spans="1:9" ht="12.75">
      <c r="A509" s="92"/>
      <c r="B509" s="92"/>
      <c r="C509" s="92"/>
      <c r="D509" s="92"/>
      <c r="E509" s="92"/>
      <c r="F509" s="92"/>
      <c r="G509" s="92"/>
      <c r="H509" s="92"/>
      <c r="I509" s="92"/>
    </row>
    <row r="510" spans="1:9" ht="12.75">
      <c r="A510" s="92"/>
      <c r="B510" s="92"/>
      <c r="C510" s="92"/>
      <c r="D510" s="92"/>
      <c r="E510" s="92"/>
      <c r="F510" s="92"/>
      <c r="G510" s="92"/>
      <c r="H510" s="92"/>
      <c r="I510" s="92"/>
    </row>
    <row r="511" spans="1:9" ht="12.75">
      <c r="A511" s="92"/>
      <c r="B511" s="92"/>
      <c r="C511" s="92"/>
      <c r="D511" s="92"/>
      <c r="E511" s="92"/>
      <c r="F511" s="92"/>
      <c r="G511" s="92"/>
      <c r="H511" s="92"/>
      <c r="I511" s="92"/>
    </row>
    <row r="512" spans="1:9" ht="12.75">
      <c r="A512" s="92"/>
      <c r="B512" s="92"/>
      <c r="C512" s="92"/>
      <c r="D512" s="92"/>
      <c r="E512" s="92"/>
      <c r="F512" s="92"/>
      <c r="G512" s="92"/>
      <c r="H512" s="92"/>
      <c r="I512" s="92"/>
    </row>
    <row r="513" spans="1:9" ht="12.75">
      <c r="A513" s="92"/>
      <c r="B513" s="92"/>
      <c r="C513" s="92"/>
      <c r="D513" s="92"/>
      <c r="E513" s="92"/>
      <c r="F513" s="92"/>
      <c r="G513" s="92"/>
      <c r="H513" s="92"/>
      <c r="I513" s="92"/>
    </row>
    <row r="514" spans="1:9" ht="12.75">
      <c r="A514" s="92"/>
      <c r="B514" s="92"/>
      <c r="C514" s="92"/>
      <c r="D514" s="92"/>
      <c r="E514" s="92"/>
      <c r="F514" s="92"/>
      <c r="G514" s="92"/>
      <c r="H514" s="92"/>
      <c r="I514" s="92"/>
    </row>
    <row r="515" spans="1:9" ht="12.75">
      <c r="A515" s="92"/>
      <c r="B515" s="92"/>
      <c r="C515" s="92"/>
      <c r="D515" s="92"/>
      <c r="E515" s="92"/>
      <c r="F515" s="92"/>
      <c r="G515" s="92"/>
      <c r="H515" s="92"/>
      <c r="I515" s="92"/>
    </row>
    <row r="516" spans="1:9" ht="12.75">
      <c r="A516" s="92"/>
      <c r="B516" s="92"/>
      <c r="C516" s="92"/>
      <c r="D516" s="92"/>
      <c r="E516" s="92"/>
      <c r="F516" s="92"/>
      <c r="G516" s="92"/>
      <c r="H516" s="92"/>
      <c r="I516" s="92"/>
    </row>
    <row r="517" spans="1:9" ht="12.75">
      <c r="A517" s="92"/>
      <c r="B517" s="92"/>
      <c r="C517" s="92"/>
      <c r="D517" s="92"/>
      <c r="E517" s="92"/>
      <c r="F517" s="92"/>
      <c r="G517" s="92"/>
      <c r="H517" s="92"/>
      <c r="I517" s="92"/>
    </row>
    <row r="518" spans="1:9" ht="12.75">
      <c r="A518" s="92"/>
      <c r="B518" s="92"/>
      <c r="C518" s="92"/>
      <c r="D518" s="92"/>
      <c r="E518" s="92"/>
      <c r="F518" s="92"/>
      <c r="G518" s="92"/>
      <c r="H518" s="92"/>
      <c r="I518" s="92"/>
    </row>
    <row r="519" spans="1:9" ht="12.75">
      <c r="A519" s="92"/>
      <c r="B519" s="92"/>
      <c r="C519" s="92"/>
      <c r="D519" s="92"/>
      <c r="E519" s="92"/>
      <c r="F519" s="92"/>
      <c r="G519" s="92"/>
      <c r="H519" s="92"/>
      <c r="I519" s="92"/>
    </row>
    <row r="520" spans="1:9" ht="12.75">
      <c r="A520" s="92"/>
      <c r="B520" s="92"/>
      <c r="C520" s="92"/>
      <c r="D520" s="92"/>
      <c r="E520" s="92"/>
      <c r="F520" s="92"/>
      <c r="G520" s="92"/>
      <c r="H520" s="92"/>
      <c r="I520" s="92"/>
    </row>
    <row r="521" spans="1:9" ht="12.75">
      <c r="A521" s="92"/>
      <c r="B521" s="92"/>
      <c r="C521" s="92"/>
      <c r="D521" s="92"/>
      <c r="E521" s="92"/>
      <c r="F521" s="92"/>
      <c r="G521" s="92"/>
      <c r="H521" s="92"/>
      <c r="I521" s="92"/>
    </row>
    <row r="522" spans="1:9" ht="12.75">
      <c r="A522" s="92"/>
      <c r="B522" s="92"/>
      <c r="C522" s="92"/>
      <c r="D522" s="92"/>
      <c r="E522" s="92"/>
      <c r="F522" s="92"/>
      <c r="G522" s="92"/>
      <c r="H522" s="92"/>
      <c r="I522" s="92"/>
    </row>
    <row r="523" spans="1:9" ht="12.75">
      <c r="A523" s="92"/>
      <c r="B523" s="92"/>
      <c r="C523" s="92"/>
      <c r="D523" s="92"/>
      <c r="E523" s="92"/>
      <c r="F523" s="92"/>
      <c r="G523" s="92"/>
      <c r="H523" s="92"/>
      <c r="I523" s="92"/>
    </row>
    <row r="524" spans="1:9" ht="12.75">
      <c r="A524" s="92"/>
      <c r="B524" s="92"/>
      <c r="C524" s="92"/>
      <c r="D524" s="92"/>
      <c r="E524" s="92"/>
      <c r="F524" s="92"/>
      <c r="G524" s="92"/>
      <c r="H524" s="92"/>
      <c r="I524" s="92"/>
    </row>
    <row r="525" spans="1:9" ht="12.75">
      <c r="A525" s="92"/>
      <c r="B525" s="92"/>
      <c r="C525" s="92"/>
      <c r="D525" s="92"/>
      <c r="E525" s="92"/>
      <c r="F525" s="92"/>
      <c r="G525" s="92"/>
      <c r="H525" s="92"/>
      <c r="I525" s="92"/>
    </row>
    <row r="526" spans="1:9" ht="12.75">
      <c r="A526" s="92"/>
      <c r="B526" s="92"/>
      <c r="C526" s="92"/>
      <c r="D526" s="92"/>
      <c r="E526" s="92"/>
      <c r="F526" s="92"/>
      <c r="G526" s="92"/>
      <c r="H526" s="92"/>
      <c r="I526" s="92"/>
    </row>
    <row r="527" spans="1:9" ht="12.75">
      <c r="A527" s="92"/>
      <c r="B527" s="92"/>
      <c r="C527" s="92"/>
      <c r="D527" s="92"/>
      <c r="E527" s="92"/>
      <c r="F527" s="92"/>
      <c r="G527" s="92"/>
      <c r="H527" s="92"/>
      <c r="I527" s="92"/>
    </row>
    <row r="528" spans="1:9" ht="12.75">
      <c r="A528" s="92"/>
      <c r="B528" s="92"/>
      <c r="C528" s="92"/>
      <c r="D528" s="92"/>
      <c r="E528" s="92"/>
      <c r="F528" s="92"/>
      <c r="G528" s="92"/>
      <c r="H528" s="92"/>
      <c r="I528" s="92"/>
    </row>
    <row r="529" spans="1:9" ht="12.75">
      <c r="A529" s="92"/>
      <c r="B529" s="92"/>
      <c r="C529" s="92"/>
      <c r="D529" s="92"/>
      <c r="E529" s="92"/>
      <c r="F529" s="92"/>
      <c r="G529" s="92"/>
      <c r="H529" s="92"/>
      <c r="I529" s="92"/>
    </row>
    <row r="530" spans="1:9" ht="12.75">
      <c r="A530" s="92"/>
      <c r="B530" s="92"/>
      <c r="C530" s="92"/>
      <c r="D530" s="92"/>
      <c r="E530" s="92"/>
      <c r="F530" s="92"/>
      <c r="G530" s="92"/>
      <c r="H530" s="92"/>
      <c r="I530" s="92"/>
    </row>
    <row r="531" spans="1:9" ht="12.75">
      <c r="A531" s="92"/>
      <c r="B531" s="92"/>
      <c r="C531" s="92"/>
      <c r="D531" s="92"/>
      <c r="E531" s="92"/>
      <c r="F531" s="92"/>
      <c r="G531" s="92"/>
      <c r="H531" s="92"/>
      <c r="I531" s="92"/>
    </row>
    <row r="532" spans="1:9" ht="12.75">
      <c r="A532" s="92"/>
      <c r="B532" s="92"/>
      <c r="C532" s="92"/>
      <c r="D532" s="92"/>
      <c r="E532" s="92"/>
      <c r="F532" s="92"/>
      <c r="G532" s="92"/>
      <c r="H532" s="92"/>
      <c r="I532" s="92"/>
    </row>
    <row r="533" spans="1:9" ht="12.75">
      <c r="A533" s="92"/>
      <c r="B533" s="92"/>
      <c r="C533" s="92"/>
      <c r="D533" s="92"/>
      <c r="E533" s="92"/>
      <c r="F533" s="92"/>
      <c r="G533" s="92"/>
      <c r="H533" s="92"/>
      <c r="I533" s="92"/>
    </row>
    <row r="534" spans="1:9" ht="12.75">
      <c r="A534" s="92"/>
      <c r="B534" s="92"/>
      <c r="C534" s="92"/>
      <c r="D534" s="92"/>
      <c r="E534" s="92"/>
      <c r="F534" s="92"/>
      <c r="G534" s="92"/>
      <c r="H534" s="92"/>
      <c r="I534" s="92"/>
    </row>
    <row r="535" spans="1:9" ht="12.75">
      <c r="A535" s="92"/>
      <c r="B535" s="92"/>
      <c r="C535" s="92"/>
      <c r="D535" s="92"/>
      <c r="E535" s="92"/>
      <c r="F535" s="92"/>
      <c r="G535" s="92"/>
      <c r="H535" s="92"/>
      <c r="I535" s="92"/>
    </row>
    <row r="536" spans="1:9" ht="12.75">
      <c r="A536" s="92"/>
      <c r="B536" s="92"/>
      <c r="C536" s="92"/>
      <c r="D536" s="92"/>
      <c r="E536" s="92"/>
      <c r="F536" s="92"/>
      <c r="G536" s="92"/>
      <c r="H536" s="92"/>
      <c r="I536" s="92"/>
    </row>
    <row r="537" spans="1:9" ht="12.75">
      <c r="A537" s="92"/>
      <c r="B537" s="92"/>
      <c r="C537" s="92"/>
      <c r="D537" s="92"/>
      <c r="E537" s="92"/>
      <c r="F537" s="92"/>
      <c r="G537" s="92"/>
      <c r="H537" s="92"/>
      <c r="I537" s="92"/>
    </row>
    <row r="538" spans="1:9" ht="12.75">
      <c r="A538" s="92"/>
      <c r="B538" s="92"/>
      <c r="C538" s="92"/>
      <c r="D538" s="92"/>
      <c r="E538" s="92"/>
      <c r="F538" s="92"/>
      <c r="G538" s="92"/>
      <c r="H538" s="92"/>
      <c r="I538" s="92"/>
    </row>
    <row r="539" spans="1:9" ht="12.75">
      <c r="A539" s="92"/>
      <c r="B539" s="92"/>
      <c r="C539" s="92"/>
      <c r="D539" s="92"/>
      <c r="E539" s="92"/>
      <c r="F539" s="92"/>
      <c r="G539" s="92"/>
      <c r="H539" s="92"/>
      <c r="I539" s="92"/>
    </row>
    <row r="540" spans="1:9" ht="12.75">
      <c r="A540" s="92"/>
      <c r="B540" s="92"/>
      <c r="C540" s="92"/>
      <c r="D540" s="92"/>
      <c r="E540" s="92"/>
      <c r="F540" s="92"/>
      <c r="G540" s="92"/>
      <c r="H540" s="92"/>
      <c r="I540" s="92"/>
    </row>
    <row r="541" spans="1:9" ht="12.75">
      <c r="A541" s="92"/>
      <c r="B541" s="92"/>
      <c r="C541" s="92"/>
      <c r="D541" s="92"/>
      <c r="E541" s="92"/>
      <c r="F541" s="92"/>
      <c r="G541" s="92"/>
      <c r="H541" s="92"/>
      <c r="I541" s="92"/>
    </row>
    <row r="542" spans="1:9" ht="12.75">
      <c r="A542" s="92"/>
      <c r="B542" s="92"/>
      <c r="C542" s="92"/>
      <c r="D542" s="92"/>
      <c r="E542" s="92"/>
      <c r="F542" s="92"/>
      <c r="G542" s="92"/>
      <c r="H542" s="92"/>
      <c r="I542" s="92"/>
    </row>
    <row r="543" spans="1:9" ht="12.75">
      <c r="A543" s="92"/>
      <c r="B543" s="92"/>
      <c r="C543" s="92"/>
      <c r="D543" s="92"/>
      <c r="E543" s="92"/>
      <c r="F543" s="92"/>
      <c r="G543" s="92"/>
      <c r="H543" s="92"/>
      <c r="I543" s="92"/>
    </row>
    <row r="544" spans="1:9" ht="12.75">
      <c r="A544" s="92"/>
      <c r="B544" s="92"/>
      <c r="C544" s="92"/>
      <c r="D544" s="92"/>
      <c r="E544" s="92"/>
      <c r="F544" s="92"/>
      <c r="G544" s="92"/>
      <c r="H544" s="92"/>
      <c r="I544" s="92"/>
    </row>
    <row r="545" spans="1:9" ht="12.75">
      <c r="A545" s="92"/>
      <c r="B545" s="92"/>
      <c r="C545" s="92"/>
      <c r="D545" s="92"/>
      <c r="E545" s="92"/>
      <c r="F545" s="92"/>
      <c r="G545" s="92"/>
      <c r="H545" s="92"/>
      <c r="I545" s="92"/>
    </row>
    <row r="546" spans="1:9" ht="12.75">
      <c r="A546" s="92"/>
      <c r="B546" s="92"/>
      <c r="C546" s="92"/>
      <c r="D546" s="92"/>
      <c r="E546" s="92"/>
      <c r="F546" s="92"/>
      <c r="G546" s="92"/>
      <c r="H546" s="92"/>
      <c r="I546" s="92"/>
    </row>
    <row r="547" spans="1:9" ht="12.75">
      <c r="A547" s="92"/>
      <c r="B547" s="92"/>
      <c r="C547" s="92"/>
      <c r="D547" s="92"/>
      <c r="E547" s="92"/>
      <c r="F547" s="92"/>
      <c r="G547" s="92"/>
      <c r="H547" s="92"/>
      <c r="I547" s="92"/>
    </row>
    <row r="548" spans="1:9" ht="12.75">
      <c r="A548" s="92"/>
      <c r="B548" s="92"/>
      <c r="C548" s="92"/>
      <c r="D548" s="92"/>
      <c r="E548" s="92"/>
      <c r="F548" s="92"/>
      <c r="G548" s="92"/>
      <c r="H548" s="92"/>
      <c r="I548" s="92"/>
    </row>
    <row r="549" spans="1:9" ht="12.75">
      <c r="A549" s="92"/>
      <c r="B549" s="92"/>
      <c r="C549" s="92"/>
      <c r="D549" s="92"/>
      <c r="E549" s="92"/>
      <c r="F549" s="92"/>
      <c r="G549" s="92"/>
      <c r="H549" s="92"/>
      <c r="I549" s="92"/>
    </row>
    <row r="550" spans="1:9" ht="12.75">
      <c r="A550" s="92"/>
      <c r="B550" s="92"/>
      <c r="C550" s="92"/>
      <c r="D550" s="92"/>
      <c r="E550" s="92"/>
      <c r="F550" s="92"/>
      <c r="G550" s="92"/>
      <c r="H550" s="92"/>
      <c r="I550" s="92"/>
    </row>
    <row r="551" spans="1:9" ht="12.75">
      <c r="A551" s="92"/>
      <c r="B551" s="92"/>
      <c r="C551" s="92"/>
      <c r="D551" s="92"/>
      <c r="E551" s="92"/>
      <c r="F551" s="92"/>
      <c r="G551" s="92"/>
      <c r="H551" s="92"/>
      <c r="I551" s="92"/>
    </row>
    <row r="552" spans="1:9" ht="12.75">
      <c r="A552" s="92"/>
      <c r="B552" s="92"/>
      <c r="C552" s="92"/>
      <c r="D552" s="92"/>
      <c r="E552" s="92"/>
      <c r="F552" s="92"/>
      <c r="G552" s="92"/>
      <c r="H552" s="92"/>
      <c r="I552" s="92"/>
    </row>
    <row r="553" spans="1:9" ht="12.75">
      <c r="A553" s="92"/>
      <c r="B553" s="92"/>
      <c r="C553" s="92"/>
      <c r="D553" s="92"/>
      <c r="E553" s="92"/>
      <c r="F553" s="92"/>
      <c r="G553" s="92"/>
      <c r="H553" s="92"/>
      <c r="I553" s="92"/>
    </row>
    <row r="554" spans="1:9" ht="12.75">
      <c r="A554" s="92"/>
      <c r="B554" s="92"/>
      <c r="C554" s="92"/>
      <c r="D554" s="92"/>
      <c r="E554" s="92"/>
      <c r="F554" s="92"/>
      <c r="G554" s="92"/>
      <c r="H554" s="92"/>
      <c r="I554" s="92"/>
    </row>
    <row r="555" spans="1:9" ht="12.75">
      <c r="A555" s="92"/>
      <c r="B555" s="92"/>
      <c r="C555" s="92"/>
      <c r="D555" s="92"/>
      <c r="E555" s="92"/>
      <c r="F555" s="92"/>
      <c r="G555" s="92"/>
      <c r="H555" s="92"/>
      <c r="I555" s="92"/>
    </row>
    <row r="556" spans="1:9" ht="12.75">
      <c r="A556" s="92"/>
      <c r="B556" s="92"/>
      <c r="C556" s="92"/>
      <c r="D556" s="92"/>
      <c r="E556" s="92"/>
      <c r="F556" s="92"/>
      <c r="G556" s="92"/>
      <c r="H556" s="92"/>
      <c r="I556" s="92"/>
    </row>
    <row r="557" spans="1:9" ht="12.75">
      <c r="A557" s="92"/>
      <c r="B557" s="92"/>
      <c r="C557" s="92"/>
      <c r="D557" s="92"/>
      <c r="E557" s="92"/>
      <c r="F557" s="92"/>
      <c r="G557" s="92"/>
      <c r="H557" s="92"/>
      <c r="I557" s="92"/>
    </row>
    <row r="558" spans="1:9" ht="12.75">
      <c r="A558" s="92"/>
      <c r="B558" s="92"/>
      <c r="C558" s="92"/>
      <c r="D558" s="92"/>
      <c r="E558" s="92"/>
      <c r="F558" s="92"/>
      <c r="G558" s="92"/>
      <c r="H558" s="92"/>
      <c r="I558" s="92"/>
    </row>
    <row r="559" spans="1:9" ht="12.75">
      <c r="A559" s="92"/>
      <c r="B559" s="92"/>
      <c r="C559" s="92"/>
      <c r="D559" s="92"/>
      <c r="E559" s="92"/>
      <c r="F559" s="92"/>
      <c r="G559" s="92"/>
      <c r="H559" s="92"/>
      <c r="I559" s="92"/>
    </row>
    <row r="560" spans="1:9" ht="12.75">
      <c r="A560" s="92"/>
      <c r="B560" s="92"/>
      <c r="C560" s="92"/>
      <c r="D560" s="92"/>
      <c r="E560" s="92"/>
      <c r="F560" s="92"/>
      <c r="G560" s="92"/>
      <c r="H560" s="92"/>
      <c r="I560" s="92"/>
    </row>
    <row r="561" spans="1:9" ht="12.75">
      <c r="A561" s="92"/>
      <c r="B561" s="92"/>
      <c r="C561" s="92"/>
      <c r="D561" s="92"/>
      <c r="E561" s="92"/>
      <c r="F561" s="92"/>
      <c r="G561" s="92"/>
      <c r="H561" s="92"/>
      <c r="I561" s="92"/>
    </row>
    <row r="562" spans="1:9" ht="12.75">
      <c r="A562" s="92"/>
      <c r="B562" s="92"/>
      <c r="C562" s="92"/>
      <c r="D562" s="92"/>
      <c r="E562" s="92"/>
      <c r="F562" s="92"/>
      <c r="G562" s="92"/>
      <c r="H562" s="92"/>
      <c r="I562" s="92"/>
    </row>
    <row r="563" spans="1:9" ht="12.75">
      <c r="A563" s="92"/>
      <c r="B563" s="92"/>
      <c r="C563" s="92"/>
      <c r="D563" s="92"/>
      <c r="E563" s="92"/>
      <c r="F563" s="92"/>
      <c r="G563" s="92"/>
      <c r="H563" s="92"/>
      <c r="I563" s="92"/>
    </row>
    <row r="564" spans="1:9" ht="12.75">
      <c r="A564" s="92"/>
      <c r="B564" s="92"/>
      <c r="C564" s="92"/>
      <c r="D564" s="92"/>
      <c r="E564" s="92"/>
      <c r="F564" s="92"/>
      <c r="G564" s="92"/>
      <c r="H564" s="92"/>
      <c r="I564" s="92"/>
    </row>
    <row r="565" spans="1:9" ht="12.75">
      <c r="A565" s="92"/>
      <c r="B565" s="92"/>
      <c r="C565" s="92"/>
      <c r="D565" s="92"/>
      <c r="E565" s="92"/>
      <c r="F565" s="92"/>
      <c r="G565" s="92"/>
      <c r="H565" s="92"/>
      <c r="I565" s="92"/>
    </row>
    <row r="566" spans="1:9" ht="12.75">
      <c r="A566" s="92"/>
      <c r="B566" s="92"/>
      <c r="C566" s="92"/>
      <c r="D566" s="92"/>
      <c r="E566" s="92"/>
      <c r="F566" s="92"/>
      <c r="G566" s="92"/>
      <c r="H566" s="92"/>
      <c r="I566" s="92"/>
    </row>
    <row r="567" spans="1:9" ht="12.75">
      <c r="A567" s="92"/>
      <c r="B567" s="92"/>
      <c r="C567" s="92"/>
      <c r="D567" s="92"/>
      <c r="E567" s="92"/>
      <c r="F567" s="92"/>
      <c r="G567" s="92"/>
      <c r="H567" s="92"/>
      <c r="I567" s="92"/>
    </row>
    <row r="568" spans="1:9" ht="12.75">
      <c r="A568" s="92"/>
      <c r="B568" s="92"/>
      <c r="C568" s="92"/>
      <c r="D568" s="92"/>
      <c r="E568" s="92"/>
      <c r="F568" s="92"/>
      <c r="G568" s="92"/>
      <c r="H568" s="92"/>
      <c r="I568" s="92"/>
    </row>
    <row r="569" spans="1:9" ht="12.75">
      <c r="A569" s="92"/>
      <c r="B569" s="92"/>
      <c r="C569" s="92"/>
      <c r="D569" s="92"/>
      <c r="E569" s="92"/>
      <c r="F569" s="92"/>
      <c r="G569" s="92"/>
      <c r="H569" s="92"/>
      <c r="I569" s="92"/>
    </row>
    <row r="570" spans="1:9" ht="12.75">
      <c r="A570" s="92"/>
      <c r="B570" s="92"/>
      <c r="C570" s="92"/>
      <c r="D570" s="92"/>
      <c r="E570" s="92"/>
      <c r="F570" s="92"/>
      <c r="G570" s="92"/>
      <c r="H570" s="92"/>
      <c r="I570" s="92"/>
    </row>
    <row r="571" spans="1:9" ht="12.75">
      <c r="A571" s="92"/>
      <c r="B571" s="92"/>
      <c r="C571" s="92"/>
      <c r="D571" s="92"/>
      <c r="E571" s="92"/>
      <c r="F571" s="92"/>
      <c r="G571" s="92"/>
      <c r="H571" s="92"/>
      <c r="I571" s="92"/>
    </row>
    <row r="572" spans="1:9" ht="12.75">
      <c r="A572" s="92"/>
      <c r="B572" s="92"/>
      <c r="C572" s="92"/>
      <c r="D572" s="92"/>
      <c r="E572" s="92"/>
      <c r="F572" s="92"/>
      <c r="G572" s="92"/>
      <c r="H572" s="92"/>
      <c r="I572" s="92"/>
    </row>
    <row r="573" spans="1:9" ht="12.75">
      <c r="A573" s="92"/>
      <c r="B573" s="92"/>
      <c r="C573" s="92"/>
      <c r="D573" s="92"/>
      <c r="E573" s="92"/>
      <c r="F573" s="92"/>
      <c r="G573" s="92"/>
      <c r="H573" s="92"/>
      <c r="I573" s="92"/>
    </row>
    <row r="574" spans="1:9" ht="12.75">
      <c r="A574" s="92"/>
      <c r="B574" s="92"/>
      <c r="C574" s="92"/>
      <c r="D574" s="92"/>
      <c r="E574" s="92"/>
      <c r="F574" s="92"/>
      <c r="G574" s="92"/>
      <c r="H574" s="92"/>
      <c r="I574" s="92"/>
    </row>
    <row r="575" spans="1:9" ht="12.75">
      <c r="A575" s="92"/>
      <c r="B575" s="92"/>
      <c r="C575" s="92"/>
      <c r="D575" s="92"/>
      <c r="E575" s="92"/>
      <c r="F575" s="92"/>
      <c r="G575" s="92"/>
      <c r="H575" s="92"/>
      <c r="I575" s="92"/>
    </row>
    <row r="576" spans="1:9" ht="12.75">
      <c r="A576" s="92"/>
      <c r="B576" s="92"/>
      <c r="C576" s="92"/>
      <c r="D576" s="92"/>
      <c r="E576" s="92"/>
      <c r="F576" s="92"/>
      <c r="G576" s="92"/>
      <c r="H576" s="92"/>
      <c r="I576" s="92"/>
    </row>
    <row r="577" spans="1:9" ht="12.75">
      <c r="A577" s="92"/>
      <c r="B577" s="92"/>
      <c r="C577" s="92"/>
      <c r="D577" s="92"/>
      <c r="E577" s="92"/>
      <c r="F577" s="92"/>
      <c r="G577" s="92"/>
      <c r="H577" s="92"/>
      <c r="I577" s="92"/>
    </row>
    <row r="578" spans="1:9" ht="12.75">
      <c r="A578" s="92"/>
      <c r="B578" s="92"/>
      <c r="C578" s="92"/>
      <c r="D578" s="92"/>
      <c r="E578" s="92"/>
      <c r="F578" s="92"/>
      <c r="G578" s="92"/>
      <c r="H578" s="92"/>
      <c r="I578" s="92"/>
    </row>
    <row r="579" spans="1:9" ht="12.75">
      <c r="A579" s="92"/>
      <c r="B579" s="92"/>
      <c r="C579" s="92"/>
      <c r="D579" s="92"/>
      <c r="E579" s="92"/>
      <c r="F579" s="92"/>
      <c r="G579" s="92"/>
      <c r="H579" s="92"/>
      <c r="I579" s="92"/>
    </row>
    <row r="580" spans="1:9" ht="12.75">
      <c r="A580" s="92"/>
      <c r="B580" s="92"/>
      <c r="C580" s="92"/>
      <c r="D580" s="92"/>
      <c r="E580" s="92"/>
      <c r="F580" s="92"/>
      <c r="G580" s="92"/>
      <c r="H580" s="92"/>
      <c r="I580" s="92"/>
    </row>
    <row r="581" spans="1:9" ht="12.75">
      <c r="A581" s="92"/>
      <c r="B581" s="92"/>
      <c r="C581" s="92"/>
      <c r="D581" s="92"/>
      <c r="E581" s="92"/>
      <c r="F581" s="92"/>
      <c r="G581" s="92"/>
      <c r="H581" s="92"/>
      <c r="I581" s="92"/>
    </row>
    <row r="582" spans="1:9" ht="12.75">
      <c r="A582" s="92"/>
      <c r="B582" s="92"/>
      <c r="C582" s="92"/>
      <c r="D582" s="92"/>
      <c r="E582" s="92"/>
      <c r="F582" s="92"/>
      <c r="G582" s="92"/>
      <c r="H582" s="92"/>
      <c r="I582" s="92"/>
    </row>
    <row r="583" spans="1:9" ht="12.75">
      <c r="A583" s="92"/>
      <c r="B583" s="92"/>
      <c r="C583" s="92"/>
      <c r="D583" s="92"/>
      <c r="E583" s="92"/>
      <c r="F583" s="92"/>
      <c r="G583" s="92"/>
      <c r="H583" s="92"/>
      <c r="I583" s="92"/>
    </row>
    <row r="584" spans="1:9" ht="12.75">
      <c r="A584" s="92"/>
      <c r="B584" s="92"/>
      <c r="C584" s="92"/>
      <c r="D584" s="92"/>
      <c r="E584" s="92"/>
      <c r="F584" s="92"/>
      <c r="G584" s="92"/>
      <c r="H584" s="92"/>
      <c r="I584" s="92"/>
    </row>
    <row r="585" spans="1:9" ht="12.75">
      <c r="A585" s="92"/>
      <c r="B585" s="92"/>
      <c r="C585" s="92"/>
      <c r="D585" s="92"/>
      <c r="E585" s="92"/>
      <c r="F585" s="92"/>
      <c r="G585" s="92"/>
      <c r="H585" s="92"/>
      <c r="I585" s="92"/>
    </row>
    <row r="586" spans="1:9" ht="12.75">
      <c r="A586" s="92"/>
      <c r="B586" s="92"/>
      <c r="C586" s="92"/>
      <c r="D586" s="92"/>
      <c r="E586" s="92"/>
      <c r="F586" s="92"/>
      <c r="G586" s="92"/>
      <c r="H586" s="92"/>
      <c r="I586" s="92"/>
    </row>
    <row r="587" spans="1:9" ht="12.75">
      <c r="A587" s="92"/>
      <c r="B587" s="92"/>
      <c r="C587" s="92"/>
      <c r="D587" s="92"/>
      <c r="E587" s="92"/>
      <c r="F587" s="92"/>
      <c r="G587" s="92"/>
      <c r="H587" s="92"/>
      <c r="I587" s="92"/>
    </row>
    <row r="588" spans="1:9" ht="12.75">
      <c r="A588" s="92"/>
      <c r="B588" s="92"/>
      <c r="C588" s="92"/>
      <c r="D588" s="92"/>
      <c r="E588" s="92"/>
      <c r="F588" s="92"/>
      <c r="G588" s="92"/>
      <c r="H588" s="92"/>
      <c r="I588" s="92"/>
    </row>
    <row r="589" spans="1:9" ht="12.75">
      <c r="A589" s="92"/>
      <c r="B589" s="92"/>
      <c r="C589" s="92"/>
      <c r="D589" s="92"/>
      <c r="E589" s="92"/>
      <c r="F589" s="92"/>
      <c r="G589" s="92"/>
      <c r="H589" s="92"/>
      <c r="I589" s="92"/>
    </row>
    <row r="590" spans="1:9" ht="12.75">
      <c r="A590" s="92"/>
      <c r="B590" s="92"/>
      <c r="C590" s="92"/>
      <c r="D590" s="92"/>
      <c r="E590" s="92"/>
      <c r="F590" s="92"/>
      <c r="G590" s="92"/>
      <c r="H590" s="92"/>
      <c r="I590" s="92"/>
    </row>
    <row r="591" spans="1:9" ht="12.75">
      <c r="A591" s="92"/>
      <c r="B591" s="92"/>
      <c r="C591" s="92"/>
      <c r="D591" s="92"/>
      <c r="E591" s="92"/>
      <c r="F591" s="92"/>
      <c r="G591" s="92"/>
      <c r="H591" s="92"/>
      <c r="I591" s="92"/>
    </row>
    <row r="592" spans="1:9" ht="12.75">
      <c r="A592" s="92"/>
      <c r="B592" s="92"/>
      <c r="C592" s="92"/>
      <c r="D592" s="92"/>
      <c r="E592" s="92"/>
      <c r="F592" s="92"/>
      <c r="G592" s="92"/>
      <c r="H592" s="92"/>
      <c r="I592" s="92"/>
    </row>
    <row r="593" spans="1:9" ht="12.75">
      <c r="A593" s="92"/>
      <c r="B593" s="92"/>
      <c r="C593" s="92"/>
      <c r="D593" s="92"/>
      <c r="E593" s="92"/>
      <c r="F593" s="92"/>
      <c r="G593" s="92"/>
      <c r="H593" s="92"/>
      <c r="I593" s="92"/>
    </row>
    <row r="594" spans="1:9" ht="12.75">
      <c r="A594" s="92"/>
      <c r="B594" s="92"/>
      <c r="C594" s="92"/>
      <c r="D594" s="92"/>
      <c r="E594" s="92"/>
      <c r="F594" s="92"/>
      <c r="G594" s="92"/>
      <c r="H594" s="92"/>
      <c r="I594" s="92"/>
    </row>
    <row r="595" spans="1:9" ht="12.75">
      <c r="A595" s="92"/>
      <c r="B595" s="92"/>
      <c r="C595" s="92"/>
      <c r="D595" s="92"/>
      <c r="E595" s="92"/>
      <c r="F595" s="92"/>
      <c r="G595" s="92"/>
      <c r="H595" s="92"/>
      <c r="I595" s="92"/>
    </row>
    <row r="596" spans="1:9" ht="12.75">
      <c r="A596" s="92"/>
      <c r="B596" s="92"/>
      <c r="C596" s="92"/>
      <c r="D596" s="92"/>
      <c r="E596" s="92"/>
      <c r="F596" s="92"/>
      <c r="G596" s="92"/>
      <c r="H596" s="92"/>
      <c r="I596" s="92"/>
    </row>
    <row r="597" spans="1:9" ht="12.75">
      <c r="A597" s="92"/>
      <c r="B597" s="92"/>
      <c r="C597" s="92"/>
      <c r="D597" s="92"/>
      <c r="E597" s="92"/>
      <c r="F597" s="92"/>
      <c r="G597" s="92"/>
      <c r="H597" s="92"/>
      <c r="I597" s="92"/>
    </row>
    <row r="598" spans="1:9" ht="12.75">
      <c r="A598" s="92"/>
      <c r="B598" s="92"/>
      <c r="C598" s="92"/>
      <c r="D598" s="92"/>
      <c r="E598" s="92"/>
      <c r="F598" s="92"/>
      <c r="G598" s="92"/>
      <c r="H598" s="92"/>
      <c r="I598" s="92"/>
    </row>
    <row r="599" spans="1:9" ht="12.75">
      <c r="A599" s="92"/>
      <c r="B599" s="92"/>
      <c r="C599" s="92"/>
      <c r="D599" s="92"/>
      <c r="E599" s="92"/>
      <c r="F599" s="92"/>
      <c r="G599" s="92"/>
      <c r="H599" s="92"/>
      <c r="I599" s="92"/>
    </row>
    <row r="600" spans="1:9" ht="12.75">
      <c r="A600" s="92"/>
      <c r="B600" s="92"/>
      <c r="C600" s="92"/>
      <c r="D600" s="92"/>
      <c r="E600" s="92"/>
      <c r="F600" s="92"/>
      <c r="G600" s="92"/>
      <c r="H600" s="92"/>
      <c r="I600" s="92"/>
    </row>
    <row r="601" spans="1:9" ht="12.75">
      <c r="A601" s="92"/>
      <c r="B601" s="92"/>
      <c r="C601" s="92"/>
      <c r="D601" s="92"/>
      <c r="E601" s="92"/>
      <c r="F601" s="92"/>
      <c r="G601" s="92"/>
      <c r="H601" s="92"/>
      <c r="I601" s="92"/>
    </row>
    <row r="602" spans="1:9" ht="12.75">
      <c r="A602" s="92"/>
      <c r="B602" s="92"/>
      <c r="C602" s="92"/>
      <c r="D602" s="92"/>
      <c r="E602" s="92"/>
      <c r="F602" s="92"/>
      <c r="G602" s="92"/>
      <c r="H602" s="92"/>
      <c r="I602" s="92"/>
    </row>
    <row r="603" spans="1:9" ht="12.75">
      <c r="A603" s="92"/>
      <c r="B603" s="92"/>
      <c r="C603" s="92"/>
      <c r="D603" s="92"/>
      <c r="E603" s="92"/>
      <c r="F603" s="92"/>
      <c r="G603" s="92"/>
      <c r="H603" s="92"/>
      <c r="I603" s="92"/>
    </row>
    <row r="604" spans="1:9" ht="12.75">
      <c r="A604" s="92"/>
      <c r="B604" s="92"/>
      <c r="C604" s="92"/>
      <c r="D604" s="92"/>
      <c r="E604" s="92"/>
      <c r="F604" s="92"/>
      <c r="G604" s="92"/>
      <c r="H604" s="92"/>
      <c r="I604" s="92"/>
    </row>
    <row r="605" spans="1:9" ht="12.75">
      <c r="A605" s="92"/>
      <c r="B605" s="92"/>
      <c r="C605" s="92"/>
      <c r="D605" s="92"/>
      <c r="E605" s="92"/>
      <c r="F605" s="92"/>
      <c r="G605" s="92"/>
      <c r="H605" s="92"/>
      <c r="I605" s="92"/>
    </row>
    <row r="606" spans="1:9" ht="12.75">
      <c r="A606" s="92"/>
      <c r="B606" s="92"/>
      <c r="C606" s="92"/>
      <c r="D606" s="92"/>
      <c r="E606" s="92"/>
      <c r="F606" s="92"/>
      <c r="G606" s="92"/>
      <c r="H606" s="92"/>
      <c r="I606" s="92"/>
    </row>
    <row r="607" spans="1:9" ht="12.75">
      <c r="A607" s="92"/>
      <c r="B607" s="92"/>
      <c r="C607" s="92"/>
      <c r="D607" s="92"/>
      <c r="E607" s="92"/>
      <c r="F607" s="92"/>
      <c r="G607" s="92"/>
      <c r="H607" s="92"/>
      <c r="I607" s="92"/>
    </row>
    <row r="608" spans="1:9" ht="12.75">
      <c r="A608" s="92"/>
      <c r="B608" s="92"/>
      <c r="C608" s="92"/>
      <c r="D608" s="92"/>
      <c r="E608" s="92"/>
      <c r="F608" s="92"/>
      <c r="G608" s="92"/>
      <c r="H608" s="92"/>
      <c r="I608" s="92"/>
    </row>
    <row r="609" spans="1:9" ht="12.75">
      <c r="A609" s="92"/>
      <c r="B609" s="92"/>
      <c r="C609" s="92"/>
      <c r="D609" s="92"/>
      <c r="E609" s="92"/>
      <c r="F609" s="92"/>
      <c r="G609" s="92"/>
      <c r="H609" s="92"/>
      <c r="I609" s="92"/>
    </row>
    <row r="610" spans="1:9" ht="12.75">
      <c r="A610" s="92"/>
      <c r="B610" s="92"/>
      <c r="C610" s="92"/>
      <c r="D610" s="92"/>
      <c r="E610" s="92"/>
      <c r="F610" s="92"/>
      <c r="G610" s="92"/>
      <c r="H610" s="92"/>
      <c r="I610" s="92"/>
    </row>
    <row r="611" spans="1:9" ht="12.75">
      <c r="A611" s="92"/>
      <c r="B611" s="92"/>
      <c r="C611" s="92"/>
      <c r="D611" s="92"/>
      <c r="E611" s="92"/>
      <c r="F611" s="92"/>
      <c r="G611" s="92"/>
      <c r="H611" s="92"/>
      <c r="I611" s="92"/>
    </row>
    <row r="612" spans="1:9" ht="12.75">
      <c r="A612" s="92"/>
      <c r="B612" s="92"/>
      <c r="C612" s="92"/>
      <c r="D612" s="92"/>
      <c r="E612" s="92"/>
      <c r="F612" s="92"/>
      <c r="G612" s="92"/>
      <c r="H612" s="92"/>
      <c r="I612" s="92"/>
    </row>
    <row r="613" spans="1:9" ht="12.75">
      <c r="A613" s="92"/>
      <c r="B613" s="92"/>
      <c r="C613" s="92"/>
      <c r="D613" s="92"/>
      <c r="E613" s="92"/>
      <c r="F613" s="92"/>
      <c r="G613" s="92"/>
      <c r="H613" s="92"/>
      <c r="I613" s="92"/>
    </row>
    <row r="614" spans="1:9" ht="12.75">
      <c r="A614" s="92"/>
      <c r="B614" s="92"/>
      <c r="C614" s="92"/>
      <c r="D614" s="92"/>
      <c r="E614" s="92"/>
      <c r="F614" s="92"/>
      <c r="G614" s="92"/>
      <c r="H614" s="92"/>
      <c r="I614" s="92"/>
    </row>
    <row r="615" spans="1:9" ht="12.75">
      <c r="A615" s="92"/>
      <c r="B615" s="92"/>
      <c r="C615" s="92"/>
      <c r="D615" s="92"/>
      <c r="E615" s="92"/>
      <c r="F615" s="92"/>
      <c r="G615" s="92"/>
      <c r="H615" s="92"/>
      <c r="I615" s="92"/>
    </row>
    <row r="616" spans="1:9" ht="12.75">
      <c r="A616" s="92"/>
      <c r="B616" s="92"/>
      <c r="C616" s="92"/>
      <c r="D616" s="92"/>
      <c r="E616" s="92"/>
      <c r="F616" s="92"/>
      <c r="G616" s="92"/>
      <c r="H616" s="92"/>
      <c r="I616" s="92"/>
    </row>
    <row r="617" spans="1:9" ht="12.75">
      <c r="A617" s="92"/>
      <c r="B617" s="92"/>
      <c r="C617" s="92"/>
      <c r="D617" s="92"/>
      <c r="E617" s="92"/>
      <c r="F617" s="92"/>
      <c r="G617" s="92"/>
      <c r="H617" s="92"/>
      <c r="I617" s="92"/>
    </row>
    <row r="618" spans="1:9" ht="12.75">
      <c r="A618" s="92"/>
      <c r="B618" s="92"/>
      <c r="C618" s="92"/>
      <c r="D618" s="92"/>
      <c r="E618" s="92"/>
      <c r="F618" s="92"/>
      <c r="G618" s="92"/>
      <c r="H618" s="92"/>
      <c r="I618" s="92"/>
    </row>
    <row r="619" spans="1:9" ht="12.75">
      <c r="A619" s="92"/>
      <c r="B619" s="92"/>
      <c r="C619" s="92"/>
      <c r="D619" s="92"/>
      <c r="E619" s="92"/>
      <c r="F619" s="92"/>
      <c r="G619" s="92"/>
      <c r="H619" s="92"/>
      <c r="I619" s="92"/>
    </row>
    <row r="620" spans="1:9" ht="12.75">
      <c r="A620" s="92"/>
      <c r="B620" s="92"/>
      <c r="C620" s="92"/>
      <c r="D620" s="92"/>
      <c r="E620" s="92"/>
      <c r="F620" s="92"/>
      <c r="G620" s="92"/>
      <c r="H620" s="92"/>
      <c r="I620" s="92"/>
    </row>
    <row r="621" spans="1:9" ht="12.75">
      <c r="A621" s="92"/>
      <c r="B621" s="92"/>
      <c r="C621" s="92"/>
      <c r="D621" s="92"/>
      <c r="E621" s="92"/>
      <c r="F621" s="92"/>
      <c r="G621" s="92"/>
      <c r="H621" s="92"/>
      <c r="I621" s="92"/>
    </row>
    <row r="622" spans="1:9" ht="12.75">
      <c r="A622" s="92"/>
      <c r="B622" s="92"/>
      <c r="C622" s="92"/>
      <c r="D622" s="92"/>
      <c r="E622" s="92"/>
      <c r="F622" s="92"/>
      <c r="G622" s="92"/>
      <c r="H622" s="92"/>
      <c r="I622" s="92"/>
    </row>
    <row r="623" spans="1:9" ht="12.75">
      <c r="A623" s="92"/>
      <c r="B623" s="92"/>
      <c r="C623" s="92"/>
      <c r="D623" s="92"/>
      <c r="E623" s="92"/>
      <c r="F623" s="92"/>
      <c r="G623" s="92"/>
      <c r="H623" s="92"/>
      <c r="I623" s="92"/>
    </row>
    <row r="624" spans="1:9" ht="12.75">
      <c r="A624" s="92"/>
      <c r="B624" s="92"/>
      <c r="C624" s="92"/>
      <c r="D624" s="92"/>
      <c r="E624" s="92"/>
      <c r="F624" s="92"/>
      <c r="G624" s="92"/>
      <c r="H624" s="92"/>
      <c r="I624" s="92"/>
    </row>
    <row r="625" spans="1:9" ht="12.75">
      <c r="A625" s="92"/>
      <c r="B625" s="92"/>
      <c r="C625" s="92"/>
      <c r="D625" s="92"/>
      <c r="E625" s="92"/>
      <c r="F625" s="92"/>
      <c r="G625" s="92"/>
      <c r="H625" s="92"/>
      <c r="I625" s="92"/>
    </row>
    <row r="626" spans="1:9" ht="12.75">
      <c r="A626" s="92"/>
      <c r="B626" s="92"/>
      <c r="C626" s="92"/>
      <c r="D626" s="92"/>
      <c r="E626" s="92"/>
      <c r="F626" s="92"/>
      <c r="G626" s="92"/>
      <c r="H626" s="92"/>
      <c r="I626" s="92"/>
    </row>
    <row r="627" spans="1:9" ht="12.75">
      <c r="A627" s="92"/>
      <c r="B627" s="92"/>
      <c r="C627" s="92"/>
      <c r="D627" s="92"/>
      <c r="E627" s="92"/>
      <c r="F627" s="92"/>
      <c r="G627" s="92"/>
      <c r="H627" s="92"/>
      <c r="I627" s="92"/>
    </row>
    <row r="628" spans="1:9" ht="12.75">
      <c r="A628" s="92"/>
      <c r="B628" s="92"/>
      <c r="C628" s="92"/>
      <c r="D628" s="92"/>
      <c r="E628" s="92"/>
      <c r="F628" s="92"/>
      <c r="G628" s="92"/>
      <c r="H628" s="92"/>
      <c r="I628" s="92"/>
    </row>
    <row r="629" spans="1:9" ht="12.75">
      <c r="A629" s="92"/>
      <c r="B629" s="92"/>
      <c r="C629" s="92"/>
      <c r="D629" s="92"/>
      <c r="E629" s="92"/>
      <c r="F629" s="92"/>
      <c r="G629" s="92"/>
      <c r="H629" s="92"/>
      <c r="I629" s="92"/>
    </row>
    <row r="630" spans="1:9" ht="12.75">
      <c r="A630" s="92"/>
      <c r="B630" s="92"/>
      <c r="C630" s="92"/>
      <c r="D630" s="92"/>
      <c r="E630" s="92"/>
      <c r="F630" s="92"/>
      <c r="G630" s="92"/>
      <c r="H630" s="92"/>
      <c r="I630" s="92"/>
    </row>
    <row r="631" spans="1:9" ht="12.75">
      <c r="A631" s="92"/>
      <c r="B631" s="92"/>
      <c r="C631" s="92"/>
      <c r="D631" s="92"/>
      <c r="E631" s="92"/>
      <c r="F631" s="92"/>
      <c r="G631" s="92"/>
      <c r="H631" s="92"/>
      <c r="I631" s="92"/>
    </row>
    <row r="632" spans="1:9" ht="12.75">
      <c r="A632" s="92"/>
      <c r="B632" s="92"/>
      <c r="C632" s="92"/>
      <c r="D632" s="92"/>
      <c r="E632" s="92"/>
      <c r="F632" s="92"/>
      <c r="G632" s="92"/>
      <c r="H632" s="92"/>
      <c r="I632" s="92"/>
    </row>
    <row r="633" spans="1:9" ht="12.75">
      <c r="A633" s="92"/>
      <c r="B633" s="92"/>
      <c r="C633" s="92"/>
      <c r="D633" s="92"/>
      <c r="E633" s="92"/>
      <c r="F633" s="92"/>
      <c r="G633" s="92"/>
      <c r="H633" s="92"/>
      <c r="I633" s="92"/>
    </row>
    <row r="634" spans="1:9" ht="12.75">
      <c r="A634" s="92"/>
      <c r="B634" s="92"/>
      <c r="C634" s="92"/>
      <c r="D634" s="92"/>
      <c r="E634" s="92"/>
      <c r="F634" s="92"/>
      <c r="G634" s="92"/>
      <c r="H634" s="92"/>
      <c r="I634" s="92"/>
    </row>
    <row r="635" spans="1:9" ht="12.75">
      <c r="A635" s="92"/>
      <c r="B635" s="92"/>
      <c r="C635" s="92"/>
      <c r="D635" s="92"/>
      <c r="E635" s="92"/>
      <c r="F635" s="92"/>
      <c r="G635" s="92"/>
      <c r="H635" s="92"/>
      <c r="I635" s="92"/>
    </row>
    <row r="636" spans="1:9" ht="12.75">
      <c r="A636" s="92"/>
      <c r="B636" s="92"/>
      <c r="C636" s="92"/>
      <c r="D636" s="92"/>
      <c r="E636" s="92"/>
      <c r="F636" s="92"/>
      <c r="G636" s="92"/>
      <c r="H636" s="92"/>
      <c r="I636" s="92"/>
    </row>
    <row r="637" spans="1:9" ht="12.75">
      <c r="A637" s="92"/>
      <c r="B637" s="92"/>
      <c r="C637" s="92"/>
      <c r="D637" s="92"/>
      <c r="E637" s="92"/>
      <c r="F637" s="92"/>
      <c r="G637" s="92"/>
      <c r="H637" s="92"/>
      <c r="I637" s="92"/>
    </row>
    <row r="638" spans="1:9" ht="12.75">
      <c r="A638" s="92"/>
      <c r="B638" s="92"/>
      <c r="C638" s="92"/>
      <c r="D638" s="92"/>
      <c r="E638" s="92"/>
      <c r="F638" s="92"/>
      <c r="G638" s="92"/>
      <c r="H638" s="92"/>
      <c r="I638" s="92"/>
    </row>
    <row r="639" spans="1:9" ht="12.75">
      <c r="A639" s="92"/>
      <c r="B639" s="92"/>
      <c r="C639" s="92"/>
      <c r="D639" s="92"/>
      <c r="E639" s="92"/>
      <c r="F639" s="92"/>
      <c r="G639" s="92"/>
      <c r="H639" s="92"/>
      <c r="I639" s="92"/>
    </row>
    <row r="640" spans="1:9" ht="12.75">
      <c r="A640" s="92"/>
      <c r="B640" s="92"/>
      <c r="C640" s="92"/>
      <c r="D640" s="92"/>
      <c r="E640" s="92"/>
      <c r="F640" s="92"/>
      <c r="G640" s="92"/>
      <c r="H640" s="92"/>
      <c r="I640" s="92"/>
    </row>
    <row r="641" spans="1:9" ht="12.75">
      <c r="A641" s="92"/>
      <c r="B641" s="92"/>
      <c r="C641" s="92"/>
      <c r="D641" s="92"/>
      <c r="E641" s="92"/>
      <c r="F641" s="92"/>
      <c r="G641" s="92"/>
      <c r="H641" s="92"/>
      <c r="I641" s="92"/>
    </row>
    <row r="642" spans="1:9" ht="12.75">
      <c r="A642" s="92"/>
      <c r="B642" s="92"/>
      <c r="C642" s="92"/>
      <c r="D642" s="92"/>
      <c r="E642" s="92"/>
      <c r="F642" s="92"/>
      <c r="G642" s="92"/>
      <c r="H642" s="92"/>
      <c r="I642" s="92"/>
    </row>
    <row r="643" spans="1:9" ht="12.75">
      <c r="A643" s="92"/>
      <c r="B643" s="92"/>
      <c r="C643" s="92"/>
      <c r="D643" s="92"/>
      <c r="E643" s="92"/>
      <c r="F643" s="92"/>
      <c r="G643" s="92"/>
      <c r="H643" s="92"/>
      <c r="I643" s="92"/>
    </row>
    <row r="644" spans="1:9" ht="12.75">
      <c r="A644" s="92"/>
      <c r="B644" s="92"/>
      <c r="C644" s="92"/>
      <c r="D644" s="92"/>
      <c r="E644" s="92"/>
      <c r="F644" s="92"/>
      <c r="G644" s="92"/>
      <c r="H644" s="92"/>
      <c r="I644" s="92"/>
    </row>
    <row r="645" spans="1:9" ht="12.75">
      <c r="A645" s="92"/>
      <c r="B645" s="92"/>
      <c r="C645" s="92"/>
      <c r="D645" s="92"/>
      <c r="E645" s="92"/>
      <c r="F645" s="92"/>
      <c r="G645" s="92"/>
      <c r="H645" s="92"/>
      <c r="I645" s="92"/>
    </row>
    <row r="646" spans="1:9" ht="12.75">
      <c r="A646" s="92"/>
      <c r="B646" s="92"/>
      <c r="C646" s="92"/>
      <c r="D646" s="92"/>
      <c r="E646" s="92"/>
      <c r="F646" s="92"/>
      <c r="G646" s="92"/>
      <c r="H646" s="92"/>
      <c r="I646" s="92"/>
    </row>
    <row r="647" spans="1:9" ht="12.75">
      <c r="A647" s="92"/>
      <c r="B647" s="92"/>
      <c r="C647" s="92"/>
      <c r="D647" s="92"/>
      <c r="E647" s="92"/>
      <c r="F647" s="92"/>
      <c r="G647" s="92"/>
      <c r="H647" s="92"/>
      <c r="I647" s="92"/>
    </row>
    <row r="648" spans="1:9" ht="12.75">
      <c r="A648" s="92"/>
      <c r="B648" s="92"/>
      <c r="C648" s="92"/>
      <c r="D648" s="92"/>
      <c r="E648" s="92"/>
      <c r="F648" s="92"/>
      <c r="G648" s="92"/>
      <c r="H648" s="92"/>
      <c r="I648" s="92"/>
    </row>
    <row r="649" spans="1:9" ht="12.75">
      <c r="A649" s="92"/>
      <c r="B649" s="92"/>
      <c r="C649" s="92"/>
      <c r="D649" s="92"/>
      <c r="E649" s="92"/>
      <c r="F649" s="92"/>
      <c r="G649" s="92"/>
      <c r="H649" s="92"/>
      <c r="I649" s="92"/>
    </row>
    <row r="650" spans="1:9" ht="12.75">
      <c r="A650" s="92"/>
      <c r="B650" s="92"/>
      <c r="C650" s="92"/>
      <c r="D650" s="92"/>
      <c r="E650" s="92"/>
      <c r="F650" s="92"/>
      <c r="G650" s="92"/>
      <c r="H650" s="92"/>
      <c r="I650" s="92"/>
    </row>
    <row r="651" spans="1:9" ht="12.75">
      <c r="A651" s="92"/>
      <c r="B651" s="92"/>
      <c r="C651" s="92"/>
      <c r="D651" s="92"/>
      <c r="E651" s="92"/>
      <c r="F651" s="92"/>
      <c r="G651" s="92"/>
      <c r="H651" s="92"/>
      <c r="I651" s="92"/>
    </row>
    <row r="652" spans="1:9" ht="12.75">
      <c r="A652" s="92"/>
      <c r="B652" s="92"/>
      <c r="C652" s="92"/>
      <c r="D652" s="92"/>
      <c r="E652" s="92"/>
      <c r="F652" s="92"/>
      <c r="G652" s="92"/>
      <c r="H652" s="92"/>
      <c r="I652" s="92"/>
    </row>
    <row r="653" spans="1:9" ht="12.75">
      <c r="A653" s="92"/>
      <c r="B653" s="92"/>
      <c r="C653" s="92"/>
      <c r="D653" s="92"/>
      <c r="E653" s="92"/>
      <c r="F653" s="92"/>
      <c r="G653" s="92"/>
      <c r="H653" s="92"/>
      <c r="I653" s="92"/>
    </row>
    <row r="654" spans="1:9" ht="12.75">
      <c r="A654" s="92"/>
      <c r="B654" s="92"/>
      <c r="C654" s="92"/>
      <c r="D654" s="92"/>
      <c r="E654" s="92"/>
      <c r="F654" s="92"/>
      <c r="G654" s="92"/>
      <c r="H654" s="92"/>
      <c r="I654" s="92"/>
    </row>
    <row r="655" spans="1:9" ht="12.75">
      <c r="A655" s="92"/>
      <c r="B655" s="92"/>
      <c r="C655" s="92"/>
      <c r="D655" s="92"/>
      <c r="E655" s="92"/>
      <c r="F655" s="92"/>
      <c r="G655" s="92"/>
      <c r="H655" s="92"/>
      <c r="I655" s="92"/>
    </row>
    <row r="656" spans="1:9" ht="12.75">
      <c r="A656" s="92"/>
      <c r="B656" s="92"/>
      <c r="C656" s="92"/>
      <c r="D656" s="92"/>
      <c r="E656" s="92"/>
      <c r="F656" s="92"/>
      <c r="G656" s="92"/>
      <c r="H656" s="92"/>
      <c r="I656" s="92"/>
    </row>
    <row r="657" spans="1:9" ht="12.75">
      <c r="A657" s="92"/>
      <c r="B657" s="92"/>
      <c r="C657" s="92"/>
      <c r="D657" s="92"/>
      <c r="E657" s="92"/>
      <c r="F657" s="92"/>
      <c r="G657" s="92"/>
      <c r="H657" s="92"/>
      <c r="I657" s="92"/>
    </row>
    <row r="658" spans="1:9" ht="12.75">
      <c r="A658" s="92"/>
      <c r="B658" s="92"/>
      <c r="C658" s="92"/>
      <c r="D658" s="92"/>
      <c r="E658" s="92"/>
      <c r="F658" s="92"/>
      <c r="G658" s="92"/>
      <c r="H658" s="92"/>
      <c r="I658" s="92"/>
    </row>
    <row r="659" spans="1:9" ht="12.75">
      <c r="A659" s="92"/>
      <c r="B659" s="92"/>
      <c r="C659" s="92"/>
      <c r="D659" s="92"/>
      <c r="E659" s="92"/>
      <c r="F659" s="92"/>
      <c r="G659" s="92"/>
      <c r="H659" s="92"/>
      <c r="I659" s="92"/>
    </row>
    <row r="660" spans="1:9" ht="12.75">
      <c r="A660" s="92"/>
      <c r="B660" s="92"/>
      <c r="C660" s="92"/>
      <c r="D660" s="92"/>
      <c r="E660" s="92"/>
      <c r="F660" s="92"/>
      <c r="G660" s="92"/>
      <c r="H660" s="92"/>
      <c r="I660" s="92"/>
    </row>
    <row r="661" spans="1:9" ht="12.75">
      <c r="A661" s="92"/>
      <c r="B661" s="92"/>
      <c r="C661" s="92"/>
      <c r="D661" s="92"/>
      <c r="E661" s="92"/>
      <c r="F661" s="92"/>
      <c r="G661" s="92"/>
      <c r="H661" s="92"/>
      <c r="I661" s="92"/>
    </row>
    <row r="662" spans="1:9" ht="12.75">
      <c r="A662" s="92"/>
      <c r="B662" s="92"/>
      <c r="C662" s="92"/>
      <c r="D662" s="92"/>
      <c r="E662" s="92"/>
      <c r="F662" s="92"/>
      <c r="G662" s="92"/>
      <c r="H662" s="92"/>
      <c r="I662" s="92"/>
    </row>
    <row r="663" spans="1:9" ht="12.75">
      <c r="A663" s="92"/>
      <c r="B663" s="92"/>
      <c r="C663" s="92"/>
      <c r="D663" s="92"/>
      <c r="E663" s="92"/>
      <c r="F663" s="92"/>
      <c r="G663" s="92"/>
      <c r="H663" s="92"/>
      <c r="I663" s="92"/>
    </row>
    <row r="664" spans="1:9" ht="12.75">
      <c r="A664" s="92"/>
      <c r="B664" s="92"/>
      <c r="C664" s="92"/>
      <c r="D664" s="92"/>
      <c r="E664" s="92"/>
      <c r="F664" s="92"/>
      <c r="G664" s="92"/>
      <c r="H664" s="92"/>
      <c r="I664" s="92"/>
    </row>
    <row r="665" spans="1:9" ht="12.75">
      <c r="A665" s="92"/>
      <c r="B665" s="92"/>
      <c r="C665" s="92"/>
      <c r="D665" s="92"/>
      <c r="E665" s="92"/>
      <c r="F665" s="92"/>
      <c r="G665" s="92"/>
      <c r="H665" s="92"/>
      <c r="I665" s="92"/>
    </row>
    <row r="666" spans="1:9" ht="12.75">
      <c r="A666" s="92"/>
      <c r="B666" s="92"/>
      <c r="C666" s="92"/>
      <c r="D666" s="92"/>
      <c r="E666" s="92"/>
      <c r="F666" s="92"/>
      <c r="G666" s="92"/>
      <c r="H666" s="92"/>
      <c r="I666" s="92"/>
    </row>
    <row r="667" spans="1:9" ht="12.75">
      <c r="A667" s="92"/>
      <c r="B667" s="92"/>
      <c r="C667" s="92"/>
      <c r="D667" s="92"/>
      <c r="E667" s="92"/>
      <c r="F667" s="92"/>
      <c r="G667" s="92"/>
      <c r="H667" s="92"/>
      <c r="I667" s="92"/>
    </row>
    <row r="668" spans="1:9" ht="12.75">
      <c r="A668" s="92"/>
      <c r="B668" s="92"/>
      <c r="C668" s="92"/>
      <c r="D668" s="92"/>
      <c r="E668" s="92"/>
      <c r="F668" s="92"/>
      <c r="G668" s="92"/>
      <c r="H668" s="92"/>
      <c r="I668" s="92"/>
    </row>
    <row r="669" spans="1:9" ht="12.75">
      <c r="A669" s="92"/>
      <c r="B669" s="92"/>
      <c r="C669" s="92"/>
      <c r="D669" s="92"/>
      <c r="E669" s="92"/>
      <c r="F669" s="92"/>
      <c r="G669" s="92"/>
      <c r="H669" s="92"/>
      <c r="I669" s="92"/>
    </row>
    <row r="670" spans="1:9" ht="12.75">
      <c r="A670" s="92"/>
      <c r="B670" s="92"/>
      <c r="C670" s="92"/>
      <c r="D670" s="92"/>
      <c r="E670" s="92"/>
      <c r="F670" s="92"/>
      <c r="G670" s="92"/>
      <c r="H670" s="92"/>
      <c r="I670" s="92"/>
    </row>
    <row r="671" spans="1:9" ht="12.75">
      <c r="A671" s="92"/>
      <c r="B671" s="92"/>
      <c r="C671" s="92"/>
      <c r="D671" s="92"/>
      <c r="E671" s="92"/>
      <c r="F671" s="92"/>
      <c r="G671" s="92"/>
      <c r="H671" s="92"/>
      <c r="I671" s="92"/>
    </row>
    <row r="672" spans="1:9" ht="12.75">
      <c r="A672" s="92"/>
      <c r="B672" s="92"/>
      <c r="C672" s="92"/>
      <c r="D672" s="92"/>
      <c r="E672" s="92"/>
      <c r="F672" s="92"/>
      <c r="G672" s="92"/>
      <c r="H672" s="92"/>
      <c r="I672" s="92"/>
    </row>
    <row r="673" spans="1:9" ht="12.75">
      <c r="A673" s="92"/>
      <c r="B673" s="92"/>
      <c r="C673" s="92"/>
      <c r="D673" s="92"/>
      <c r="E673" s="92"/>
      <c r="F673" s="92"/>
      <c r="G673" s="92"/>
      <c r="H673" s="92"/>
      <c r="I673" s="92"/>
    </row>
    <row r="674" spans="1:9" ht="12.75">
      <c r="A674" s="92"/>
      <c r="B674" s="92"/>
      <c r="C674" s="92"/>
      <c r="D674" s="92"/>
      <c r="E674" s="92"/>
      <c r="F674" s="92"/>
      <c r="G674" s="92"/>
      <c r="H674" s="92"/>
      <c r="I674" s="92"/>
    </row>
    <row r="675" spans="1:9" ht="12.75">
      <c r="A675" s="92"/>
      <c r="B675" s="92"/>
      <c r="C675" s="92"/>
      <c r="D675" s="92"/>
      <c r="E675" s="92"/>
      <c r="F675" s="92"/>
      <c r="G675" s="92"/>
      <c r="H675" s="92"/>
      <c r="I675" s="92"/>
    </row>
    <row r="676" spans="1:9" ht="12.75">
      <c r="A676" s="92"/>
      <c r="B676" s="92"/>
      <c r="C676" s="92"/>
      <c r="D676" s="92"/>
      <c r="E676" s="92"/>
      <c r="F676" s="92"/>
      <c r="G676" s="92"/>
      <c r="H676" s="92"/>
      <c r="I676" s="92"/>
    </row>
    <row r="677" spans="1:9" ht="12.75">
      <c r="A677" s="92"/>
      <c r="B677" s="92"/>
      <c r="C677" s="92"/>
      <c r="D677" s="92"/>
      <c r="E677" s="92"/>
      <c r="F677" s="92"/>
      <c r="G677" s="92"/>
      <c r="H677" s="92"/>
      <c r="I677" s="92"/>
    </row>
    <row r="678" spans="1:9" ht="12.75">
      <c r="A678" s="92"/>
      <c r="B678" s="92"/>
      <c r="C678" s="92"/>
      <c r="D678" s="92"/>
      <c r="E678" s="92"/>
      <c r="F678" s="92"/>
      <c r="G678" s="92"/>
      <c r="H678" s="92"/>
      <c r="I678" s="92"/>
    </row>
    <row r="679" spans="1:9" ht="12.75">
      <c r="A679" s="92"/>
      <c r="B679" s="92"/>
      <c r="C679" s="92"/>
      <c r="D679" s="92"/>
      <c r="E679" s="92"/>
      <c r="F679" s="92"/>
      <c r="G679" s="92"/>
      <c r="H679" s="92"/>
      <c r="I679" s="92"/>
    </row>
    <row r="680" spans="1:9" ht="12.75">
      <c r="A680" s="92"/>
      <c r="B680" s="92"/>
      <c r="C680" s="92"/>
      <c r="D680" s="92"/>
      <c r="E680" s="92"/>
      <c r="F680" s="92"/>
      <c r="G680" s="92"/>
      <c r="H680" s="92"/>
      <c r="I680" s="92"/>
    </row>
    <row r="681" spans="1:9" ht="12.75">
      <c r="A681" s="92"/>
      <c r="B681" s="92"/>
      <c r="C681" s="92"/>
      <c r="D681" s="92"/>
      <c r="E681" s="92"/>
      <c r="F681" s="92"/>
      <c r="G681" s="92"/>
      <c r="H681" s="92"/>
      <c r="I681" s="92"/>
    </row>
    <row r="682" spans="1:9" ht="12.75">
      <c r="A682" s="92"/>
      <c r="B682" s="92"/>
      <c r="C682" s="92"/>
      <c r="D682" s="92"/>
      <c r="E682" s="92"/>
      <c r="F682" s="92"/>
      <c r="G682" s="92"/>
      <c r="H682" s="92"/>
      <c r="I682" s="92"/>
    </row>
    <row r="683" spans="1:9" ht="12.75">
      <c r="A683" s="92"/>
      <c r="B683" s="92"/>
      <c r="C683" s="92"/>
      <c r="D683" s="92"/>
      <c r="E683" s="92"/>
      <c r="F683" s="92"/>
      <c r="G683" s="92"/>
      <c r="H683" s="92"/>
      <c r="I683" s="92"/>
    </row>
    <row r="684" spans="1:9" ht="12.75">
      <c r="A684" s="92"/>
      <c r="B684" s="92"/>
      <c r="C684" s="92"/>
      <c r="D684" s="92"/>
      <c r="E684" s="92"/>
      <c r="F684" s="92"/>
      <c r="G684" s="92"/>
      <c r="H684" s="92"/>
      <c r="I684" s="92"/>
    </row>
    <row r="685" spans="1:9" ht="12.75">
      <c r="A685" s="92"/>
      <c r="B685" s="92"/>
      <c r="C685" s="92"/>
      <c r="D685" s="92"/>
      <c r="E685" s="92"/>
      <c r="F685" s="92"/>
      <c r="G685" s="92"/>
      <c r="H685" s="92"/>
      <c r="I685" s="92"/>
    </row>
    <row r="686" spans="1:9" ht="12.75">
      <c r="A686" s="92"/>
      <c r="B686" s="92"/>
      <c r="C686" s="92"/>
      <c r="D686" s="92"/>
      <c r="E686" s="92"/>
      <c r="F686" s="92"/>
      <c r="G686" s="92"/>
      <c r="H686" s="92"/>
      <c r="I686" s="92"/>
    </row>
    <row r="687" spans="1:9" ht="12.75">
      <c r="A687" s="92"/>
      <c r="B687" s="92"/>
      <c r="C687" s="92"/>
      <c r="D687" s="92"/>
      <c r="E687" s="92"/>
      <c r="F687" s="92"/>
      <c r="G687" s="92"/>
      <c r="H687" s="92"/>
      <c r="I687" s="92"/>
    </row>
    <row r="688" spans="1:9" ht="12.75">
      <c r="A688" s="92"/>
      <c r="B688" s="92"/>
      <c r="C688" s="92"/>
      <c r="D688" s="92"/>
      <c r="E688" s="92"/>
      <c r="F688" s="92"/>
      <c r="G688" s="92"/>
      <c r="H688" s="92"/>
      <c r="I688" s="92"/>
    </row>
    <row r="689" spans="1:9" ht="12.75">
      <c r="A689" s="92"/>
      <c r="B689" s="92"/>
      <c r="C689" s="92"/>
      <c r="D689" s="92"/>
      <c r="E689" s="92"/>
      <c r="F689" s="92"/>
      <c r="G689" s="92"/>
      <c r="H689" s="92"/>
      <c r="I689" s="92"/>
    </row>
    <row r="690" spans="1:9" ht="12.75">
      <c r="A690" s="92"/>
      <c r="B690" s="92"/>
      <c r="C690" s="92"/>
      <c r="D690" s="92"/>
      <c r="E690" s="92"/>
      <c r="F690" s="92"/>
      <c r="G690" s="92"/>
      <c r="H690" s="92"/>
      <c r="I690" s="92"/>
    </row>
    <row r="691" spans="1:9" ht="12.75">
      <c r="A691" s="92"/>
      <c r="B691" s="92"/>
      <c r="C691" s="92"/>
      <c r="D691" s="92"/>
      <c r="E691" s="92"/>
      <c r="F691" s="92"/>
      <c r="G691" s="92"/>
      <c r="H691" s="92"/>
      <c r="I691" s="92"/>
    </row>
    <row r="692" spans="1:9" ht="12.75">
      <c r="A692" s="92"/>
      <c r="B692" s="92"/>
      <c r="C692" s="92"/>
      <c r="D692" s="92"/>
      <c r="E692" s="92"/>
      <c r="F692" s="92"/>
      <c r="G692" s="92"/>
      <c r="H692" s="92"/>
      <c r="I692" s="92"/>
    </row>
    <row r="693" spans="1:9" ht="12.75">
      <c r="A693" s="92"/>
      <c r="B693" s="92"/>
      <c r="C693" s="92"/>
      <c r="D693" s="92"/>
      <c r="E693" s="92"/>
      <c r="F693" s="92"/>
      <c r="G693" s="92"/>
      <c r="H693" s="92"/>
      <c r="I693" s="92"/>
    </row>
    <row r="694" spans="1:9" ht="12.75">
      <c r="A694" s="92"/>
      <c r="B694" s="92"/>
      <c r="C694" s="92"/>
      <c r="D694" s="92"/>
      <c r="E694" s="92"/>
      <c r="F694" s="92"/>
      <c r="G694" s="92"/>
      <c r="H694" s="92"/>
      <c r="I694" s="92"/>
    </row>
    <row r="695" spans="1:9" ht="12.75">
      <c r="A695" s="92"/>
      <c r="B695" s="92"/>
      <c r="C695" s="92"/>
      <c r="D695" s="92"/>
      <c r="E695" s="92"/>
      <c r="F695" s="92"/>
      <c r="G695" s="92"/>
      <c r="H695" s="92"/>
      <c r="I695" s="92"/>
    </row>
    <row r="696" spans="1:9" ht="12.75">
      <c r="A696" s="92"/>
      <c r="B696" s="92"/>
      <c r="C696" s="92"/>
      <c r="D696" s="92"/>
      <c r="E696" s="92"/>
      <c r="F696" s="92"/>
      <c r="G696" s="92"/>
      <c r="H696" s="92"/>
      <c r="I696" s="92"/>
    </row>
    <row r="697" spans="1:9" ht="12.75">
      <c r="A697" s="92"/>
      <c r="B697" s="92"/>
      <c r="C697" s="92"/>
      <c r="D697" s="92"/>
      <c r="E697" s="92"/>
      <c r="F697" s="92"/>
      <c r="G697" s="92"/>
      <c r="H697" s="92"/>
      <c r="I697" s="92"/>
    </row>
    <row r="698" spans="1:9" ht="12.75">
      <c r="A698" s="92"/>
      <c r="B698" s="92"/>
      <c r="C698" s="92"/>
      <c r="D698" s="92"/>
      <c r="E698" s="92"/>
      <c r="F698" s="92"/>
      <c r="G698" s="92"/>
      <c r="H698" s="92"/>
      <c r="I698" s="92"/>
    </row>
    <row r="699" spans="1:9" ht="12.75">
      <c r="A699" s="92"/>
      <c r="B699" s="92"/>
      <c r="C699" s="92"/>
      <c r="D699" s="92"/>
      <c r="E699" s="92"/>
      <c r="F699" s="92"/>
      <c r="G699" s="92"/>
      <c r="H699" s="92"/>
      <c r="I699" s="92"/>
    </row>
    <row r="700" spans="1:9" ht="12.75">
      <c r="A700" s="92"/>
      <c r="B700" s="92"/>
      <c r="C700" s="92"/>
      <c r="D700" s="92"/>
      <c r="E700" s="92"/>
      <c r="F700" s="92"/>
      <c r="G700" s="92"/>
      <c r="H700" s="92"/>
      <c r="I700" s="92"/>
    </row>
    <row r="701" spans="1:9" ht="12.75">
      <c r="A701" s="92"/>
      <c r="B701" s="92"/>
      <c r="C701" s="92"/>
      <c r="D701" s="92"/>
      <c r="E701" s="92"/>
      <c r="F701" s="92"/>
      <c r="G701" s="92"/>
      <c r="H701" s="92"/>
      <c r="I701" s="92"/>
    </row>
    <row r="702" spans="1:9" ht="12.75">
      <c r="A702" s="92"/>
      <c r="B702" s="92"/>
      <c r="C702" s="92"/>
      <c r="D702" s="92"/>
      <c r="E702" s="92"/>
      <c r="F702" s="92"/>
      <c r="G702" s="92"/>
      <c r="H702" s="92"/>
      <c r="I702" s="92"/>
    </row>
    <row r="703" spans="1:9" ht="12.75">
      <c r="A703" s="92"/>
      <c r="B703" s="92"/>
      <c r="C703" s="92"/>
      <c r="D703" s="92"/>
      <c r="E703" s="92"/>
      <c r="F703" s="92"/>
      <c r="G703" s="92"/>
      <c r="H703" s="92"/>
      <c r="I703" s="92"/>
    </row>
    <row r="704" spans="1:9" ht="12.75">
      <c r="A704" s="92"/>
      <c r="B704" s="92"/>
      <c r="C704" s="92"/>
      <c r="D704" s="92"/>
      <c r="E704" s="92"/>
      <c r="F704" s="92"/>
      <c r="G704" s="92"/>
      <c r="H704" s="92"/>
      <c r="I704" s="92"/>
    </row>
    <row r="705" spans="1:9" ht="12.75">
      <c r="A705" s="92"/>
      <c r="B705" s="92"/>
      <c r="C705" s="92"/>
      <c r="D705" s="92"/>
      <c r="E705" s="92"/>
      <c r="F705" s="92"/>
      <c r="G705" s="92"/>
      <c r="H705" s="92"/>
      <c r="I705" s="92"/>
    </row>
    <row r="706" spans="1:9" ht="12.75">
      <c r="A706" s="92"/>
      <c r="B706" s="92"/>
      <c r="C706" s="92"/>
      <c r="D706" s="92"/>
      <c r="E706" s="92"/>
      <c r="F706" s="92"/>
      <c r="G706" s="92"/>
      <c r="H706" s="92"/>
      <c r="I706" s="92"/>
    </row>
    <row r="707" spans="1:9" ht="12.75">
      <c r="A707" s="92"/>
      <c r="B707" s="92"/>
      <c r="C707" s="92"/>
      <c r="D707" s="92"/>
      <c r="E707" s="92"/>
      <c r="F707" s="92"/>
      <c r="G707" s="92"/>
      <c r="H707" s="92"/>
      <c r="I707" s="92"/>
    </row>
    <row r="708" spans="1:9" ht="12.75">
      <c r="A708" s="92"/>
      <c r="B708" s="92"/>
      <c r="C708" s="92"/>
      <c r="D708" s="92"/>
      <c r="E708" s="92"/>
      <c r="F708" s="92"/>
      <c r="G708" s="92"/>
      <c r="H708" s="92"/>
      <c r="I708" s="92"/>
    </row>
    <row r="709" spans="1:9" ht="12.75">
      <c r="A709" s="92"/>
      <c r="B709" s="92"/>
      <c r="C709" s="92"/>
      <c r="D709" s="92"/>
      <c r="E709" s="92"/>
      <c r="F709" s="92"/>
      <c r="G709" s="92"/>
      <c r="H709" s="92"/>
      <c r="I709" s="92"/>
    </row>
    <row r="710" spans="1:9" ht="12.75">
      <c r="A710" s="92"/>
      <c r="B710" s="92"/>
      <c r="C710" s="92"/>
      <c r="D710" s="92"/>
      <c r="E710" s="92"/>
      <c r="F710" s="92"/>
      <c r="G710" s="92"/>
      <c r="H710" s="92"/>
      <c r="I710" s="92"/>
    </row>
    <row r="711" spans="1:9" ht="12.75">
      <c r="A711" s="92"/>
      <c r="B711" s="92"/>
      <c r="C711" s="92"/>
      <c r="D711" s="92"/>
      <c r="E711" s="92"/>
      <c r="F711" s="92"/>
      <c r="G711" s="92"/>
      <c r="H711" s="92"/>
      <c r="I711" s="92"/>
    </row>
    <row r="712" spans="1:9" ht="12.75">
      <c r="A712" s="92"/>
      <c r="B712" s="92"/>
      <c r="C712" s="92"/>
      <c r="D712" s="92"/>
      <c r="E712" s="92"/>
      <c r="F712" s="92"/>
      <c r="G712" s="92"/>
      <c r="H712" s="92"/>
      <c r="I712" s="92"/>
    </row>
    <row r="713" spans="1:9" ht="12.75">
      <c r="A713" s="92"/>
      <c r="B713" s="92"/>
      <c r="C713" s="92"/>
      <c r="D713" s="92"/>
      <c r="E713" s="92"/>
      <c r="F713" s="92"/>
      <c r="G713" s="92"/>
      <c r="H713" s="92"/>
      <c r="I713" s="92"/>
    </row>
    <row r="714" spans="1:9" ht="12.75">
      <c r="A714" s="92"/>
      <c r="B714" s="92"/>
      <c r="C714" s="92"/>
      <c r="D714" s="92"/>
      <c r="E714" s="92"/>
      <c r="F714" s="92"/>
      <c r="G714" s="92"/>
      <c r="H714" s="92"/>
      <c r="I714" s="92"/>
    </row>
    <row r="715" spans="1:9" ht="12.75">
      <c r="A715" s="92"/>
      <c r="B715" s="92"/>
      <c r="C715" s="92"/>
      <c r="D715" s="92"/>
      <c r="E715" s="92"/>
      <c r="F715" s="92"/>
      <c r="G715" s="92"/>
      <c r="H715" s="92"/>
      <c r="I715" s="92"/>
    </row>
    <row r="716" spans="1:9" ht="12.75">
      <c r="A716" s="92"/>
      <c r="B716" s="92"/>
      <c r="C716" s="92"/>
      <c r="D716" s="92"/>
      <c r="E716" s="92"/>
      <c r="F716" s="92"/>
      <c r="G716" s="92"/>
      <c r="H716" s="92"/>
      <c r="I716" s="92"/>
    </row>
    <row r="717" spans="1:9" ht="12.75">
      <c r="A717" s="92"/>
      <c r="B717" s="92"/>
      <c r="C717" s="92"/>
      <c r="D717" s="92"/>
      <c r="E717" s="92"/>
      <c r="F717" s="92"/>
      <c r="G717" s="92"/>
      <c r="H717" s="92"/>
      <c r="I717" s="92"/>
    </row>
    <row r="718" spans="1:9" ht="12.75">
      <c r="A718" s="92"/>
      <c r="B718" s="92"/>
      <c r="C718" s="92"/>
      <c r="D718" s="92"/>
      <c r="E718" s="92"/>
      <c r="F718" s="92"/>
      <c r="G718" s="92"/>
      <c r="H718" s="92"/>
      <c r="I718" s="92"/>
    </row>
    <row r="719" spans="1:9" ht="12.75">
      <c r="A719" s="92"/>
      <c r="B719" s="92"/>
      <c r="C719" s="92"/>
      <c r="D719" s="92"/>
      <c r="E719" s="92"/>
      <c r="F719" s="92"/>
      <c r="G719" s="92"/>
      <c r="H719" s="92"/>
      <c r="I719" s="92"/>
    </row>
    <row r="720" spans="1:9" ht="12.75">
      <c r="A720" s="92"/>
      <c r="B720" s="92"/>
      <c r="C720" s="92"/>
      <c r="D720" s="92"/>
      <c r="E720" s="92"/>
      <c r="F720" s="92"/>
      <c r="G720" s="92"/>
      <c r="H720" s="92"/>
      <c r="I720" s="92"/>
    </row>
    <row r="721" spans="1:9" ht="12.75">
      <c r="A721" s="92"/>
      <c r="B721" s="92"/>
      <c r="C721" s="92"/>
      <c r="D721" s="92"/>
      <c r="E721" s="92"/>
      <c r="F721" s="92"/>
      <c r="G721" s="92"/>
      <c r="H721" s="92"/>
      <c r="I721" s="92"/>
    </row>
    <row r="722" spans="1:9" ht="12.75">
      <c r="A722" s="92"/>
      <c r="B722" s="92"/>
      <c r="C722" s="92"/>
      <c r="D722" s="92"/>
      <c r="E722" s="92"/>
      <c r="F722" s="92"/>
      <c r="G722" s="92"/>
      <c r="H722" s="92"/>
      <c r="I722" s="92"/>
    </row>
    <row r="723" spans="1:9" ht="12.75">
      <c r="A723" s="92"/>
      <c r="B723" s="92"/>
      <c r="C723" s="92"/>
      <c r="D723" s="92"/>
      <c r="E723" s="92"/>
      <c r="F723" s="92"/>
      <c r="G723" s="92"/>
      <c r="H723" s="92"/>
      <c r="I723" s="92"/>
    </row>
    <row r="724" spans="1:9" ht="12.75">
      <c r="A724" s="92"/>
      <c r="B724" s="92"/>
      <c r="C724" s="92"/>
      <c r="D724" s="92"/>
      <c r="E724" s="92"/>
      <c r="F724" s="92"/>
      <c r="G724" s="92"/>
      <c r="H724" s="92"/>
      <c r="I724" s="92"/>
    </row>
    <row r="725" spans="1:9" ht="12.75">
      <c r="A725" s="92"/>
      <c r="B725" s="92"/>
      <c r="C725" s="92"/>
      <c r="D725" s="92"/>
      <c r="E725" s="92"/>
      <c r="F725" s="92"/>
      <c r="G725" s="92"/>
      <c r="H725" s="92"/>
      <c r="I725" s="92"/>
    </row>
    <row r="726" spans="1:9" ht="12.75">
      <c r="A726" s="92"/>
      <c r="B726" s="92"/>
      <c r="C726" s="92"/>
      <c r="D726" s="92"/>
      <c r="E726" s="92"/>
      <c r="F726" s="92"/>
      <c r="G726" s="92"/>
      <c r="H726" s="92"/>
      <c r="I726" s="92"/>
    </row>
    <row r="727" spans="1:9" ht="12.75">
      <c r="A727" s="92"/>
      <c r="B727" s="92"/>
      <c r="C727" s="92"/>
      <c r="D727" s="92"/>
      <c r="E727" s="92"/>
      <c r="F727" s="92"/>
      <c r="G727" s="92"/>
      <c r="H727" s="92"/>
      <c r="I727" s="92"/>
    </row>
    <row r="728" spans="1:9" ht="12.75">
      <c r="A728" s="92"/>
      <c r="B728" s="92"/>
      <c r="C728" s="92"/>
      <c r="D728" s="92"/>
      <c r="E728" s="92"/>
      <c r="F728" s="92"/>
      <c r="G728" s="92"/>
      <c r="H728" s="92"/>
      <c r="I728" s="92"/>
    </row>
    <row r="729" spans="1:9" ht="12.75">
      <c r="A729" s="92"/>
      <c r="B729" s="92"/>
      <c r="C729" s="92"/>
      <c r="D729" s="92"/>
      <c r="E729" s="92"/>
      <c r="F729" s="92"/>
      <c r="G729" s="92"/>
      <c r="H729" s="92"/>
      <c r="I729" s="92"/>
    </row>
    <row r="730" spans="1:9" ht="12.75">
      <c r="A730" s="92"/>
      <c r="B730" s="92"/>
      <c r="C730" s="92"/>
      <c r="D730" s="92"/>
      <c r="E730" s="92"/>
      <c r="F730" s="92"/>
      <c r="G730" s="92"/>
      <c r="H730" s="92"/>
      <c r="I730" s="92"/>
    </row>
    <row r="731" spans="1:9" ht="12.75">
      <c r="A731" s="92"/>
      <c r="B731" s="92"/>
      <c r="C731" s="92"/>
      <c r="D731" s="92"/>
      <c r="E731" s="92"/>
      <c r="F731" s="92"/>
      <c r="G731" s="92"/>
      <c r="H731" s="92"/>
      <c r="I731" s="92"/>
    </row>
    <row r="732" spans="1:9" ht="12.75">
      <c r="A732" s="92"/>
      <c r="B732" s="92"/>
      <c r="C732" s="92"/>
      <c r="D732" s="92"/>
      <c r="E732" s="92"/>
      <c r="F732" s="92"/>
      <c r="G732" s="92"/>
      <c r="H732" s="92"/>
      <c r="I732" s="92"/>
    </row>
    <row r="733" spans="1:9" ht="12.75">
      <c r="A733" s="92"/>
      <c r="B733" s="92"/>
      <c r="C733" s="92"/>
      <c r="D733" s="92"/>
      <c r="E733" s="92"/>
      <c r="F733" s="92"/>
      <c r="G733" s="92"/>
      <c r="H733" s="92"/>
      <c r="I733" s="92"/>
    </row>
    <row r="734" spans="1:9" ht="12.75">
      <c r="A734" s="92"/>
      <c r="B734" s="92"/>
      <c r="C734" s="92"/>
      <c r="D734" s="92"/>
      <c r="E734" s="92"/>
      <c r="F734" s="92"/>
      <c r="G734" s="92"/>
      <c r="H734" s="92"/>
      <c r="I734" s="92"/>
    </row>
    <row r="735" spans="1:9" ht="12.75">
      <c r="A735" s="92"/>
      <c r="B735" s="92"/>
      <c r="C735" s="92"/>
      <c r="D735" s="92"/>
      <c r="E735" s="92"/>
      <c r="F735" s="92"/>
      <c r="G735" s="92"/>
      <c r="H735" s="92"/>
      <c r="I735" s="92"/>
    </row>
    <row r="736" spans="1:9" ht="12.75">
      <c r="A736" s="92"/>
      <c r="B736" s="92"/>
      <c r="C736" s="92"/>
      <c r="D736" s="92"/>
      <c r="E736" s="92"/>
      <c r="F736" s="92"/>
      <c r="G736" s="92"/>
      <c r="H736" s="92"/>
      <c r="I736" s="92"/>
    </row>
    <row r="737" spans="1:9" ht="12.75">
      <c r="A737" s="92"/>
      <c r="B737" s="92"/>
      <c r="C737" s="92"/>
      <c r="D737" s="92"/>
      <c r="E737" s="92"/>
      <c r="F737" s="92"/>
      <c r="G737" s="92"/>
      <c r="H737" s="92"/>
      <c r="I737" s="92"/>
    </row>
    <row r="738" spans="1:9" ht="12.75">
      <c r="A738" s="92"/>
      <c r="B738" s="92"/>
      <c r="C738" s="92"/>
      <c r="D738" s="92"/>
      <c r="E738" s="92"/>
      <c r="F738" s="92"/>
      <c r="G738" s="92"/>
      <c r="H738" s="92"/>
      <c r="I738" s="92"/>
    </row>
    <row r="739" spans="1:9" ht="12.75">
      <c r="A739" s="92"/>
      <c r="B739" s="92"/>
      <c r="C739" s="92"/>
      <c r="D739" s="92"/>
      <c r="E739" s="92"/>
      <c r="F739" s="92"/>
      <c r="G739" s="92"/>
      <c r="H739" s="92"/>
      <c r="I739" s="92"/>
    </row>
    <row r="740" spans="1:9" ht="12.75">
      <c r="A740" s="92"/>
      <c r="B740" s="92"/>
      <c r="C740" s="92"/>
      <c r="D740" s="92"/>
      <c r="E740" s="92"/>
      <c r="F740" s="92"/>
      <c r="G740" s="92"/>
      <c r="H740" s="92"/>
      <c r="I740" s="92"/>
    </row>
    <row r="741" spans="1:9" ht="12.75">
      <c r="A741" s="92"/>
      <c r="B741" s="92"/>
      <c r="C741" s="92"/>
      <c r="D741" s="92"/>
      <c r="E741" s="92"/>
      <c r="F741" s="92"/>
      <c r="G741" s="92"/>
      <c r="H741" s="92"/>
      <c r="I741" s="92"/>
    </row>
    <row r="742" spans="1:9" ht="12.75">
      <c r="A742" s="92"/>
      <c r="B742" s="92"/>
      <c r="C742" s="92"/>
      <c r="D742" s="92"/>
      <c r="E742" s="92"/>
      <c r="F742" s="92"/>
      <c r="G742" s="92"/>
      <c r="H742" s="92"/>
      <c r="I742" s="92"/>
    </row>
    <row r="743" spans="1:9" ht="12.75">
      <c r="A743" s="92"/>
      <c r="B743" s="92"/>
      <c r="C743" s="92"/>
      <c r="D743" s="92"/>
      <c r="E743" s="92"/>
      <c r="F743" s="92"/>
      <c r="G743" s="92"/>
      <c r="H743" s="92"/>
      <c r="I743" s="92"/>
    </row>
    <row r="744" spans="1:9" ht="12.75">
      <c r="A744" s="92"/>
      <c r="B744" s="92"/>
      <c r="C744" s="92"/>
      <c r="D744" s="92"/>
      <c r="E744" s="92"/>
      <c r="F744" s="92"/>
      <c r="G744" s="92"/>
      <c r="H744" s="92"/>
      <c r="I744" s="92"/>
    </row>
    <row r="745" spans="1:9" ht="12.75">
      <c r="A745" s="92"/>
      <c r="B745" s="92"/>
      <c r="C745" s="92"/>
      <c r="D745" s="92"/>
      <c r="E745" s="92"/>
      <c r="F745" s="92"/>
      <c r="G745" s="92"/>
      <c r="H745" s="92"/>
      <c r="I745" s="92"/>
    </row>
    <row r="746" spans="1:9" ht="12.75">
      <c r="A746" s="92"/>
      <c r="B746" s="92"/>
      <c r="C746" s="92"/>
      <c r="D746" s="92"/>
      <c r="E746" s="92"/>
      <c r="F746" s="92"/>
      <c r="G746" s="92"/>
      <c r="H746" s="92"/>
      <c r="I746" s="92"/>
    </row>
    <row r="747" spans="1:9" ht="12.75">
      <c r="A747" s="92"/>
      <c r="B747" s="92"/>
      <c r="C747" s="92"/>
      <c r="D747" s="92"/>
      <c r="E747" s="92"/>
      <c r="F747" s="92"/>
      <c r="G747" s="92"/>
      <c r="H747" s="92"/>
      <c r="I747" s="92"/>
    </row>
    <row r="748" spans="1:9" ht="12.75">
      <c r="A748" s="92"/>
      <c r="B748" s="92"/>
      <c r="C748" s="92"/>
      <c r="D748" s="92"/>
      <c r="E748" s="92"/>
      <c r="F748" s="92"/>
      <c r="G748" s="92"/>
      <c r="H748" s="92"/>
      <c r="I748" s="92"/>
    </row>
    <row r="749" spans="1:9" ht="12.75">
      <c r="A749" s="92"/>
      <c r="B749" s="92"/>
      <c r="C749" s="92"/>
      <c r="D749" s="92"/>
      <c r="E749" s="92"/>
      <c r="F749" s="92"/>
      <c r="G749" s="92"/>
      <c r="H749" s="92"/>
      <c r="I749" s="92"/>
    </row>
    <row r="750" spans="1:9" ht="12.75">
      <c r="A750" s="92"/>
      <c r="B750" s="92"/>
      <c r="C750" s="92"/>
      <c r="D750" s="92"/>
      <c r="E750" s="92"/>
      <c r="F750" s="92"/>
      <c r="G750" s="92"/>
      <c r="H750" s="92"/>
      <c r="I750" s="92"/>
    </row>
    <row r="751" spans="1:9" ht="12.75">
      <c r="A751" s="92"/>
      <c r="B751" s="92"/>
      <c r="C751" s="92"/>
      <c r="D751" s="92"/>
      <c r="E751" s="92"/>
      <c r="F751" s="92"/>
      <c r="G751" s="92"/>
      <c r="H751" s="92"/>
      <c r="I751" s="92"/>
    </row>
    <row r="752" spans="1:9" ht="12.75">
      <c r="A752" s="92"/>
      <c r="B752" s="92"/>
      <c r="C752" s="92"/>
      <c r="D752" s="92"/>
      <c r="E752" s="92"/>
      <c r="F752" s="92"/>
      <c r="G752" s="92"/>
      <c r="H752" s="92"/>
      <c r="I752" s="92"/>
    </row>
    <row r="753" spans="1:9" ht="12.75">
      <c r="A753" s="92"/>
      <c r="B753" s="92"/>
      <c r="C753" s="92"/>
      <c r="D753" s="92"/>
      <c r="E753" s="92"/>
      <c r="F753" s="92"/>
      <c r="G753" s="92"/>
      <c r="H753" s="92"/>
      <c r="I753" s="92"/>
    </row>
    <row r="754" spans="1:9" ht="12.75">
      <c r="A754" s="92"/>
      <c r="B754" s="92"/>
      <c r="C754" s="92"/>
      <c r="D754" s="92"/>
      <c r="E754" s="92"/>
      <c r="F754" s="92"/>
      <c r="G754" s="92"/>
      <c r="H754" s="92"/>
      <c r="I754" s="92"/>
    </row>
    <row r="755" spans="1:9" ht="12.75">
      <c r="A755" s="92"/>
      <c r="B755" s="92"/>
      <c r="C755" s="92"/>
      <c r="D755" s="92"/>
      <c r="E755" s="92"/>
      <c r="F755" s="92"/>
      <c r="G755" s="92"/>
      <c r="H755" s="92"/>
      <c r="I755" s="92"/>
    </row>
    <row r="756" spans="1:9" ht="12.75">
      <c r="A756" s="92"/>
      <c r="B756" s="92"/>
      <c r="C756" s="92"/>
      <c r="D756" s="92"/>
      <c r="E756" s="92"/>
      <c r="F756" s="92"/>
      <c r="G756" s="92"/>
      <c r="H756" s="92"/>
      <c r="I756" s="92"/>
    </row>
    <row r="757" spans="1:9" ht="12.75">
      <c r="A757" s="92"/>
      <c r="B757" s="92"/>
      <c r="C757" s="92"/>
      <c r="D757" s="92"/>
      <c r="E757" s="92"/>
      <c r="F757" s="92"/>
      <c r="G757" s="92"/>
      <c r="H757" s="92"/>
      <c r="I757" s="92"/>
    </row>
    <row r="758" spans="1:9" ht="12.75">
      <c r="A758" s="92"/>
      <c r="B758" s="92"/>
      <c r="C758" s="92"/>
      <c r="D758" s="92"/>
      <c r="E758" s="92"/>
      <c r="F758" s="92"/>
      <c r="G758" s="92"/>
      <c r="H758" s="92"/>
      <c r="I758" s="92"/>
    </row>
    <row r="759" spans="1:9" ht="12.75">
      <c r="A759" s="92"/>
      <c r="B759" s="92"/>
      <c r="C759" s="92"/>
      <c r="D759" s="92"/>
      <c r="E759" s="92"/>
      <c r="F759" s="92"/>
      <c r="G759" s="92"/>
      <c r="H759" s="92"/>
      <c r="I759" s="92"/>
    </row>
    <row r="760" spans="1:9" ht="12.75">
      <c r="A760" s="92"/>
      <c r="B760" s="92"/>
      <c r="C760" s="92"/>
      <c r="D760" s="92"/>
      <c r="E760" s="92"/>
      <c r="F760" s="92"/>
      <c r="G760" s="92"/>
      <c r="H760" s="92"/>
      <c r="I760" s="92"/>
    </row>
    <row r="761" spans="1:9" ht="12.75">
      <c r="A761" s="92"/>
      <c r="B761" s="92"/>
      <c r="C761" s="92"/>
      <c r="D761" s="92"/>
      <c r="E761" s="92"/>
      <c r="F761" s="92"/>
      <c r="G761" s="92"/>
      <c r="H761" s="92"/>
      <c r="I761" s="92"/>
    </row>
    <row r="762" spans="1:9" ht="12.75">
      <c r="A762" s="92"/>
      <c r="B762" s="92"/>
      <c r="C762" s="92"/>
      <c r="D762" s="92"/>
      <c r="E762" s="92"/>
      <c r="F762" s="92"/>
      <c r="G762" s="92"/>
      <c r="H762" s="92"/>
      <c r="I762" s="92"/>
    </row>
    <row r="763" spans="1:9" ht="12.75">
      <c r="A763" s="92"/>
      <c r="B763" s="92"/>
      <c r="C763" s="92"/>
      <c r="D763" s="92"/>
      <c r="E763" s="92"/>
      <c r="F763" s="92"/>
      <c r="G763" s="92"/>
      <c r="H763" s="92"/>
      <c r="I763" s="92"/>
    </row>
    <row r="764" spans="1:9" ht="12.75">
      <c r="A764" s="92"/>
      <c r="B764" s="92"/>
      <c r="C764" s="92"/>
      <c r="D764" s="92"/>
      <c r="E764" s="92"/>
      <c r="F764" s="92"/>
      <c r="G764" s="92"/>
      <c r="H764" s="92"/>
      <c r="I764" s="92"/>
    </row>
    <row r="765" spans="1:9" ht="12.75">
      <c r="A765" s="92"/>
      <c r="B765" s="92"/>
      <c r="C765" s="92"/>
      <c r="D765" s="92"/>
      <c r="E765" s="92"/>
      <c r="F765" s="92"/>
      <c r="G765" s="92"/>
      <c r="H765" s="92"/>
      <c r="I765" s="92"/>
    </row>
    <row r="766" spans="1:9" ht="12.75">
      <c r="A766" s="92"/>
      <c r="B766" s="92"/>
      <c r="C766" s="92"/>
      <c r="D766" s="92"/>
      <c r="E766" s="92"/>
      <c r="F766" s="92"/>
      <c r="G766" s="92"/>
      <c r="H766" s="92"/>
      <c r="I766" s="92"/>
    </row>
    <row r="767" spans="1:9" ht="12.75">
      <c r="A767" s="92"/>
      <c r="B767" s="92"/>
      <c r="C767" s="92"/>
      <c r="D767" s="92"/>
      <c r="E767" s="92"/>
      <c r="F767" s="92"/>
      <c r="G767" s="92"/>
      <c r="H767" s="92"/>
      <c r="I767" s="92"/>
    </row>
    <row r="768" spans="1:9" ht="12.75">
      <c r="A768" s="92"/>
      <c r="B768" s="92"/>
      <c r="C768" s="92"/>
      <c r="D768" s="92"/>
      <c r="E768" s="92"/>
      <c r="F768" s="92"/>
      <c r="G768" s="92"/>
      <c r="H768" s="92"/>
      <c r="I768" s="92"/>
    </row>
    <row r="769" spans="1:9" ht="12.75">
      <c r="A769" s="92"/>
      <c r="B769" s="92"/>
      <c r="C769" s="92"/>
      <c r="D769" s="92"/>
      <c r="E769" s="92"/>
      <c r="F769" s="92"/>
      <c r="G769" s="92"/>
      <c r="H769" s="92"/>
      <c r="I769" s="92"/>
    </row>
    <row r="770" spans="1:9" ht="12.75">
      <c r="A770" s="92"/>
      <c r="B770" s="92"/>
      <c r="C770" s="92"/>
      <c r="D770" s="92"/>
      <c r="E770" s="92"/>
      <c r="F770" s="92"/>
      <c r="G770" s="92"/>
      <c r="H770" s="92"/>
      <c r="I770" s="92"/>
    </row>
    <row r="771" spans="1:9" ht="12.75">
      <c r="A771" s="92"/>
      <c r="B771" s="92"/>
      <c r="C771" s="92"/>
      <c r="D771" s="92"/>
      <c r="E771" s="92"/>
      <c r="F771" s="92"/>
      <c r="G771" s="92"/>
      <c r="H771" s="92"/>
      <c r="I771" s="92"/>
    </row>
    <row r="772" spans="1:9" ht="12.75">
      <c r="A772" s="92"/>
      <c r="B772" s="92"/>
      <c r="C772" s="92"/>
      <c r="D772" s="92"/>
      <c r="E772" s="92"/>
      <c r="F772" s="92"/>
      <c r="G772" s="92"/>
      <c r="H772" s="92"/>
      <c r="I772" s="92"/>
    </row>
    <row r="773" spans="1:9" ht="12.75">
      <c r="A773" s="92"/>
      <c r="B773" s="92"/>
      <c r="C773" s="92"/>
      <c r="D773" s="92"/>
      <c r="E773" s="92"/>
      <c r="F773" s="92"/>
      <c r="G773" s="92"/>
      <c r="H773" s="92"/>
      <c r="I773" s="92"/>
    </row>
    <row r="774" spans="1:9" ht="12.75">
      <c r="A774" s="92"/>
      <c r="B774" s="92"/>
      <c r="C774" s="92"/>
      <c r="D774" s="92"/>
      <c r="E774" s="92"/>
      <c r="F774" s="92"/>
      <c r="G774" s="92"/>
      <c r="H774" s="92"/>
      <c r="I774" s="92"/>
    </row>
    <row r="775" spans="1:9" ht="12.75">
      <c r="A775" s="92"/>
      <c r="B775" s="92"/>
      <c r="C775" s="92"/>
      <c r="D775" s="92"/>
      <c r="E775" s="92"/>
      <c r="F775" s="92"/>
      <c r="G775" s="92"/>
      <c r="H775" s="92"/>
      <c r="I775" s="92"/>
    </row>
    <row r="776" spans="1:9" ht="12.75">
      <c r="A776" s="92"/>
      <c r="B776" s="92"/>
      <c r="C776" s="92"/>
      <c r="D776" s="92"/>
      <c r="E776" s="92"/>
      <c r="F776" s="92"/>
      <c r="G776" s="92"/>
      <c r="H776" s="92"/>
      <c r="I776" s="92"/>
    </row>
    <row r="777" spans="1:9" ht="12.75">
      <c r="A777" s="92"/>
      <c r="B777" s="92"/>
      <c r="C777" s="92"/>
      <c r="D777" s="92"/>
      <c r="E777" s="92"/>
      <c r="F777" s="92"/>
      <c r="G777" s="92"/>
      <c r="H777" s="92"/>
      <c r="I777" s="92"/>
    </row>
    <row r="778" spans="1:9" ht="12.75">
      <c r="A778" s="92"/>
      <c r="B778" s="92"/>
      <c r="C778" s="92"/>
      <c r="D778" s="92"/>
      <c r="E778" s="92"/>
      <c r="F778" s="92"/>
      <c r="G778" s="92"/>
      <c r="H778" s="92"/>
      <c r="I778" s="92"/>
    </row>
    <row r="779" spans="1:9" ht="12.75">
      <c r="A779" s="92"/>
      <c r="B779" s="92"/>
      <c r="C779" s="92"/>
      <c r="D779" s="92"/>
      <c r="E779" s="92"/>
      <c r="F779" s="92"/>
      <c r="G779" s="92"/>
      <c r="H779" s="92"/>
      <c r="I779" s="92"/>
    </row>
    <row r="780" spans="1:9" ht="12.75">
      <c r="A780" s="92"/>
      <c r="B780" s="92"/>
      <c r="C780" s="92"/>
      <c r="D780" s="92"/>
      <c r="E780" s="92"/>
      <c r="F780" s="92"/>
      <c r="G780" s="92"/>
      <c r="H780" s="92"/>
      <c r="I780" s="92"/>
    </row>
    <row r="781" spans="1:9" ht="12.75">
      <c r="A781" s="92"/>
      <c r="B781" s="92"/>
      <c r="C781" s="92"/>
      <c r="D781" s="92"/>
      <c r="E781" s="92"/>
      <c r="F781" s="92"/>
      <c r="G781" s="92"/>
      <c r="H781" s="92"/>
      <c r="I781" s="92"/>
    </row>
    <row r="782" spans="1:9" ht="12.75">
      <c r="A782" s="92"/>
      <c r="B782" s="92"/>
      <c r="C782" s="92"/>
      <c r="D782" s="92"/>
      <c r="E782" s="92"/>
      <c r="F782" s="92"/>
      <c r="G782" s="92"/>
      <c r="H782" s="92"/>
      <c r="I782" s="92"/>
    </row>
    <row r="783" spans="1:9" ht="12.75">
      <c r="A783" s="92"/>
      <c r="B783" s="92"/>
      <c r="C783" s="92"/>
      <c r="D783" s="92"/>
      <c r="E783" s="92"/>
      <c r="F783" s="92"/>
      <c r="G783" s="92"/>
      <c r="H783" s="92"/>
      <c r="I783" s="92"/>
    </row>
    <row r="784" spans="1:9" ht="12.75">
      <c r="A784" s="92"/>
      <c r="B784" s="92"/>
      <c r="C784" s="92"/>
      <c r="D784" s="92"/>
      <c r="E784" s="92"/>
      <c r="F784" s="92"/>
      <c r="G784" s="92"/>
      <c r="H784" s="92"/>
      <c r="I784" s="92"/>
    </row>
    <row r="785" spans="1:9" ht="12.75">
      <c r="A785" s="92"/>
      <c r="B785" s="92"/>
      <c r="C785" s="92"/>
      <c r="D785" s="92"/>
      <c r="E785" s="92"/>
      <c r="F785" s="92"/>
      <c r="G785" s="92"/>
      <c r="H785" s="92"/>
      <c r="I785" s="92"/>
    </row>
    <row r="786" spans="1:9" ht="12.75">
      <c r="A786" s="92"/>
      <c r="B786" s="92"/>
      <c r="C786" s="92"/>
      <c r="D786" s="92"/>
      <c r="E786" s="92"/>
      <c r="F786" s="92"/>
      <c r="G786" s="92"/>
      <c r="H786" s="92"/>
      <c r="I786" s="92"/>
    </row>
    <row r="787" spans="1:9" ht="12.75">
      <c r="A787" s="92"/>
      <c r="B787" s="92"/>
      <c r="C787" s="92"/>
      <c r="D787" s="92"/>
      <c r="E787" s="92"/>
      <c r="F787" s="92"/>
      <c r="G787" s="92"/>
      <c r="H787" s="92"/>
      <c r="I787" s="92"/>
    </row>
    <row r="788" spans="1:9" ht="12.75">
      <c r="A788" s="92"/>
      <c r="B788" s="92"/>
      <c r="C788" s="92"/>
      <c r="D788" s="92"/>
      <c r="E788" s="92"/>
      <c r="F788" s="92"/>
      <c r="G788" s="92"/>
      <c r="H788" s="92"/>
      <c r="I788" s="92"/>
    </row>
    <row r="789" spans="1:9" ht="12.75">
      <c r="A789" s="92"/>
      <c r="B789" s="92"/>
      <c r="C789" s="92"/>
      <c r="D789" s="92"/>
      <c r="E789" s="92"/>
      <c r="F789" s="92"/>
      <c r="G789" s="92"/>
      <c r="H789" s="92"/>
      <c r="I789" s="92"/>
    </row>
    <row r="790" spans="1:9" ht="12.75">
      <c r="A790" s="92"/>
      <c r="B790" s="92"/>
      <c r="C790" s="92"/>
      <c r="D790" s="92"/>
      <c r="E790" s="92"/>
      <c r="F790" s="92"/>
      <c r="G790" s="92"/>
      <c r="H790" s="92"/>
      <c r="I790" s="92"/>
    </row>
    <row r="791" spans="1:9" ht="12.75">
      <c r="A791" s="92"/>
      <c r="B791" s="92"/>
      <c r="C791" s="92"/>
      <c r="D791" s="92"/>
      <c r="E791" s="92"/>
      <c r="F791" s="92"/>
      <c r="G791" s="92"/>
      <c r="H791" s="92"/>
      <c r="I791" s="92"/>
    </row>
    <row r="792" spans="1:9" ht="12.75">
      <c r="A792" s="92"/>
      <c r="B792" s="92"/>
      <c r="C792" s="92"/>
      <c r="D792" s="92"/>
      <c r="E792" s="92"/>
      <c r="F792" s="92"/>
      <c r="G792" s="92"/>
      <c r="H792" s="92"/>
      <c r="I792" s="92"/>
    </row>
    <row r="793" spans="1:9" ht="12.75">
      <c r="A793" s="92"/>
      <c r="B793" s="92"/>
      <c r="C793" s="92"/>
      <c r="D793" s="92"/>
      <c r="E793" s="92"/>
      <c r="F793" s="92"/>
      <c r="G793" s="92"/>
      <c r="H793" s="92"/>
      <c r="I793" s="92"/>
    </row>
    <row r="794" spans="1:9" ht="12.75">
      <c r="A794" s="92"/>
      <c r="B794" s="92"/>
      <c r="C794" s="92"/>
      <c r="D794" s="92"/>
      <c r="E794" s="92"/>
      <c r="F794" s="92"/>
      <c r="G794" s="92"/>
      <c r="H794" s="92"/>
      <c r="I794" s="92"/>
    </row>
    <row r="795" spans="1:9" ht="12.75">
      <c r="A795" s="92"/>
      <c r="B795" s="92"/>
      <c r="C795" s="92"/>
      <c r="D795" s="92"/>
      <c r="E795" s="92"/>
      <c r="F795" s="92"/>
      <c r="G795" s="92"/>
      <c r="H795" s="92"/>
      <c r="I795" s="92"/>
    </row>
    <row r="796" spans="1:9" ht="12.75">
      <c r="A796" s="92"/>
      <c r="B796" s="92"/>
      <c r="C796" s="92"/>
      <c r="D796" s="92"/>
      <c r="E796" s="92"/>
      <c r="F796" s="92"/>
      <c r="G796" s="92"/>
      <c r="H796" s="92"/>
      <c r="I796" s="92"/>
    </row>
    <row r="797" spans="1:9" ht="12.75">
      <c r="A797" s="92"/>
      <c r="B797" s="92"/>
      <c r="C797" s="92"/>
      <c r="D797" s="92"/>
      <c r="E797" s="92"/>
      <c r="F797" s="92"/>
      <c r="G797" s="92"/>
      <c r="H797" s="92"/>
      <c r="I797" s="92"/>
    </row>
    <row r="798" spans="1:9" ht="12.75">
      <c r="A798" s="92"/>
      <c r="B798" s="92"/>
      <c r="C798" s="92"/>
      <c r="D798" s="92"/>
      <c r="E798" s="92"/>
      <c r="F798" s="92"/>
      <c r="G798" s="92"/>
      <c r="H798" s="92"/>
      <c r="I798" s="92"/>
    </row>
    <row r="799" spans="1:9" ht="12.75">
      <c r="A799" s="92"/>
      <c r="B799" s="92"/>
      <c r="C799" s="92"/>
      <c r="D799" s="92"/>
      <c r="E799" s="92"/>
      <c r="F799" s="92"/>
      <c r="G799" s="92"/>
      <c r="H799" s="92"/>
      <c r="I799" s="92"/>
    </row>
    <row r="800" spans="1:9" ht="12.75">
      <c r="A800" s="92"/>
      <c r="B800" s="92"/>
      <c r="C800" s="92"/>
      <c r="D800" s="92"/>
      <c r="E800" s="92"/>
      <c r="F800" s="92"/>
      <c r="G800" s="92"/>
      <c r="H800" s="92"/>
      <c r="I800" s="92"/>
    </row>
    <row r="801" spans="1:9" ht="12.75">
      <c r="A801" s="92"/>
      <c r="B801" s="92"/>
      <c r="C801" s="92"/>
      <c r="D801" s="92"/>
      <c r="E801" s="92"/>
      <c r="F801" s="92"/>
      <c r="G801" s="92"/>
      <c r="H801" s="92"/>
      <c r="I801" s="92"/>
    </row>
    <row r="802" spans="1:9" ht="12.75">
      <c r="A802" s="92"/>
      <c r="B802" s="92"/>
      <c r="C802" s="92"/>
      <c r="D802" s="92"/>
      <c r="E802" s="92"/>
      <c r="F802" s="92"/>
      <c r="G802" s="92"/>
      <c r="H802" s="92"/>
      <c r="I802" s="92"/>
    </row>
    <row r="803" spans="1:9" ht="12.75">
      <c r="A803" s="92"/>
      <c r="B803" s="92"/>
      <c r="C803" s="92"/>
      <c r="D803" s="92"/>
      <c r="E803" s="92"/>
      <c r="F803" s="92"/>
      <c r="G803" s="92"/>
      <c r="H803" s="92"/>
      <c r="I803" s="92"/>
    </row>
    <row r="804" spans="1:9" ht="12.75">
      <c r="A804" s="92"/>
      <c r="B804" s="92"/>
      <c r="C804" s="92"/>
      <c r="D804" s="92"/>
      <c r="E804" s="92"/>
      <c r="F804" s="92"/>
      <c r="G804" s="92"/>
      <c r="H804" s="92"/>
      <c r="I804" s="92"/>
    </row>
    <row r="805" spans="1:9" ht="12.75">
      <c r="A805" s="92"/>
      <c r="B805" s="92"/>
      <c r="C805" s="92"/>
      <c r="D805" s="92"/>
      <c r="E805" s="92"/>
      <c r="F805" s="92"/>
      <c r="G805" s="92"/>
      <c r="H805" s="92"/>
      <c r="I805" s="92"/>
    </row>
    <row r="806" spans="1:9" ht="12.75">
      <c r="A806" s="92"/>
      <c r="B806" s="92"/>
      <c r="C806" s="92"/>
      <c r="D806" s="92"/>
      <c r="E806" s="92"/>
      <c r="F806" s="92"/>
      <c r="G806" s="92"/>
      <c r="H806" s="92"/>
      <c r="I806" s="92"/>
    </row>
    <row r="807" spans="1:9" ht="12.75">
      <c r="A807" s="92"/>
      <c r="B807" s="92"/>
      <c r="C807" s="92"/>
      <c r="D807" s="92"/>
      <c r="E807" s="92"/>
      <c r="F807" s="92"/>
      <c r="G807" s="92"/>
      <c r="H807" s="92"/>
      <c r="I807" s="92"/>
    </row>
    <row r="808" spans="1:9" ht="12.75">
      <c r="A808" s="92"/>
      <c r="B808" s="92"/>
      <c r="C808" s="92"/>
      <c r="D808" s="92"/>
      <c r="E808" s="92"/>
      <c r="F808" s="92"/>
      <c r="G808" s="92"/>
      <c r="H808" s="92"/>
      <c r="I808" s="92"/>
    </row>
    <row r="809" spans="1:9" ht="12.75">
      <c r="A809" s="92"/>
      <c r="B809" s="92"/>
      <c r="C809" s="92"/>
      <c r="D809" s="92"/>
      <c r="E809" s="92"/>
      <c r="F809" s="92"/>
      <c r="G809" s="92"/>
      <c r="H809" s="92"/>
      <c r="I809" s="92"/>
    </row>
    <row r="810" spans="1:9" ht="12.75">
      <c r="A810" s="92"/>
      <c r="B810" s="92"/>
      <c r="C810" s="92"/>
      <c r="D810" s="92"/>
      <c r="E810" s="92"/>
      <c r="F810" s="92"/>
      <c r="G810" s="92"/>
      <c r="H810" s="92"/>
      <c r="I810" s="92"/>
    </row>
    <row r="811" spans="1:9" ht="12.75">
      <c r="A811" s="92"/>
      <c r="B811" s="92"/>
      <c r="C811" s="92"/>
      <c r="D811" s="92"/>
      <c r="E811" s="92"/>
      <c r="F811" s="92"/>
      <c r="G811" s="92"/>
      <c r="H811" s="92"/>
      <c r="I811" s="92"/>
    </row>
    <row r="812" spans="1:9" ht="12.75">
      <c r="A812" s="92"/>
      <c r="B812" s="92"/>
      <c r="C812" s="92"/>
      <c r="D812" s="92"/>
      <c r="E812" s="92"/>
      <c r="F812" s="92"/>
      <c r="G812" s="92"/>
      <c r="H812" s="92"/>
      <c r="I812" s="92"/>
    </row>
    <row r="813" spans="1:9" ht="12.75">
      <c r="A813" s="92"/>
      <c r="B813" s="92"/>
      <c r="C813" s="92"/>
      <c r="D813" s="92"/>
      <c r="E813" s="92"/>
      <c r="F813" s="92"/>
      <c r="G813" s="92"/>
      <c r="H813" s="92"/>
      <c r="I813" s="92"/>
    </row>
    <row r="814" spans="1:9" ht="12.75">
      <c r="A814" s="92"/>
      <c r="B814" s="92"/>
      <c r="C814" s="92"/>
      <c r="D814" s="92"/>
      <c r="E814" s="92"/>
      <c r="F814" s="92"/>
      <c r="G814" s="92"/>
      <c r="H814" s="92"/>
      <c r="I814" s="92"/>
    </row>
    <row r="815" spans="1:9" ht="12.75">
      <c r="A815" s="92"/>
      <c r="B815" s="92"/>
      <c r="C815" s="92"/>
      <c r="D815" s="92"/>
      <c r="E815" s="92"/>
      <c r="F815" s="92"/>
      <c r="G815" s="92"/>
      <c r="H815" s="92"/>
      <c r="I815" s="92"/>
    </row>
    <row r="816" spans="1:9" ht="12.75">
      <c r="A816" s="92"/>
      <c r="B816" s="92"/>
      <c r="C816" s="92"/>
      <c r="D816" s="92"/>
      <c r="E816" s="92"/>
      <c r="F816" s="92"/>
      <c r="G816" s="92"/>
      <c r="H816" s="92"/>
      <c r="I816" s="92"/>
    </row>
    <row r="817" spans="1:9" ht="12.75">
      <c r="A817" s="92"/>
      <c r="B817" s="92"/>
      <c r="C817" s="92"/>
      <c r="D817" s="92"/>
      <c r="E817" s="92"/>
      <c r="F817" s="92"/>
      <c r="G817" s="92"/>
      <c r="H817" s="92"/>
      <c r="I817" s="92"/>
    </row>
    <row r="818" spans="1:9" ht="12.75">
      <c r="A818" s="92"/>
      <c r="B818" s="92"/>
      <c r="C818" s="92"/>
      <c r="D818" s="92"/>
      <c r="E818" s="92"/>
      <c r="F818" s="92"/>
      <c r="G818" s="92"/>
      <c r="H818" s="92"/>
      <c r="I818" s="92"/>
    </row>
    <row r="819" spans="1:9" ht="12.75">
      <c r="A819" s="92"/>
      <c r="B819" s="92"/>
      <c r="C819" s="92"/>
      <c r="D819" s="92"/>
      <c r="E819" s="92"/>
      <c r="F819" s="92"/>
      <c r="G819" s="92"/>
      <c r="H819" s="92"/>
      <c r="I819" s="92"/>
    </row>
    <row r="820" spans="1:9" ht="12.75">
      <c r="A820" s="92"/>
      <c r="B820" s="92"/>
      <c r="C820" s="92"/>
      <c r="D820" s="92"/>
      <c r="E820" s="92"/>
      <c r="F820" s="92"/>
      <c r="G820" s="92"/>
      <c r="H820" s="92"/>
      <c r="I820" s="92"/>
    </row>
    <row r="821" spans="1:9" ht="12.75">
      <c r="A821" s="92"/>
      <c r="B821" s="92"/>
      <c r="C821" s="92"/>
      <c r="D821" s="92"/>
      <c r="E821" s="92"/>
      <c r="F821" s="92"/>
      <c r="G821" s="92"/>
      <c r="H821" s="92"/>
      <c r="I821" s="92"/>
    </row>
    <row r="822" spans="1:9" ht="12.75">
      <c r="A822" s="92"/>
      <c r="B822" s="92"/>
      <c r="C822" s="92"/>
      <c r="D822" s="92"/>
      <c r="E822" s="92"/>
      <c r="F822" s="92"/>
      <c r="G822" s="92"/>
      <c r="H822" s="92"/>
      <c r="I822" s="92"/>
    </row>
    <row r="823" spans="1:9" ht="12.75">
      <c r="A823" s="92"/>
      <c r="B823" s="92"/>
      <c r="C823" s="92"/>
      <c r="D823" s="92"/>
      <c r="E823" s="92"/>
      <c r="F823" s="92"/>
      <c r="G823" s="92"/>
      <c r="H823" s="92"/>
      <c r="I823" s="92"/>
    </row>
    <row r="824" spans="1:9" ht="12.75">
      <c r="A824" s="92"/>
      <c r="B824" s="92"/>
      <c r="C824" s="92"/>
      <c r="D824" s="92"/>
      <c r="E824" s="92"/>
      <c r="F824" s="92"/>
      <c r="G824" s="92"/>
      <c r="H824" s="92"/>
      <c r="I824" s="92"/>
    </row>
    <row r="825" spans="1:9" ht="12.75">
      <c r="A825" s="92"/>
      <c r="B825" s="92"/>
      <c r="C825" s="92"/>
      <c r="D825" s="92"/>
      <c r="E825" s="92"/>
      <c r="F825" s="92"/>
      <c r="G825" s="92"/>
      <c r="H825" s="92"/>
      <c r="I825" s="92"/>
    </row>
    <row r="826" spans="1:9" ht="12.75">
      <c r="A826" s="92"/>
      <c r="B826" s="92"/>
      <c r="C826" s="92"/>
      <c r="D826" s="92"/>
      <c r="E826" s="92"/>
      <c r="F826" s="92"/>
      <c r="G826" s="92"/>
      <c r="H826" s="92"/>
      <c r="I826" s="92"/>
    </row>
    <row r="827" spans="1:9" ht="12.75">
      <c r="A827" s="92"/>
      <c r="B827" s="92"/>
      <c r="C827" s="92"/>
      <c r="D827" s="92"/>
      <c r="E827" s="92"/>
      <c r="F827" s="92"/>
      <c r="G827" s="92"/>
      <c r="H827" s="92"/>
      <c r="I827" s="92"/>
    </row>
    <row r="828" spans="1:9" ht="12.75">
      <c r="A828" s="92"/>
      <c r="B828" s="92"/>
      <c r="C828" s="92"/>
      <c r="D828" s="92"/>
      <c r="E828" s="92"/>
      <c r="F828" s="92"/>
      <c r="G828" s="92"/>
      <c r="H828" s="92"/>
      <c r="I828" s="92"/>
    </row>
    <row r="829" spans="1:9" ht="12.75">
      <c r="A829" s="92"/>
      <c r="B829" s="92"/>
      <c r="C829" s="92"/>
      <c r="D829" s="92"/>
      <c r="E829" s="92"/>
      <c r="F829" s="92"/>
      <c r="G829" s="92"/>
      <c r="H829" s="92"/>
      <c r="I829" s="92"/>
    </row>
    <row r="830" spans="1:9" ht="12.75">
      <c r="A830" s="92"/>
      <c r="B830" s="92"/>
      <c r="C830" s="92"/>
      <c r="D830" s="92"/>
      <c r="E830" s="92"/>
      <c r="F830" s="92"/>
      <c r="G830" s="92"/>
      <c r="H830" s="92"/>
      <c r="I830" s="92"/>
    </row>
    <row r="831" spans="1:9" ht="12.75">
      <c r="A831" s="92"/>
      <c r="B831" s="92"/>
      <c r="C831" s="92"/>
      <c r="D831" s="92"/>
      <c r="E831" s="92"/>
      <c r="F831" s="92"/>
      <c r="G831" s="92"/>
      <c r="H831" s="92"/>
      <c r="I831" s="92"/>
    </row>
    <row r="832" spans="1:9" ht="12.75">
      <c r="A832" s="92"/>
      <c r="B832" s="92"/>
      <c r="C832" s="92"/>
      <c r="D832" s="92"/>
      <c r="E832" s="92"/>
      <c r="F832" s="92"/>
      <c r="G832" s="92"/>
      <c r="H832" s="92"/>
      <c r="I832" s="92"/>
    </row>
    <row r="833" spans="1:9" ht="12.75">
      <c r="A833" s="92"/>
      <c r="B833" s="92"/>
      <c r="C833" s="92"/>
      <c r="D833" s="92"/>
      <c r="E833" s="92"/>
      <c r="F833" s="92"/>
      <c r="G833" s="92"/>
      <c r="H833" s="92"/>
      <c r="I833" s="92"/>
    </row>
    <row r="834" spans="1:9" ht="12.75">
      <c r="A834" s="92"/>
      <c r="B834" s="92"/>
      <c r="C834" s="92"/>
      <c r="D834" s="92"/>
      <c r="E834" s="92"/>
      <c r="F834" s="92"/>
      <c r="G834" s="92"/>
      <c r="H834" s="92"/>
      <c r="I834" s="92"/>
    </row>
    <row r="835" spans="1:9" ht="12.75">
      <c r="A835" s="92"/>
      <c r="B835" s="92"/>
      <c r="C835" s="92"/>
      <c r="D835" s="92"/>
      <c r="E835" s="92"/>
      <c r="F835" s="92"/>
      <c r="G835" s="92"/>
      <c r="H835" s="92"/>
      <c r="I835" s="92"/>
    </row>
    <row r="836" spans="1:9" ht="12.75">
      <c r="A836" s="92"/>
      <c r="B836" s="92"/>
      <c r="C836" s="92"/>
      <c r="D836" s="92"/>
      <c r="E836" s="92"/>
      <c r="F836" s="92"/>
      <c r="G836" s="92"/>
      <c r="H836" s="92"/>
      <c r="I836" s="92"/>
    </row>
    <row r="837" spans="1:9" ht="12.75">
      <c r="A837" s="92"/>
      <c r="B837" s="92"/>
      <c r="C837" s="92"/>
      <c r="D837" s="92"/>
      <c r="E837" s="92"/>
      <c r="F837" s="92"/>
      <c r="G837" s="92"/>
      <c r="H837" s="92"/>
      <c r="I837" s="92"/>
    </row>
    <row r="838" spans="1:9" ht="12.75">
      <c r="A838" s="92"/>
      <c r="B838" s="92"/>
      <c r="C838" s="92"/>
      <c r="D838" s="92"/>
      <c r="E838" s="92"/>
      <c r="F838" s="92"/>
      <c r="G838" s="92"/>
      <c r="H838" s="92"/>
      <c r="I838" s="92"/>
    </row>
    <row r="839" spans="1:9" ht="12.75">
      <c r="A839" s="92"/>
      <c r="B839" s="92"/>
      <c r="C839" s="92"/>
      <c r="D839" s="92"/>
      <c r="E839" s="92"/>
      <c r="F839" s="92"/>
      <c r="G839" s="92"/>
      <c r="H839" s="92"/>
      <c r="I839" s="92"/>
    </row>
    <row r="840" spans="1:9" ht="12.75">
      <c r="A840" s="92"/>
      <c r="B840" s="92"/>
      <c r="C840" s="92"/>
      <c r="D840" s="92"/>
      <c r="E840" s="92"/>
      <c r="F840" s="92"/>
      <c r="G840" s="92"/>
      <c r="H840" s="92"/>
      <c r="I840" s="92"/>
    </row>
    <row r="841" spans="1:9" ht="12.75">
      <c r="A841" s="92"/>
      <c r="B841" s="92"/>
      <c r="C841" s="92"/>
      <c r="D841" s="92"/>
      <c r="E841" s="92"/>
      <c r="F841" s="92"/>
      <c r="G841" s="92"/>
      <c r="H841" s="92"/>
      <c r="I841" s="92"/>
    </row>
    <row r="842" spans="1:9" ht="12.75">
      <c r="A842" s="92"/>
      <c r="B842" s="92"/>
      <c r="C842" s="92"/>
      <c r="D842" s="92"/>
      <c r="E842" s="92"/>
      <c r="F842" s="92"/>
      <c r="G842" s="92"/>
      <c r="H842" s="92"/>
      <c r="I842" s="92"/>
    </row>
    <row r="843" spans="1:9" ht="12.75">
      <c r="A843" s="92"/>
      <c r="B843" s="92"/>
      <c r="C843" s="92"/>
      <c r="D843" s="92"/>
      <c r="E843" s="92"/>
      <c r="F843" s="92"/>
      <c r="G843" s="92"/>
      <c r="H843" s="92"/>
      <c r="I843" s="92"/>
    </row>
    <row r="844" spans="1:9" ht="12.75">
      <c r="A844" s="92"/>
      <c r="B844" s="92"/>
      <c r="C844" s="92"/>
      <c r="D844" s="92"/>
      <c r="E844" s="92"/>
      <c r="F844" s="92"/>
      <c r="G844" s="92"/>
      <c r="H844" s="92"/>
      <c r="I844" s="92"/>
    </row>
    <row r="845" spans="1:9" ht="12.75">
      <c r="A845" s="92"/>
      <c r="B845" s="92"/>
      <c r="C845" s="92"/>
      <c r="D845" s="92"/>
      <c r="E845" s="92"/>
      <c r="F845" s="92"/>
      <c r="G845" s="92"/>
      <c r="H845" s="92"/>
      <c r="I845" s="92"/>
    </row>
    <row r="846" spans="1:9" ht="12.75">
      <c r="A846" s="92"/>
      <c r="B846" s="92"/>
      <c r="C846" s="92"/>
      <c r="D846" s="92"/>
      <c r="E846" s="92"/>
      <c r="F846" s="92"/>
      <c r="G846" s="92"/>
      <c r="H846" s="92"/>
      <c r="I846" s="92"/>
    </row>
    <row r="847" spans="1:9" ht="12.75">
      <c r="A847" s="92"/>
      <c r="B847" s="92"/>
      <c r="C847" s="92"/>
      <c r="D847" s="92"/>
      <c r="E847" s="92"/>
      <c r="F847" s="92"/>
      <c r="G847" s="92"/>
      <c r="H847" s="92"/>
      <c r="I847" s="92"/>
    </row>
    <row r="848" spans="1:9" ht="12.75">
      <c r="A848" s="92"/>
      <c r="B848" s="92"/>
      <c r="C848" s="92"/>
      <c r="D848" s="92"/>
      <c r="E848" s="92"/>
      <c r="F848" s="92"/>
      <c r="G848" s="92"/>
      <c r="H848" s="92"/>
      <c r="I848" s="92"/>
    </row>
    <row r="849" spans="1:9" ht="12.75">
      <c r="A849" s="92"/>
      <c r="B849" s="92"/>
      <c r="C849" s="92"/>
      <c r="D849" s="92"/>
      <c r="E849" s="92"/>
      <c r="F849" s="92"/>
      <c r="G849" s="92"/>
      <c r="H849" s="92"/>
      <c r="I849" s="92"/>
    </row>
    <row r="850" spans="1:9" ht="12.75">
      <c r="A850" s="92"/>
      <c r="B850" s="92"/>
      <c r="C850" s="92"/>
      <c r="D850" s="92"/>
      <c r="E850" s="92"/>
      <c r="F850" s="92"/>
      <c r="G850" s="92"/>
      <c r="H850" s="92"/>
      <c r="I850" s="92"/>
    </row>
    <row r="851" spans="1:9" ht="12.75">
      <c r="A851" s="92"/>
      <c r="B851" s="92"/>
      <c r="C851" s="92"/>
      <c r="D851" s="92"/>
      <c r="E851" s="92"/>
      <c r="F851" s="92"/>
      <c r="G851" s="92"/>
      <c r="H851" s="92"/>
      <c r="I851" s="92"/>
    </row>
    <row r="852" spans="1:9" ht="12.75">
      <c r="A852" s="92"/>
      <c r="B852" s="92"/>
      <c r="C852" s="92"/>
      <c r="D852" s="92"/>
      <c r="E852" s="92"/>
      <c r="F852" s="92"/>
      <c r="G852" s="92"/>
      <c r="H852" s="92"/>
      <c r="I852" s="92"/>
    </row>
    <row r="853" spans="1:9" ht="12.75">
      <c r="A853" s="92"/>
      <c r="B853" s="92"/>
      <c r="C853" s="92"/>
      <c r="D853" s="92"/>
      <c r="E853" s="92"/>
      <c r="F853" s="92"/>
      <c r="G853" s="92"/>
      <c r="H853" s="92"/>
      <c r="I853" s="92"/>
    </row>
    <row r="854" spans="1:9" ht="12.75">
      <c r="A854" s="92"/>
      <c r="B854" s="92"/>
      <c r="C854" s="92"/>
      <c r="D854" s="92"/>
      <c r="E854" s="92"/>
      <c r="F854" s="92"/>
      <c r="G854" s="92"/>
      <c r="H854" s="92"/>
      <c r="I854" s="92"/>
    </row>
    <row r="855" spans="1:9" ht="12.75">
      <c r="A855" s="92"/>
      <c r="B855" s="92"/>
      <c r="C855" s="92"/>
      <c r="D855" s="92"/>
      <c r="E855" s="92"/>
      <c r="F855" s="92"/>
      <c r="G855" s="92"/>
      <c r="H855" s="92"/>
      <c r="I855" s="92"/>
    </row>
    <row r="856" spans="1:9" ht="12.75">
      <c r="A856" s="92"/>
      <c r="B856" s="92"/>
      <c r="C856" s="92"/>
      <c r="D856" s="92"/>
      <c r="E856" s="92"/>
      <c r="F856" s="92"/>
      <c r="G856" s="92"/>
      <c r="H856" s="92"/>
      <c r="I856" s="92"/>
    </row>
    <row r="857" spans="1:9" ht="12.75">
      <c r="A857" s="92"/>
      <c r="B857" s="92"/>
      <c r="C857" s="92"/>
      <c r="D857" s="92"/>
      <c r="E857" s="92"/>
      <c r="F857" s="92"/>
      <c r="G857" s="92"/>
      <c r="H857" s="92"/>
      <c r="I857" s="92"/>
    </row>
    <row r="858" spans="1:9" ht="12.75">
      <c r="A858" s="92"/>
      <c r="B858" s="92"/>
      <c r="C858" s="92"/>
      <c r="D858" s="92"/>
      <c r="E858" s="92"/>
      <c r="F858" s="92"/>
      <c r="G858" s="92"/>
      <c r="H858" s="92"/>
      <c r="I858" s="92"/>
    </row>
    <row r="859" spans="1:9" ht="12.75">
      <c r="A859" s="92"/>
      <c r="B859" s="92"/>
      <c r="C859" s="92"/>
      <c r="D859" s="92"/>
      <c r="E859" s="92"/>
      <c r="F859" s="92"/>
      <c r="G859" s="92"/>
      <c r="H859" s="92"/>
      <c r="I859" s="92"/>
    </row>
    <row r="860" spans="1:9" ht="12.75">
      <c r="A860" s="92"/>
      <c r="B860" s="92"/>
      <c r="C860" s="92"/>
      <c r="D860" s="92"/>
      <c r="E860" s="92"/>
      <c r="F860" s="92"/>
      <c r="G860" s="92"/>
      <c r="H860" s="92"/>
      <c r="I860" s="92"/>
    </row>
    <row r="861" spans="1:9" ht="12.75">
      <c r="A861" s="92"/>
      <c r="B861" s="92"/>
      <c r="C861" s="92"/>
      <c r="D861" s="92"/>
      <c r="E861" s="92"/>
      <c r="F861" s="92"/>
      <c r="G861" s="92"/>
      <c r="H861" s="92"/>
      <c r="I861" s="92"/>
    </row>
    <row r="862" spans="1:9" ht="12.75">
      <c r="A862" s="92"/>
      <c r="B862" s="92"/>
      <c r="C862" s="92"/>
      <c r="D862" s="92"/>
      <c r="E862" s="92"/>
      <c r="F862" s="92"/>
      <c r="G862" s="92"/>
      <c r="H862" s="92"/>
      <c r="I862" s="92"/>
    </row>
    <row r="863" spans="1:9" ht="12.75">
      <c r="A863" s="92"/>
      <c r="B863" s="92"/>
      <c r="C863" s="92"/>
      <c r="D863" s="92"/>
      <c r="E863" s="92"/>
      <c r="F863" s="92"/>
      <c r="G863" s="92"/>
      <c r="H863" s="92"/>
      <c r="I863" s="92"/>
    </row>
    <row r="864" spans="1:9" ht="12.75">
      <c r="A864" s="92"/>
      <c r="B864" s="92"/>
      <c r="C864" s="92"/>
      <c r="D864" s="92"/>
      <c r="E864" s="92"/>
      <c r="F864" s="92"/>
      <c r="G864" s="92"/>
      <c r="H864" s="92"/>
      <c r="I864" s="92"/>
    </row>
    <row r="865" spans="1:9" ht="12.75">
      <c r="A865" s="92"/>
      <c r="B865" s="92"/>
      <c r="C865" s="92"/>
      <c r="D865" s="92"/>
      <c r="E865" s="92"/>
      <c r="F865" s="92"/>
      <c r="G865" s="92"/>
      <c r="H865" s="92"/>
      <c r="I865" s="92"/>
    </row>
    <row r="866" spans="1:9" ht="12.75">
      <c r="A866" s="92"/>
      <c r="B866" s="92"/>
      <c r="C866" s="92"/>
      <c r="D866" s="92"/>
      <c r="E866" s="92"/>
      <c r="F866" s="92"/>
      <c r="G866" s="92"/>
      <c r="H866" s="92"/>
      <c r="I866" s="92"/>
    </row>
    <row r="867" spans="1:9" ht="12.75">
      <c r="A867" s="92"/>
      <c r="B867" s="92"/>
      <c r="C867" s="92"/>
      <c r="D867" s="92"/>
      <c r="E867" s="92"/>
      <c r="F867" s="92"/>
      <c r="G867" s="92"/>
      <c r="H867" s="92"/>
      <c r="I867" s="92"/>
    </row>
    <row r="868" spans="1:9" ht="12.75">
      <c r="A868" s="92"/>
      <c r="B868" s="92"/>
      <c r="C868" s="92"/>
      <c r="D868" s="92"/>
      <c r="E868" s="92"/>
      <c r="F868" s="92"/>
      <c r="G868" s="92"/>
      <c r="H868" s="92"/>
      <c r="I868" s="92"/>
    </row>
    <row r="869" spans="1:9" ht="12.75">
      <c r="A869" s="92"/>
      <c r="B869" s="92"/>
      <c r="C869" s="92"/>
      <c r="D869" s="92"/>
      <c r="E869" s="92"/>
      <c r="F869" s="92"/>
      <c r="G869" s="92"/>
      <c r="H869" s="92"/>
      <c r="I869" s="92"/>
    </row>
    <row r="870" spans="1:9" ht="12.75">
      <c r="A870" s="92"/>
      <c r="B870" s="92"/>
      <c r="C870" s="92"/>
      <c r="D870" s="92"/>
      <c r="E870" s="92"/>
      <c r="F870" s="92"/>
      <c r="G870" s="92"/>
      <c r="H870" s="92"/>
      <c r="I870" s="92"/>
    </row>
    <row r="871" spans="1:9" ht="12.75">
      <c r="A871" s="92"/>
      <c r="B871" s="92"/>
      <c r="C871" s="92"/>
      <c r="D871" s="92"/>
      <c r="E871" s="92"/>
      <c r="F871" s="92"/>
      <c r="G871" s="92"/>
      <c r="H871" s="92"/>
      <c r="I871" s="92"/>
    </row>
    <row r="872" spans="1:9" ht="12.75">
      <c r="A872" s="92"/>
      <c r="B872" s="92"/>
      <c r="C872" s="92"/>
      <c r="D872" s="92"/>
      <c r="E872" s="92"/>
      <c r="F872" s="92"/>
      <c r="G872" s="92"/>
      <c r="H872" s="92"/>
      <c r="I872" s="92"/>
    </row>
    <row r="873" spans="1:9" ht="12.75">
      <c r="A873" s="92"/>
      <c r="B873" s="92"/>
      <c r="C873" s="92"/>
      <c r="D873" s="92"/>
      <c r="E873" s="92"/>
      <c r="F873" s="92"/>
      <c r="G873" s="92"/>
      <c r="H873" s="92"/>
      <c r="I873" s="92"/>
    </row>
    <row r="874" spans="1:9" ht="12.75">
      <c r="A874" s="92"/>
      <c r="B874" s="92"/>
      <c r="C874" s="92"/>
      <c r="D874" s="92"/>
      <c r="E874" s="92"/>
      <c r="F874" s="92"/>
      <c r="G874" s="92"/>
      <c r="H874" s="92"/>
      <c r="I874" s="92"/>
    </row>
    <row r="875" spans="1:9" ht="12.75">
      <c r="A875" s="92"/>
      <c r="B875" s="92"/>
      <c r="C875" s="92"/>
      <c r="D875" s="92"/>
      <c r="E875" s="92"/>
      <c r="F875" s="92"/>
      <c r="G875" s="92"/>
      <c r="H875" s="92"/>
      <c r="I875" s="92"/>
    </row>
    <row r="876" spans="1:9" ht="12.75">
      <c r="A876" s="92"/>
      <c r="B876" s="92"/>
      <c r="C876" s="92"/>
      <c r="D876" s="92"/>
      <c r="E876" s="92"/>
      <c r="F876" s="92"/>
      <c r="G876" s="92"/>
      <c r="H876" s="92"/>
      <c r="I876" s="92"/>
    </row>
    <row r="877" spans="1:9" ht="12.75">
      <c r="A877" s="92"/>
      <c r="B877" s="92"/>
      <c r="C877" s="92"/>
      <c r="D877" s="92"/>
      <c r="E877" s="92"/>
      <c r="F877" s="92"/>
      <c r="G877" s="92"/>
      <c r="H877" s="92"/>
      <c r="I877" s="92"/>
    </row>
    <row r="878" spans="1:9" ht="12.75">
      <c r="A878" s="92"/>
      <c r="B878" s="92"/>
      <c r="C878" s="92"/>
      <c r="D878" s="92"/>
      <c r="E878" s="92"/>
      <c r="F878" s="92"/>
      <c r="G878" s="92"/>
      <c r="H878" s="92"/>
      <c r="I878" s="92"/>
    </row>
    <row r="879" spans="1:9" ht="12.75">
      <c r="A879" s="92"/>
      <c r="B879" s="92"/>
      <c r="C879" s="92"/>
      <c r="D879" s="92"/>
      <c r="E879" s="92"/>
      <c r="F879" s="92"/>
      <c r="G879" s="92"/>
      <c r="H879" s="92"/>
      <c r="I879" s="92"/>
    </row>
    <row r="880" spans="1:9" ht="12.75">
      <c r="A880" s="92"/>
      <c r="B880" s="92"/>
      <c r="C880" s="92"/>
      <c r="D880" s="92"/>
      <c r="E880" s="92"/>
      <c r="F880" s="92"/>
      <c r="G880" s="92"/>
      <c r="H880" s="92"/>
      <c r="I880" s="92"/>
    </row>
    <row r="881" spans="1:9" ht="12.75">
      <c r="A881" s="92"/>
      <c r="B881" s="92"/>
      <c r="C881" s="92"/>
      <c r="D881" s="92"/>
      <c r="E881" s="92"/>
      <c r="F881" s="92"/>
      <c r="G881" s="92"/>
      <c r="H881" s="92"/>
      <c r="I881" s="92"/>
    </row>
    <row r="882" spans="1:9" ht="12.75">
      <c r="A882" s="92"/>
      <c r="B882" s="92"/>
      <c r="C882" s="92"/>
      <c r="D882" s="92"/>
      <c r="E882" s="92"/>
      <c r="F882" s="92"/>
      <c r="G882" s="92"/>
      <c r="H882" s="92"/>
      <c r="I882" s="92"/>
    </row>
    <row r="883" spans="1:9" ht="12.75">
      <c r="A883" s="92"/>
      <c r="B883" s="92"/>
      <c r="C883" s="92"/>
      <c r="D883" s="92"/>
      <c r="E883" s="92"/>
      <c r="F883" s="92"/>
      <c r="G883" s="92"/>
      <c r="H883" s="92"/>
      <c r="I883" s="92"/>
    </row>
    <row r="884" spans="1:9" ht="12.75">
      <c r="A884" s="92"/>
      <c r="B884" s="92"/>
      <c r="C884" s="92"/>
      <c r="D884" s="92"/>
      <c r="E884" s="92"/>
      <c r="F884" s="92"/>
      <c r="G884" s="92"/>
      <c r="H884" s="92"/>
      <c r="I884" s="92"/>
    </row>
    <row r="885" spans="1:9" ht="12.75">
      <c r="A885" s="92"/>
      <c r="B885" s="92"/>
      <c r="C885" s="92"/>
      <c r="D885" s="92"/>
      <c r="E885" s="92"/>
      <c r="F885" s="92"/>
      <c r="G885" s="92"/>
      <c r="H885" s="92"/>
      <c r="I885" s="92"/>
    </row>
    <row r="886" spans="1:9" ht="12.75">
      <c r="A886" s="92"/>
      <c r="B886" s="92"/>
      <c r="C886" s="92"/>
      <c r="D886" s="92"/>
      <c r="E886" s="92"/>
      <c r="F886" s="92"/>
      <c r="G886" s="92"/>
      <c r="H886" s="92"/>
      <c r="I886" s="92"/>
    </row>
    <row r="887" spans="1:9" ht="12.75">
      <c r="A887" s="92"/>
      <c r="B887" s="92"/>
      <c r="C887" s="92"/>
      <c r="D887" s="92"/>
      <c r="E887" s="92"/>
      <c r="F887" s="92"/>
      <c r="G887" s="92"/>
      <c r="H887" s="92"/>
      <c r="I887" s="92"/>
    </row>
    <row r="888" spans="1:9" ht="12.75">
      <c r="A888" s="92"/>
      <c r="B888" s="92"/>
      <c r="C888" s="92"/>
      <c r="D888" s="92"/>
      <c r="E888" s="92"/>
      <c r="F888" s="92"/>
      <c r="G888" s="92"/>
      <c r="H888" s="92"/>
      <c r="I888" s="92"/>
    </row>
    <row r="889" spans="1:9" ht="12.75">
      <c r="A889" s="92"/>
      <c r="B889" s="92"/>
      <c r="C889" s="92"/>
      <c r="D889" s="92"/>
      <c r="E889" s="92"/>
      <c r="F889" s="92"/>
      <c r="G889" s="92"/>
      <c r="H889" s="92"/>
      <c r="I889" s="92"/>
    </row>
    <row r="890" spans="1:9" ht="12.75">
      <c r="A890" s="92"/>
      <c r="B890" s="92"/>
      <c r="C890" s="92"/>
      <c r="D890" s="92"/>
      <c r="E890" s="92"/>
      <c r="F890" s="92"/>
      <c r="G890" s="92"/>
      <c r="H890" s="92"/>
      <c r="I890" s="92"/>
    </row>
    <row r="891" spans="1:9" ht="12.75">
      <c r="A891" s="92"/>
      <c r="B891" s="92"/>
      <c r="C891" s="92"/>
      <c r="D891" s="92"/>
      <c r="E891" s="92"/>
      <c r="F891" s="92"/>
      <c r="G891" s="92"/>
      <c r="H891" s="92"/>
      <c r="I891" s="92"/>
    </row>
    <row r="892" spans="1:9" ht="12.75">
      <c r="A892" s="92"/>
      <c r="B892" s="92"/>
      <c r="C892" s="92"/>
      <c r="D892" s="92"/>
      <c r="E892" s="92"/>
      <c r="F892" s="92"/>
      <c r="G892" s="92"/>
      <c r="H892" s="92"/>
      <c r="I892" s="92"/>
    </row>
    <row r="893" spans="1:9" ht="12.75">
      <c r="A893" s="92"/>
      <c r="B893" s="92"/>
      <c r="C893" s="92"/>
      <c r="D893" s="92"/>
      <c r="E893" s="92"/>
      <c r="F893" s="92"/>
      <c r="G893" s="92"/>
      <c r="H893" s="92"/>
      <c r="I893" s="92"/>
    </row>
    <row r="894" spans="1:9" ht="12.75">
      <c r="A894" s="92"/>
      <c r="B894" s="92"/>
      <c r="C894" s="92"/>
      <c r="D894" s="92"/>
      <c r="E894" s="92"/>
      <c r="F894" s="92"/>
      <c r="G894" s="92"/>
      <c r="H894" s="92"/>
      <c r="I894" s="92"/>
    </row>
    <row r="895" spans="1:9" ht="12.75">
      <c r="A895" s="92"/>
      <c r="B895" s="92"/>
      <c r="C895" s="92"/>
      <c r="D895" s="92"/>
      <c r="E895" s="92"/>
      <c r="F895" s="92"/>
      <c r="G895" s="92"/>
      <c r="H895" s="92"/>
      <c r="I895" s="92"/>
    </row>
    <row r="896" spans="1:9" ht="12.75">
      <c r="A896" s="92"/>
      <c r="B896" s="92"/>
      <c r="C896" s="92"/>
      <c r="D896" s="92"/>
      <c r="E896" s="92"/>
      <c r="F896" s="92"/>
      <c r="G896" s="92"/>
      <c r="H896" s="92"/>
      <c r="I896" s="92"/>
    </row>
    <row r="897" spans="1:9" ht="12.75">
      <c r="A897" s="92"/>
      <c r="B897" s="92"/>
      <c r="C897" s="92"/>
      <c r="D897" s="92"/>
      <c r="E897" s="92"/>
      <c r="F897" s="92"/>
      <c r="G897" s="92"/>
      <c r="H897" s="92"/>
      <c r="I897" s="92"/>
    </row>
    <row r="898" spans="1:9" ht="12.75">
      <c r="A898" s="92"/>
      <c r="B898" s="92"/>
      <c r="C898" s="92"/>
      <c r="D898" s="92"/>
      <c r="E898" s="92"/>
      <c r="F898" s="92"/>
      <c r="G898" s="92"/>
      <c r="H898" s="92"/>
      <c r="I898" s="92"/>
    </row>
    <row r="899" spans="1:9" ht="12.75">
      <c r="A899" s="92"/>
      <c r="B899" s="92"/>
      <c r="C899" s="92"/>
      <c r="D899" s="92"/>
      <c r="E899" s="92"/>
      <c r="F899" s="92"/>
      <c r="G899" s="92"/>
      <c r="H899" s="92"/>
      <c r="I899" s="92"/>
    </row>
    <row r="900" spans="1:9" ht="12.75">
      <c r="A900" s="92"/>
      <c r="B900" s="92"/>
      <c r="C900" s="92"/>
      <c r="D900" s="92"/>
      <c r="E900" s="92"/>
      <c r="F900" s="92"/>
      <c r="G900" s="92"/>
      <c r="H900" s="92"/>
      <c r="I900" s="92"/>
    </row>
    <row r="901" spans="1:9" ht="12.75">
      <c r="A901" s="92"/>
      <c r="B901" s="92"/>
      <c r="C901" s="92"/>
      <c r="D901" s="92"/>
      <c r="E901" s="92"/>
      <c r="F901" s="92"/>
      <c r="G901" s="92"/>
      <c r="H901" s="92"/>
      <c r="I901" s="92"/>
    </row>
    <row r="902" spans="1:9" ht="12.75">
      <c r="A902" s="92"/>
      <c r="B902" s="92"/>
      <c r="C902" s="92"/>
      <c r="D902" s="92"/>
      <c r="E902" s="92"/>
      <c r="F902" s="92"/>
      <c r="G902" s="92"/>
      <c r="H902" s="92"/>
      <c r="I902" s="92"/>
    </row>
    <row r="903" spans="1:9" ht="12.75">
      <c r="A903" s="92"/>
      <c r="B903" s="92"/>
      <c r="C903" s="92"/>
      <c r="D903" s="92"/>
      <c r="E903" s="92"/>
      <c r="F903" s="92"/>
      <c r="G903" s="92"/>
      <c r="H903" s="92"/>
      <c r="I903" s="92"/>
    </row>
    <row r="904" spans="1:9" ht="12.75">
      <c r="A904" s="92"/>
      <c r="B904" s="92"/>
      <c r="C904" s="92"/>
      <c r="D904" s="92"/>
      <c r="E904" s="92"/>
      <c r="F904" s="92"/>
      <c r="G904" s="92"/>
      <c r="H904" s="92"/>
      <c r="I904" s="92"/>
    </row>
    <row r="905" spans="1:9" ht="12.75">
      <c r="A905" s="92"/>
      <c r="B905" s="92"/>
      <c r="C905" s="92"/>
      <c r="D905" s="92"/>
      <c r="E905" s="92"/>
      <c r="F905" s="92"/>
      <c r="G905" s="92"/>
      <c r="H905" s="92"/>
      <c r="I905" s="92"/>
    </row>
    <row r="906" spans="1:9" ht="12.75">
      <c r="A906" s="92"/>
      <c r="B906" s="92"/>
      <c r="C906" s="92"/>
      <c r="D906" s="92"/>
      <c r="E906" s="92"/>
      <c r="F906" s="92"/>
      <c r="G906" s="92"/>
      <c r="H906" s="92"/>
      <c r="I906" s="92"/>
    </row>
    <row r="907" spans="1:9" ht="12.75">
      <c r="A907" s="92"/>
      <c r="B907" s="92"/>
      <c r="C907" s="92"/>
      <c r="D907" s="92"/>
      <c r="E907" s="92"/>
      <c r="F907" s="92"/>
      <c r="G907" s="92"/>
      <c r="H907" s="92"/>
      <c r="I907" s="92"/>
    </row>
    <row r="908" spans="1:9" ht="12.75">
      <c r="A908" s="92"/>
      <c r="B908" s="92"/>
      <c r="C908" s="92"/>
      <c r="D908" s="92"/>
      <c r="E908" s="92"/>
      <c r="F908" s="92"/>
      <c r="G908" s="92"/>
      <c r="H908" s="92"/>
      <c r="I908" s="92"/>
    </row>
    <row r="909" spans="1:9" ht="12.75">
      <c r="A909" s="92"/>
      <c r="B909" s="92"/>
      <c r="C909" s="92"/>
      <c r="D909" s="92"/>
      <c r="E909" s="92"/>
      <c r="F909" s="92"/>
      <c r="G909" s="92"/>
      <c r="H909" s="92"/>
      <c r="I909" s="92"/>
    </row>
    <row r="910" spans="1:9" ht="12.75">
      <c r="A910" s="92"/>
      <c r="B910" s="92"/>
      <c r="C910" s="92"/>
      <c r="D910" s="92"/>
      <c r="E910" s="92"/>
      <c r="F910" s="92"/>
      <c r="G910" s="92"/>
      <c r="H910" s="92"/>
      <c r="I910" s="92"/>
    </row>
    <row r="911" spans="1:9" ht="12.75">
      <c r="A911" s="92"/>
      <c r="B911" s="92"/>
      <c r="C911" s="92"/>
      <c r="D911" s="92"/>
      <c r="E911" s="92"/>
      <c r="F911" s="92"/>
      <c r="G911" s="92"/>
      <c r="H911" s="92"/>
      <c r="I911" s="92"/>
    </row>
    <row r="912" spans="1:9" ht="12.75">
      <c r="A912" s="92"/>
      <c r="B912" s="92"/>
      <c r="C912" s="92"/>
      <c r="D912" s="92"/>
      <c r="E912" s="92"/>
      <c r="F912" s="92"/>
      <c r="G912" s="92"/>
      <c r="H912" s="92"/>
      <c r="I912" s="92"/>
    </row>
    <row r="913" spans="1:9" ht="12.75">
      <c r="A913" s="92"/>
      <c r="B913" s="92"/>
      <c r="C913" s="92"/>
      <c r="D913" s="92"/>
      <c r="E913" s="92"/>
      <c r="F913" s="92"/>
      <c r="G913" s="92"/>
      <c r="H913" s="92"/>
      <c r="I913" s="92"/>
    </row>
    <row r="914" spans="1:9" ht="12.75">
      <c r="A914" s="92"/>
      <c r="B914" s="92"/>
      <c r="C914" s="92"/>
      <c r="D914" s="92"/>
      <c r="E914" s="92"/>
      <c r="F914" s="92"/>
      <c r="G914" s="92"/>
      <c r="H914" s="92"/>
      <c r="I914" s="92"/>
    </row>
    <row r="915" spans="1:9" ht="12.75">
      <c r="A915" s="92"/>
      <c r="B915" s="92"/>
      <c r="C915" s="92"/>
      <c r="D915" s="92"/>
      <c r="E915" s="92"/>
      <c r="F915" s="92"/>
      <c r="G915" s="92"/>
      <c r="H915" s="92"/>
      <c r="I915" s="92"/>
    </row>
    <row r="916" spans="1:9" ht="12.75">
      <c r="A916" s="92"/>
      <c r="B916" s="92"/>
      <c r="C916" s="92"/>
      <c r="D916" s="92"/>
      <c r="E916" s="92"/>
      <c r="F916" s="92"/>
      <c r="G916" s="92"/>
      <c r="H916" s="92"/>
      <c r="I916" s="92"/>
    </row>
    <row r="917" spans="1:9" ht="12.75">
      <c r="A917" s="92"/>
      <c r="B917" s="92"/>
      <c r="C917" s="92"/>
      <c r="D917" s="92"/>
      <c r="E917" s="92"/>
      <c r="F917" s="92"/>
      <c r="G917" s="92"/>
      <c r="H917" s="92"/>
      <c r="I917" s="92"/>
    </row>
    <row r="918" spans="1:9" ht="12.75">
      <c r="A918" s="92"/>
      <c r="B918" s="92"/>
      <c r="C918" s="92"/>
      <c r="D918" s="92"/>
      <c r="E918" s="92"/>
      <c r="F918" s="92"/>
      <c r="G918" s="92"/>
      <c r="H918" s="92"/>
      <c r="I918" s="92"/>
    </row>
    <row r="919" spans="1:9" ht="12.75">
      <c r="A919" s="92"/>
      <c r="B919" s="92"/>
      <c r="C919" s="92"/>
      <c r="D919" s="92"/>
      <c r="E919" s="92"/>
      <c r="F919" s="92"/>
      <c r="G919" s="92"/>
      <c r="H919" s="92"/>
      <c r="I919" s="92"/>
    </row>
    <row r="920" spans="1:9" ht="12.75">
      <c r="A920" s="92"/>
      <c r="B920" s="92"/>
      <c r="C920" s="92"/>
      <c r="D920" s="92"/>
      <c r="E920" s="92"/>
      <c r="F920" s="92"/>
      <c r="G920" s="92"/>
      <c r="H920" s="92"/>
      <c r="I920" s="92"/>
    </row>
    <row r="921" spans="1:9" ht="12.75">
      <c r="A921" s="92"/>
      <c r="B921" s="92"/>
      <c r="C921" s="92"/>
      <c r="D921" s="92"/>
      <c r="E921" s="92"/>
      <c r="F921" s="92"/>
      <c r="G921" s="92"/>
      <c r="H921" s="92"/>
      <c r="I921" s="92"/>
    </row>
    <row r="922" spans="1:9" ht="12.75">
      <c r="A922" s="92"/>
      <c r="B922" s="92"/>
      <c r="C922" s="92"/>
      <c r="D922" s="92"/>
      <c r="E922" s="92"/>
      <c r="F922" s="92"/>
      <c r="G922" s="92"/>
      <c r="H922" s="92"/>
      <c r="I922" s="92"/>
    </row>
    <row r="923" spans="1:9" ht="12.75">
      <c r="A923" s="92"/>
      <c r="B923" s="92"/>
      <c r="C923" s="92"/>
      <c r="D923" s="92"/>
      <c r="E923" s="92"/>
      <c r="F923" s="92"/>
      <c r="G923" s="92"/>
      <c r="H923" s="92"/>
      <c r="I923" s="92"/>
    </row>
    <row r="924" spans="1:9" ht="12.75">
      <c r="A924" s="92"/>
      <c r="B924" s="92"/>
      <c r="C924" s="92"/>
      <c r="D924" s="92"/>
      <c r="E924" s="92"/>
      <c r="F924" s="92"/>
      <c r="G924" s="92"/>
      <c r="H924" s="92"/>
      <c r="I924" s="92"/>
    </row>
    <row r="925" spans="1:9" ht="12.75">
      <c r="A925" s="92"/>
      <c r="B925" s="92"/>
      <c r="C925" s="92"/>
      <c r="D925" s="92"/>
      <c r="E925" s="92"/>
      <c r="F925" s="92"/>
      <c r="G925" s="92"/>
      <c r="H925" s="92"/>
      <c r="I925" s="92"/>
    </row>
    <row r="926" spans="1:9" ht="12.75">
      <c r="A926" s="92"/>
      <c r="B926" s="92"/>
      <c r="C926" s="92"/>
      <c r="D926" s="92"/>
      <c r="E926" s="92"/>
      <c r="F926" s="92"/>
      <c r="G926" s="92"/>
      <c r="H926" s="92"/>
      <c r="I926" s="92"/>
    </row>
    <row r="927" spans="1:9" ht="12.75">
      <c r="A927" s="92"/>
      <c r="B927" s="92"/>
      <c r="C927" s="92"/>
      <c r="D927" s="92"/>
      <c r="E927" s="92"/>
      <c r="F927" s="92"/>
      <c r="G927" s="92"/>
      <c r="H927" s="92"/>
      <c r="I927" s="92"/>
    </row>
    <row r="928" spans="1:9" ht="12.75">
      <c r="A928" s="92"/>
      <c r="B928" s="92"/>
      <c r="C928" s="92"/>
      <c r="D928" s="92"/>
      <c r="E928" s="92"/>
      <c r="F928" s="92"/>
      <c r="G928" s="92"/>
      <c r="H928" s="92"/>
      <c r="I928" s="92"/>
    </row>
    <row r="929" spans="1:9" ht="12.75">
      <c r="A929" s="92"/>
      <c r="B929" s="92"/>
      <c r="C929" s="92"/>
      <c r="D929" s="92"/>
      <c r="E929" s="92"/>
      <c r="F929" s="92"/>
      <c r="G929" s="92"/>
      <c r="H929" s="92"/>
      <c r="I929" s="92"/>
    </row>
    <row r="930" spans="1:9" ht="12.75">
      <c r="A930" s="92"/>
      <c r="B930" s="92"/>
      <c r="C930" s="92"/>
      <c r="D930" s="92"/>
      <c r="E930" s="92"/>
      <c r="F930" s="92"/>
      <c r="G930" s="92"/>
      <c r="H930" s="92"/>
      <c r="I930" s="92"/>
    </row>
    <row r="931" spans="1:9" ht="12.75">
      <c r="A931" s="92"/>
      <c r="B931" s="92"/>
      <c r="C931" s="92"/>
      <c r="D931" s="92"/>
      <c r="E931" s="92"/>
      <c r="F931" s="92"/>
      <c r="G931" s="92"/>
      <c r="H931" s="92"/>
      <c r="I931" s="92"/>
    </row>
    <row r="932" spans="1:9" ht="12.75">
      <c r="A932" s="92"/>
      <c r="B932" s="92"/>
      <c r="C932" s="92"/>
      <c r="D932" s="92"/>
      <c r="E932" s="92"/>
      <c r="F932" s="92"/>
      <c r="G932" s="92"/>
      <c r="H932" s="92"/>
      <c r="I932" s="92"/>
    </row>
    <row r="933" spans="1:9" ht="12.75">
      <c r="A933" s="92"/>
      <c r="B933" s="92"/>
      <c r="C933" s="92"/>
      <c r="D933" s="92"/>
      <c r="E933" s="92"/>
      <c r="F933" s="92"/>
      <c r="G933" s="92"/>
      <c r="H933" s="92"/>
      <c r="I933" s="92"/>
    </row>
    <row r="934" spans="1:9" ht="12.75">
      <c r="A934" s="92"/>
      <c r="B934" s="92"/>
      <c r="C934" s="92"/>
      <c r="D934" s="92"/>
      <c r="E934" s="92"/>
      <c r="F934" s="92"/>
      <c r="G934" s="92"/>
      <c r="H934" s="92"/>
      <c r="I934" s="92"/>
    </row>
    <row r="935" spans="1:9" ht="12.75">
      <c r="A935" s="92"/>
      <c r="B935" s="92"/>
      <c r="C935" s="92"/>
      <c r="D935" s="92"/>
      <c r="E935" s="92"/>
      <c r="F935" s="92"/>
      <c r="G935" s="92"/>
      <c r="H935" s="92"/>
      <c r="I935" s="92"/>
    </row>
    <row r="936" spans="1:9" ht="12.75">
      <c r="A936" s="92"/>
      <c r="B936" s="92"/>
      <c r="C936" s="92"/>
      <c r="D936" s="92"/>
      <c r="E936" s="92"/>
      <c r="F936" s="92"/>
      <c r="G936" s="92"/>
      <c r="H936" s="92"/>
      <c r="I936" s="92"/>
    </row>
    <row r="937" spans="1:9" ht="12.75">
      <c r="A937" s="92"/>
      <c r="B937" s="92"/>
      <c r="C937" s="92"/>
      <c r="D937" s="92"/>
      <c r="E937" s="92"/>
      <c r="F937" s="92"/>
      <c r="G937" s="92"/>
      <c r="H937" s="92"/>
      <c r="I937" s="92"/>
    </row>
    <row r="938" spans="1:9" ht="12.75">
      <c r="A938" s="92"/>
      <c r="B938" s="92"/>
      <c r="C938" s="92"/>
      <c r="D938" s="92"/>
      <c r="E938" s="92"/>
      <c r="F938" s="92"/>
      <c r="G938" s="92"/>
      <c r="H938" s="92"/>
      <c r="I938" s="92"/>
    </row>
    <row r="939" spans="1:9" ht="12.75">
      <c r="A939" s="92"/>
      <c r="B939" s="92"/>
      <c r="C939" s="92"/>
      <c r="D939" s="92"/>
      <c r="E939" s="92"/>
      <c r="F939" s="92"/>
      <c r="G939" s="92"/>
      <c r="H939" s="92"/>
      <c r="I939" s="92"/>
    </row>
    <row r="940" spans="1:9" ht="12.75">
      <c r="A940" s="92"/>
      <c r="B940" s="92"/>
      <c r="C940" s="92"/>
      <c r="D940" s="92"/>
      <c r="E940" s="92"/>
      <c r="F940" s="92"/>
      <c r="G940" s="92"/>
      <c r="H940" s="92"/>
      <c r="I940" s="92"/>
    </row>
    <row r="941" spans="1:9" ht="12.75">
      <c r="A941" s="92"/>
      <c r="B941" s="92"/>
      <c r="C941" s="92"/>
      <c r="D941" s="92"/>
      <c r="E941" s="92"/>
      <c r="F941" s="92"/>
      <c r="G941" s="92"/>
      <c r="H941" s="92"/>
      <c r="I941" s="92"/>
    </row>
    <row r="942" spans="1:9" ht="12.75">
      <c r="A942" s="92"/>
      <c r="B942" s="92"/>
      <c r="C942" s="92"/>
      <c r="D942" s="92"/>
      <c r="E942" s="92"/>
      <c r="F942" s="92"/>
      <c r="G942" s="92"/>
      <c r="H942" s="92"/>
      <c r="I942" s="92"/>
    </row>
    <row r="943" spans="1:9" ht="12.75">
      <c r="A943" s="92"/>
      <c r="B943" s="92"/>
      <c r="C943" s="92"/>
      <c r="D943" s="92"/>
      <c r="E943" s="92"/>
      <c r="F943" s="92"/>
      <c r="G943" s="92"/>
      <c r="H943" s="92"/>
      <c r="I943" s="92"/>
    </row>
    <row r="944" spans="1:9" ht="12.75">
      <c r="A944" s="92"/>
      <c r="B944" s="92"/>
      <c r="C944" s="92"/>
      <c r="D944" s="92"/>
      <c r="E944" s="92"/>
      <c r="F944" s="92"/>
      <c r="G944" s="92"/>
      <c r="H944" s="92"/>
      <c r="I944" s="92"/>
    </row>
    <row r="945" spans="1:9" ht="12.75">
      <c r="A945" s="92"/>
      <c r="B945" s="92"/>
      <c r="C945" s="92"/>
      <c r="D945" s="92"/>
      <c r="E945" s="92"/>
      <c r="F945" s="92"/>
      <c r="G945" s="92"/>
      <c r="H945" s="92"/>
      <c r="I945" s="92"/>
    </row>
    <row r="946" spans="1:9" ht="12.75">
      <c r="A946" s="92"/>
      <c r="B946" s="92"/>
      <c r="C946" s="92"/>
      <c r="D946" s="92"/>
      <c r="E946" s="92"/>
      <c r="F946" s="92"/>
      <c r="G946" s="92"/>
      <c r="H946" s="92"/>
      <c r="I946" s="92"/>
    </row>
    <row r="947" spans="1:9" ht="12.75">
      <c r="A947" s="92"/>
      <c r="B947" s="92"/>
      <c r="C947" s="92"/>
      <c r="D947" s="92"/>
      <c r="E947" s="92"/>
      <c r="F947" s="92"/>
      <c r="G947" s="92"/>
      <c r="H947" s="92"/>
      <c r="I947" s="92"/>
    </row>
    <row r="948" spans="1:9" ht="12.75">
      <c r="A948" s="92"/>
      <c r="B948" s="92"/>
      <c r="C948" s="92"/>
      <c r="D948" s="92"/>
      <c r="E948" s="92"/>
      <c r="F948" s="92"/>
      <c r="G948" s="92"/>
      <c r="H948" s="92"/>
      <c r="I948" s="92"/>
    </row>
    <row r="949" spans="1:9" ht="12.75">
      <c r="A949" s="92"/>
      <c r="B949" s="92"/>
      <c r="C949" s="92"/>
      <c r="D949" s="92"/>
      <c r="E949" s="92"/>
      <c r="F949" s="92"/>
      <c r="G949" s="92"/>
      <c r="H949" s="92"/>
      <c r="I949" s="92"/>
    </row>
    <row r="950" spans="1:9" ht="12.75">
      <c r="A950" s="92"/>
      <c r="B950" s="92"/>
      <c r="C950" s="92"/>
      <c r="D950" s="92"/>
      <c r="E950" s="92"/>
      <c r="F950" s="92"/>
      <c r="G950" s="92"/>
      <c r="H950" s="92"/>
      <c r="I950" s="92"/>
    </row>
    <row r="951" spans="1:9" ht="12.75">
      <c r="A951" s="92"/>
      <c r="B951" s="92"/>
      <c r="C951" s="92"/>
      <c r="D951" s="92"/>
      <c r="E951" s="92"/>
      <c r="F951" s="92"/>
      <c r="G951" s="92"/>
      <c r="H951" s="92"/>
      <c r="I951" s="92"/>
    </row>
    <row r="952" spans="1:9" ht="12.75">
      <c r="A952" s="92"/>
      <c r="B952" s="92"/>
      <c r="C952" s="92"/>
      <c r="D952" s="92"/>
      <c r="E952" s="92"/>
      <c r="F952" s="92"/>
      <c r="G952" s="92"/>
      <c r="H952" s="92"/>
      <c r="I952" s="92"/>
    </row>
    <row r="953" spans="1:9" ht="12.75">
      <c r="A953" s="92"/>
      <c r="B953" s="92"/>
      <c r="C953" s="92"/>
      <c r="D953" s="92"/>
      <c r="E953" s="92"/>
      <c r="F953" s="92"/>
      <c r="G953" s="92"/>
      <c r="H953" s="92"/>
      <c r="I953" s="92"/>
    </row>
    <row r="954" spans="1:9" ht="12.75">
      <c r="A954" s="92"/>
      <c r="B954" s="92"/>
      <c r="C954" s="92"/>
      <c r="D954" s="92"/>
      <c r="E954" s="92"/>
      <c r="F954" s="92"/>
      <c r="G954" s="92"/>
      <c r="H954" s="92"/>
      <c r="I954" s="92"/>
    </row>
    <row r="955" spans="1:9" ht="12.75">
      <c r="A955" s="92"/>
      <c r="B955" s="92"/>
      <c r="C955" s="92"/>
      <c r="D955" s="92"/>
      <c r="E955" s="92"/>
      <c r="F955" s="92"/>
      <c r="G955" s="92"/>
      <c r="H955" s="92"/>
      <c r="I955" s="92"/>
    </row>
    <row r="956" spans="1:9" ht="12.75">
      <c r="A956" s="92"/>
      <c r="B956" s="92"/>
      <c r="C956" s="92"/>
      <c r="D956" s="92"/>
      <c r="E956" s="92"/>
      <c r="F956" s="92"/>
      <c r="G956" s="92"/>
      <c r="H956" s="92"/>
      <c r="I956" s="92"/>
    </row>
    <row r="957" spans="1:9" ht="12.75">
      <c r="A957" s="92"/>
      <c r="B957" s="92"/>
      <c r="C957" s="92"/>
      <c r="D957" s="92"/>
      <c r="E957" s="92"/>
      <c r="F957" s="92"/>
      <c r="G957" s="92"/>
      <c r="H957" s="92"/>
      <c r="I957" s="92"/>
    </row>
    <row r="958" spans="1:9" ht="12.75">
      <c r="A958" s="92"/>
      <c r="B958" s="92"/>
      <c r="C958" s="92"/>
      <c r="D958" s="92"/>
      <c r="E958" s="92"/>
      <c r="F958" s="92"/>
      <c r="G958" s="92"/>
      <c r="H958" s="92"/>
      <c r="I958" s="92"/>
    </row>
    <row r="959" spans="1:9" ht="12.75">
      <c r="A959" s="92"/>
      <c r="B959" s="92"/>
      <c r="C959" s="92"/>
      <c r="D959" s="92"/>
      <c r="E959" s="92"/>
      <c r="F959" s="92"/>
      <c r="G959" s="92"/>
      <c r="H959" s="92"/>
      <c r="I959" s="92"/>
    </row>
    <row r="960" spans="1:9" ht="12.75">
      <c r="A960" s="92"/>
      <c r="B960" s="92"/>
      <c r="C960" s="92"/>
      <c r="D960" s="92"/>
      <c r="E960" s="92"/>
      <c r="F960" s="92"/>
      <c r="G960" s="92"/>
      <c r="H960" s="92"/>
      <c r="I960" s="92"/>
    </row>
    <row r="961" spans="1:9" ht="12.75">
      <c r="A961" s="92"/>
      <c r="B961" s="92"/>
      <c r="C961" s="92"/>
      <c r="D961" s="92"/>
      <c r="E961" s="92"/>
      <c r="F961" s="92"/>
      <c r="G961" s="92"/>
      <c r="H961" s="92"/>
      <c r="I961" s="92"/>
    </row>
    <row r="962" spans="1:9" ht="12.75">
      <c r="A962" s="92"/>
      <c r="B962" s="92"/>
      <c r="C962" s="92"/>
      <c r="D962" s="92"/>
      <c r="E962" s="92"/>
      <c r="F962" s="92"/>
      <c r="G962" s="92"/>
      <c r="H962" s="92"/>
      <c r="I962" s="92"/>
    </row>
    <row r="963" spans="1:9" ht="12.75">
      <c r="A963" s="92"/>
      <c r="B963" s="92"/>
      <c r="C963" s="92"/>
      <c r="D963" s="92"/>
      <c r="E963" s="92"/>
      <c r="F963" s="92"/>
      <c r="G963" s="92"/>
      <c r="H963" s="92"/>
      <c r="I963" s="92"/>
    </row>
    <row r="964" spans="1:9" ht="12.75">
      <c r="A964" s="92"/>
      <c r="B964" s="92"/>
      <c r="C964" s="92"/>
      <c r="D964" s="92"/>
      <c r="E964" s="92"/>
      <c r="F964" s="92"/>
      <c r="G964" s="92"/>
      <c r="H964" s="92"/>
      <c r="I964" s="92"/>
    </row>
    <row r="965" spans="1:9" ht="12.75">
      <c r="A965" s="92"/>
      <c r="B965" s="92"/>
      <c r="C965" s="92"/>
      <c r="D965" s="92"/>
      <c r="E965" s="92"/>
      <c r="F965" s="92"/>
      <c r="G965" s="92"/>
      <c r="H965" s="92"/>
      <c r="I965" s="92"/>
    </row>
    <row r="966" spans="1:9" ht="12.75">
      <c r="A966" s="92"/>
      <c r="B966" s="92"/>
      <c r="C966" s="92"/>
      <c r="D966" s="92"/>
      <c r="E966" s="92"/>
      <c r="F966" s="92"/>
      <c r="G966" s="92"/>
      <c r="H966" s="92"/>
      <c r="I966" s="92"/>
    </row>
    <row r="967" spans="1:9" ht="12.75">
      <c r="A967" s="92"/>
      <c r="B967" s="92"/>
      <c r="C967" s="92"/>
      <c r="D967" s="92"/>
      <c r="E967" s="92"/>
      <c r="F967" s="92"/>
      <c r="G967" s="92"/>
      <c r="H967" s="92"/>
      <c r="I967" s="92"/>
    </row>
    <row r="968" spans="1:9" ht="12.75">
      <c r="A968" s="92"/>
      <c r="B968" s="92"/>
      <c r="C968" s="92"/>
      <c r="D968" s="92"/>
      <c r="E968" s="92"/>
      <c r="F968" s="92"/>
      <c r="G968" s="92"/>
      <c r="H968" s="92"/>
      <c r="I968" s="92"/>
    </row>
    <row r="969" spans="1:9" ht="12.75">
      <c r="A969" s="92"/>
      <c r="B969" s="92"/>
      <c r="C969" s="92"/>
      <c r="D969" s="92"/>
      <c r="E969" s="92"/>
      <c r="F969" s="92"/>
      <c r="G969" s="92"/>
      <c r="H969" s="92"/>
      <c r="I969" s="92"/>
    </row>
    <row r="970" spans="1:9" ht="12.75">
      <c r="A970" s="92"/>
      <c r="B970" s="92"/>
      <c r="C970" s="92"/>
      <c r="D970" s="92"/>
      <c r="E970" s="92"/>
      <c r="F970" s="92"/>
      <c r="G970" s="92"/>
      <c r="H970" s="92"/>
      <c r="I970" s="92"/>
    </row>
    <row r="971" spans="1:9" ht="12.75">
      <c r="A971" s="92"/>
      <c r="B971" s="92"/>
      <c r="C971" s="92"/>
      <c r="D971" s="92"/>
      <c r="E971" s="92"/>
      <c r="F971" s="92"/>
      <c r="G971" s="92"/>
      <c r="H971" s="92"/>
      <c r="I971" s="92"/>
    </row>
    <row r="972" spans="1:9" ht="12.75">
      <c r="A972" s="92"/>
      <c r="B972" s="92"/>
      <c r="C972" s="92"/>
      <c r="D972" s="92"/>
      <c r="E972" s="92"/>
      <c r="F972" s="92"/>
      <c r="G972" s="92"/>
      <c r="H972" s="92"/>
      <c r="I972" s="92"/>
    </row>
    <row r="973" spans="1:9" ht="12.75">
      <c r="A973" s="92"/>
      <c r="B973" s="92"/>
      <c r="C973" s="92"/>
      <c r="D973" s="92"/>
      <c r="E973" s="92"/>
      <c r="F973" s="92"/>
      <c r="G973" s="92"/>
      <c r="H973" s="92"/>
      <c r="I973" s="92"/>
    </row>
    <row r="974" spans="1:9" ht="12.75">
      <c r="A974" s="92"/>
      <c r="B974" s="92"/>
      <c r="C974" s="92"/>
      <c r="D974" s="92"/>
      <c r="E974" s="92"/>
      <c r="F974" s="92"/>
      <c r="G974" s="92"/>
      <c r="H974" s="92"/>
      <c r="I974" s="92"/>
    </row>
    <row r="975" spans="1:9" ht="12.75">
      <c r="A975" s="92"/>
      <c r="B975" s="92"/>
      <c r="C975" s="92"/>
      <c r="D975" s="92"/>
      <c r="E975" s="92"/>
      <c r="F975" s="92"/>
      <c r="G975" s="92"/>
      <c r="H975" s="92"/>
      <c r="I975" s="92"/>
    </row>
    <row r="976" spans="1:9" ht="12.75">
      <c r="A976" s="92"/>
      <c r="B976" s="92"/>
      <c r="C976" s="92"/>
      <c r="D976" s="92"/>
      <c r="E976" s="92"/>
      <c r="F976" s="92"/>
      <c r="G976" s="92"/>
      <c r="H976" s="92"/>
      <c r="I976" s="92"/>
    </row>
    <row r="977" spans="1:9" ht="12.75">
      <c r="A977" s="92"/>
      <c r="B977" s="92"/>
      <c r="C977" s="92"/>
      <c r="D977" s="92"/>
      <c r="E977" s="92"/>
      <c r="F977" s="92"/>
      <c r="G977" s="92"/>
      <c r="H977" s="92"/>
      <c r="I977" s="92"/>
    </row>
    <row r="978" spans="1:9" ht="12.75">
      <c r="A978" s="92"/>
      <c r="B978" s="92"/>
      <c r="C978" s="92"/>
      <c r="D978" s="92"/>
      <c r="E978" s="92"/>
      <c r="F978" s="92"/>
      <c r="G978" s="92"/>
      <c r="H978" s="92"/>
      <c r="I978" s="92"/>
    </row>
    <row r="979" spans="1:9" ht="12.75">
      <c r="A979" s="92"/>
      <c r="B979" s="92"/>
      <c r="C979" s="92"/>
      <c r="D979" s="92"/>
      <c r="E979" s="92"/>
      <c r="F979" s="92"/>
      <c r="G979" s="92"/>
      <c r="H979" s="92"/>
      <c r="I979" s="92"/>
    </row>
    <row r="980" spans="1:9" ht="12.75">
      <c r="A980" s="92"/>
      <c r="B980" s="92"/>
      <c r="C980" s="92"/>
      <c r="D980" s="92"/>
      <c r="E980" s="92"/>
      <c r="F980" s="92"/>
      <c r="G980" s="92"/>
      <c r="H980" s="92"/>
      <c r="I980" s="92"/>
    </row>
    <row r="981" spans="1:9" ht="12.75">
      <c r="A981" s="92"/>
      <c r="B981" s="92"/>
      <c r="C981" s="92"/>
      <c r="D981" s="92"/>
      <c r="E981" s="92"/>
      <c r="F981" s="92"/>
      <c r="G981" s="92"/>
      <c r="H981" s="92"/>
      <c r="I981" s="92"/>
    </row>
  </sheetData>
  <mergeCells count="31">
    <mergeCell ref="B58:B59"/>
    <mergeCell ref="C58:C59"/>
    <mergeCell ref="B60:B62"/>
    <mergeCell ref="C60:C62"/>
    <mergeCell ref="B30:B31"/>
    <mergeCell ref="B39:B40"/>
    <mergeCell ref="C39:C40"/>
    <mergeCell ref="B48:B49"/>
    <mergeCell ref="C48:C49"/>
    <mergeCell ref="B50:B51"/>
    <mergeCell ref="C50:C51"/>
    <mergeCell ref="B41:H41"/>
    <mergeCell ref="B45:H45"/>
    <mergeCell ref="B52:H52"/>
    <mergeCell ref="B56:H56"/>
    <mergeCell ref="B21:B22"/>
    <mergeCell ref="C21:C22"/>
    <mergeCell ref="B23:H23"/>
    <mergeCell ref="B27:H27"/>
    <mergeCell ref="C30:C31"/>
    <mergeCell ref="B32:H32"/>
    <mergeCell ref="B36:H36"/>
    <mergeCell ref="B15:B16"/>
    <mergeCell ref="C15:C16"/>
    <mergeCell ref="B17:H17"/>
    <mergeCell ref="B6:B7"/>
    <mergeCell ref="C6:C7"/>
    <mergeCell ref="B8:H8"/>
    <mergeCell ref="B12:H12"/>
    <mergeCell ref="B1:H1"/>
    <mergeCell ref="B2:H2"/>
  </mergeCells>
  <hyperlinks>
    <hyperlink ref="G7" r:id="rId1"/>
    <hyperlink ref="G9" r:id="rId2"/>
    <hyperlink ref="G16" r:id="rId3"/>
    <hyperlink ref="G19" r:id="rId4"/>
    <hyperlink ref="G20" r:id="rId5"/>
    <hyperlink ref="G30" r:id="rId6"/>
    <hyperlink ref="G31" r:id="rId7"/>
    <hyperlink ref="G39" r:id="rId8"/>
    <hyperlink ref="G48" r:id="rId9"/>
    <hyperlink ref="G59" r:id="rId10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83"/>
  <sheetViews>
    <sheetView topLeftCell="B1" workbookViewId="0">
      <selection activeCell="M5" sqref="M5"/>
    </sheetView>
  </sheetViews>
  <sheetFormatPr defaultColWidth="14.42578125" defaultRowHeight="15.75" customHeight="1"/>
  <cols>
    <col min="1" max="1" width="10.7109375" customWidth="1"/>
    <col min="2" max="2" width="13.28515625" customWidth="1"/>
    <col min="3" max="3" width="17" customWidth="1"/>
    <col min="4" max="4" width="21.28515625" customWidth="1"/>
    <col min="5" max="5" width="23.85546875" customWidth="1"/>
    <col min="6" max="6" width="40" customWidth="1"/>
    <col min="7" max="7" width="56.85546875" customWidth="1"/>
    <col min="8" max="9" width="25.42578125" customWidth="1"/>
  </cols>
  <sheetData>
    <row r="1" spans="1:9" ht="32.25" customHeight="1">
      <c r="A1" s="3"/>
      <c r="B1" s="921" t="s">
        <v>1523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556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773</v>
      </c>
      <c r="H3" s="18" t="s">
        <v>63</v>
      </c>
      <c r="I3" s="20"/>
    </row>
    <row r="4" spans="1:9" ht="38.25">
      <c r="A4" s="24"/>
      <c r="B4" s="18" t="s">
        <v>71</v>
      </c>
      <c r="C4" s="18" t="s">
        <v>72</v>
      </c>
      <c r="D4" s="26" t="s">
        <v>73</v>
      </c>
      <c r="E4" s="163" t="s">
        <v>1524</v>
      </c>
      <c r="F4" s="163" t="s">
        <v>1392</v>
      </c>
      <c r="G4" s="42" t="s">
        <v>1525</v>
      </c>
      <c r="H4" s="26" t="s">
        <v>103</v>
      </c>
      <c r="I4" s="24"/>
    </row>
    <row r="5" spans="1:9" ht="38.25">
      <c r="A5" s="24"/>
      <c r="B5" s="18" t="s">
        <v>111</v>
      </c>
      <c r="C5" s="18" t="s">
        <v>112</v>
      </c>
      <c r="D5" s="27" t="s">
        <v>73</v>
      </c>
      <c r="E5" s="27" t="s">
        <v>1527</v>
      </c>
      <c r="F5" s="26" t="s">
        <v>1448</v>
      </c>
      <c r="G5" s="313" t="s">
        <v>1528</v>
      </c>
      <c r="H5" s="26" t="s">
        <v>103</v>
      </c>
      <c r="I5" s="24"/>
    </row>
    <row r="6" spans="1:9" ht="51" customHeight="1">
      <c r="A6" s="24"/>
      <c r="B6" s="18" t="s">
        <v>145</v>
      </c>
      <c r="C6" s="18" t="s">
        <v>146</v>
      </c>
      <c r="D6" s="295" t="s">
        <v>73</v>
      </c>
      <c r="E6" s="296" t="s">
        <v>1530</v>
      </c>
      <c r="F6" s="195" t="s">
        <v>1003</v>
      </c>
      <c r="G6" s="195" t="s">
        <v>1004</v>
      </c>
      <c r="H6" s="195" t="s">
        <v>103</v>
      </c>
      <c r="I6" s="24"/>
    </row>
    <row r="7" spans="1:9" ht="12.75">
      <c r="A7" s="52"/>
      <c r="B7" s="923" t="s">
        <v>1207</v>
      </c>
      <c r="C7" s="908"/>
      <c r="D7" s="908"/>
      <c r="E7" s="908"/>
      <c r="F7" s="908"/>
      <c r="G7" s="908"/>
      <c r="H7" s="909"/>
      <c r="I7" s="52"/>
    </row>
    <row r="8" spans="1:9" ht="38.25">
      <c r="A8" s="24"/>
      <c r="B8" s="18" t="s">
        <v>182</v>
      </c>
      <c r="C8" s="18" t="s">
        <v>183</v>
      </c>
      <c r="D8" s="26" t="s">
        <v>184</v>
      </c>
      <c r="E8" s="27" t="s">
        <v>1531</v>
      </c>
      <c r="F8" s="314" t="s">
        <v>1489</v>
      </c>
      <c r="G8" s="188" t="s">
        <v>1532</v>
      </c>
      <c r="H8" s="26" t="s">
        <v>103</v>
      </c>
      <c r="I8" s="24"/>
    </row>
    <row r="9" spans="1:9" ht="25.5">
      <c r="A9" s="24"/>
      <c r="B9" s="18" t="s">
        <v>210</v>
      </c>
      <c r="C9" s="18" t="s">
        <v>211</v>
      </c>
      <c r="D9" s="26" t="s">
        <v>73</v>
      </c>
      <c r="E9" s="211" t="s">
        <v>1533</v>
      </c>
      <c r="F9" s="26" t="s">
        <v>1403</v>
      </c>
      <c r="G9" s="207" t="s">
        <v>1404</v>
      </c>
      <c r="H9" s="26" t="s">
        <v>103</v>
      </c>
      <c r="I9" s="24"/>
    </row>
    <row r="10" spans="1:9" ht="63.75" customHeight="1">
      <c r="A10" s="24"/>
      <c r="B10" s="18" t="s">
        <v>232</v>
      </c>
      <c r="C10" s="18" t="s">
        <v>233</v>
      </c>
      <c r="D10" s="26" t="s">
        <v>184</v>
      </c>
      <c r="E10" s="315" t="s">
        <v>1534</v>
      </c>
      <c r="F10" s="23" t="s">
        <v>1535</v>
      </c>
      <c r="G10" s="188" t="s">
        <v>1536</v>
      </c>
      <c r="H10" s="26" t="s">
        <v>110</v>
      </c>
      <c r="I10" s="24"/>
    </row>
    <row r="11" spans="1:9" ht="38.25">
      <c r="A11" s="24"/>
      <c r="B11" s="18" t="s">
        <v>241</v>
      </c>
      <c r="C11" s="18" t="s">
        <v>242</v>
      </c>
      <c r="D11" s="26" t="s">
        <v>73</v>
      </c>
      <c r="E11" s="32" t="s">
        <v>1538</v>
      </c>
      <c r="F11" s="26" t="s">
        <v>1539</v>
      </c>
      <c r="G11" s="207" t="s">
        <v>1540</v>
      </c>
      <c r="H11" s="26" t="s">
        <v>110</v>
      </c>
      <c r="I11" s="24"/>
    </row>
    <row r="12" spans="1:9" ht="18">
      <c r="A12" s="17"/>
      <c r="B12" s="922" t="s">
        <v>251</v>
      </c>
      <c r="C12" s="908"/>
      <c r="D12" s="908"/>
      <c r="E12" s="908"/>
      <c r="F12" s="908"/>
      <c r="G12" s="908"/>
      <c r="H12" s="909"/>
      <c r="I12" s="17"/>
    </row>
    <row r="13" spans="1:9" ht="41.25" customHeight="1">
      <c r="A13" s="97"/>
      <c r="B13" s="18" t="s">
        <v>71</v>
      </c>
      <c r="C13" s="18" t="s">
        <v>72</v>
      </c>
      <c r="D13" s="32" t="s">
        <v>73</v>
      </c>
      <c r="E13" s="85" t="s">
        <v>1541</v>
      </c>
      <c r="F13" s="32" t="s">
        <v>1392</v>
      </c>
      <c r="G13" s="88" t="s">
        <v>1542</v>
      </c>
      <c r="H13" s="32" t="s">
        <v>103</v>
      </c>
      <c r="I13" s="97"/>
    </row>
    <row r="14" spans="1:9" ht="25.5">
      <c r="A14" s="97"/>
      <c r="B14" s="18" t="s">
        <v>111</v>
      </c>
      <c r="C14" s="18" t="s">
        <v>112</v>
      </c>
      <c r="D14" s="32" t="s">
        <v>184</v>
      </c>
      <c r="E14" s="37" t="s">
        <v>1543</v>
      </c>
      <c r="F14" s="85" t="s">
        <v>1544</v>
      </c>
      <c r="G14" s="48" t="s">
        <v>1545</v>
      </c>
      <c r="H14" s="32" t="s">
        <v>103</v>
      </c>
      <c r="I14" s="97"/>
    </row>
    <row r="15" spans="1:9" ht="25.5">
      <c r="A15" s="97"/>
      <c r="B15" s="18" t="s">
        <v>145</v>
      </c>
      <c r="C15" s="18" t="s">
        <v>146</v>
      </c>
      <c r="D15" s="32" t="s">
        <v>73</v>
      </c>
      <c r="E15" s="37" t="s">
        <v>1546</v>
      </c>
      <c r="F15" s="32" t="s">
        <v>1423</v>
      </c>
      <c r="G15" s="32" t="s">
        <v>1424</v>
      </c>
      <c r="H15" s="32" t="s">
        <v>103</v>
      </c>
      <c r="I15" s="97"/>
    </row>
    <row r="16" spans="1:9" ht="12.75">
      <c r="A16" s="52"/>
      <c r="B16" s="923" t="s">
        <v>1207</v>
      </c>
      <c r="C16" s="908"/>
      <c r="D16" s="908"/>
      <c r="E16" s="908"/>
      <c r="F16" s="908"/>
      <c r="G16" s="908"/>
      <c r="H16" s="909"/>
      <c r="I16" s="52"/>
    </row>
    <row r="17" spans="1:9" ht="27.75" customHeight="1">
      <c r="A17" s="140"/>
      <c r="B17" s="924" t="s">
        <v>182</v>
      </c>
      <c r="C17" s="924" t="s">
        <v>183</v>
      </c>
      <c r="D17" s="32" t="s">
        <v>73</v>
      </c>
      <c r="E17" s="211" t="s">
        <v>1547</v>
      </c>
      <c r="F17" s="182" t="s">
        <v>1426</v>
      </c>
      <c r="G17" s="317" t="s">
        <v>1427</v>
      </c>
      <c r="H17" s="163" t="s">
        <v>103</v>
      </c>
      <c r="I17" s="140"/>
    </row>
    <row r="18" spans="1:9" ht="25.5">
      <c r="A18" s="97"/>
      <c r="B18" s="913"/>
      <c r="C18" s="913"/>
      <c r="D18" s="26" t="s">
        <v>184</v>
      </c>
      <c r="E18" s="211" t="s">
        <v>1548</v>
      </c>
      <c r="F18" s="32" t="s">
        <v>1549</v>
      </c>
      <c r="G18" s="212" t="s">
        <v>1517</v>
      </c>
      <c r="H18" s="32" t="s">
        <v>1550</v>
      </c>
      <c r="I18" s="97"/>
    </row>
    <row r="19" spans="1:9" ht="38.25">
      <c r="A19" s="192"/>
      <c r="B19" s="18" t="s">
        <v>210</v>
      </c>
      <c r="C19" s="18" t="s">
        <v>211</v>
      </c>
      <c r="D19" s="26" t="s">
        <v>73</v>
      </c>
      <c r="E19" s="85" t="s">
        <v>1551</v>
      </c>
      <c r="F19" s="32" t="s">
        <v>1471</v>
      </c>
      <c r="G19" s="32" t="s">
        <v>1552</v>
      </c>
      <c r="H19" s="88" t="s">
        <v>103</v>
      </c>
      <c r="I19" s="192"/>
    </row>
    <row r="20" spans="1:9" ht="38.25" customHeight="1">
      <c r="A20" s="192"/>
      <c r="B20" s="18" t="s">
        <v>232</v>
      </c>
      <c r="C20" s="18" t="s">
        <v>233</v>
      </c>
      <c r="D20" s="26" t="s">
        <v>73</v>
      </c>
      <c r="E20" s="305" t="s">
        <v>1553</v>
      </c>
      <c r="F20" s="32" t="s">
        <v>1554</v>
      </c>
      <c r="G20" s="32" t="s">
        <v>1540</v>
      </c>
      <c r="H20" s="32" t="s">
        <v>110</v>
      </c>
      <c r="I20" s="97"/>
    </row>
    <row r="21" spans="1:9" ht="18">
      <c r="A21" s="17"/>
      <c r="B21" s="922" t="s">
        <v>309</v>
      </c>
      <c r="C21" s="908"/>
      <c r="D21" s="908"/>
      <c r="E21" s="908"/>
      <c r="F21" s="908"/>
      <c r="G21" s="908"/>
      <c r="H21" s="909"/>
      <c r="I21" s="17"/>
    </row>
    <row r="22" spans="1:9" ht="38.25">
      <c r="A22" s="97"/>
      <c r="B22" s="18" t="s">
        <v>71</v>
      </c>
      <c r="C22" s="18" t="s">
        <v>72</v>
      </c>
      <c r="D22" s="32" t="s">
        <v>73</v>
      </c>
      <c r="E22" s="85" t="s">
        <v>1555</v>
      </c>
      <c r="F22" s="32" t="s">
        <v>1556</v>
      </c>
      <c r="G22" s="99" t="s">
        <v>1557</v>
      </c>
      <c r="H22" s="32" t="s">
        <v>103</v>
      </c>
      <c r="I22" s="97"/>
    </row>
    <row r="23" spans="1:9" ht="38.25">
      <c r="A23" s="24"/>
      <c r="B23" s="18" t="s">
        <v>111</v>
      </c>
      <c r="C23" s="18" t="s">
        <v>112</v>
      </c>
      <c r="D23" s="32" t="s">
        <v>73</v>
      </c>
      <c r="E23" s="85" t="s">
        <v>1558</v>
      </c>
      <c r="F23" s="32" t="s">
        <v>1401</v>
      </c>
      <c r="G23" s="48" t="s">
        <v>1559</v>
      </c>
      <c r="H23" s="26" t="s">
        <v>103</v>
      </c>
      <c r="I23" s="24"/>
    </row>
    <row r="24" spans="1:9" ht="38.25" customHeight="1">
      <c r="A24" s="140"/>
      <c r="B24" s="18" t="s">
        <v>145</v>
      </c>
      <c r="C24" s="18" t="s">
        <v>146</v>
      </c>
      <c r="D24" s="32" t="s">
        <v>73</v>
      </c>
      <c r="E24" s="85" t="s">
        <v>1560</v>
      </c>
      <c r="F24" s="32" t="s">
        <v>1489</v>
      </c>
      <c r="G24" s="131" t="s">
        <v>1561</v>
      </c>
      <c r="H24" s="318" t="s">
        <v>103</v>
      </c>
      <c r="I24" s="140"/>
    </row>
    <row r="25" spans="1:9" ht="36" customHeight="1">
      <c r="A25" s="52"/>
      <c r="B25" s="923" t="s">
        <v>169</v>
      </c>
      <c r="C25" s="908"/>
      <c r="D25" s="908"/>
      <c r="E25" s="908"/>
      <c r="F25" s="908"/>
      <c r="G25" s="908"/>
      <c r="H25" s="909"/>
      <c r="I25" s="52"/>
    </row>
    <row r="26" spans="1:9" ht="38.25">
      <c r="A26" s="205"/>
      <c r="B26" s="18" t="s">
        <v>182</v>
      </c>
      <c r="C26" s="18" t="s">
        <v>183</v>
      </c>
      <c r="D26" s="32" t="s">
        <v>1562</v>
      </c>
      <c r="E26" s="85" t="s">
        <v>1563</v>
      </c>
      <c r="F26" s="32" t="s">
        <v>1564</v>
      </c>
      <c r="G26" s="131" t="s">
        <v>1565</v>
      </c>
      <c r="H26" s="42" t="s">
        <v>103</v>
      </c>
      <c r="I26" s="205"/>
    </row>
    <row r="27" spans="1:9" ht="25.5" customHeight="1">
      <c r="A27" s="205"/>
      <c r="B27" s="18" t="s">
        <v>210</v>
      </c>
      <c r="C27" s="18" t="s">
        <v>211</v>
      </c>
      <c r="D27" s="32" t="s">
        <v>73</v>
      </c>
      <c r="E27" s="37" t="s">
        <v>1566</v>
      </c>
      <c r="F27" s="32" t="s">
        <v>1423</v>
      </c>
      <c r="G27" s="32" t="s">
        <v>1424</v>
      </c>
      <c r="H27" s="32" t="s">
        <v>103</v>
      </c>
      <c r="I27" s="205"/>
    </row>
    <row r="28" spans="1:9" ht="42.75" customHeight="1">
      <c r="A28" s="133"/>
      <c r="B28" s="924" t="s">
        <v>232</v>
      </c>
      <c r="C28" s="924" t="s">
        <v>233</v>
      </c>
      <c r="D28" s="32" t="s">
        <v>1567</v>
      </c>
      <c r="E28" s="203" t="s">
        <v>1568</v>
      </c>
      <c r="F28" s="73" t="s">
        <v>1569</v>
      </c>
      <c r="G28" s="285" t="s">
        <v>1570</v>
      </c>
      <c r="H28" s="73" t="s">
        <v>110</v>
      </c>
      <c r="I28" s="133"/>
    </row>
    <row r="29" spans="1:9" ht="51" customHeight="1">
      <c r="A29" s="133"/>
      <c r="B29" s="932"/>
      <c r="C29" s="932"/>
      <c r="D29" s="26" t="s">
        <v>184</v>
      </c>
      <c r="E29" s="203" t="s">
        <v>1571</v>
      </c>
      <c r="F29" s="73" t="s">
        <v>1466</v>
      </c>
      <c r="G29" s="302" t="s">
        <v>1467</v>
      </c>
      <c r="H29" s="73" t="s">
        <v>110</v>
      </c>
      <c r="I29" s="133"/>
    </row>
    <row r="30" spans="1:9" ht="51" customHeight="1">
      <c r="A30" s="133"/>
      <c r="B30" s="913"/>
      <c r="C30" s="913"/>
      <c r="D30" s="140" t="s">
        <v>73</v>
      </c>
      <c r="E30" s="87" t="s">
        <v>1572</v>
      </c>
      <c r="F30" s="47" t="s">
        <v>345</v>
      </c>
      <c r="G30" s="140" t="s">
        <v>346</v>
      </c>
      <c r="H30" s="27" t="s">
        <v>110</v>
      </c>
      <c r="I30" s="133"/>
    </row>
    <row r="31" spans="1:9" ht="18" customHeight="1">
      <c r="A31" s="17"/>
      <c r="B31" s="922" t="s">
        <v>347</v>
      </c>
      <c r="C31" s="908"/>
      <c r="D31" s="908"/>
      <c r="E31" s="908"/>
      <c r="F31" s="908"/>
      <c r="G31" s="908"/>
      <c r="H31" s="909"/>
      <c r="I31" s="17"/>
    </row>
    <row r="32" spans="1:9" ht="38.25">
      <c r="A32" s="97"/>
      <c r="B32" s="18" t="s">
        <v>71</v>
      </c>
      <c r="C32" s="18" t="s">
        <v>72</v>
      </c>
      <c r="D32" s="32" t="s">
        <v>73</v>
      </c>
      <c r="E32" s="85" t="s">
        <v>1574</v>
      </c>
      <c r="F32" s="32" t="s">
        <v>1575</v>
      </c>
      <c r="G32" s="99" t="s">
        <v>1576</v>
      </c>
      <c r="H32" s="32" t="s">
        <v>103</v>
      </c>
      <c r="I32" s="97"/>
    </row>
    <row r="33" spans="1:9" ht="38.25">
      <c r="A33" s="24"/>
      <c r="B33" s="18" t="s">
        <v>111</v>
      </c>
      <c r="C33" s="18" t="s">
        <v>112</v>
      </c>
      <c r="D33" s="32" t="s">
        <v>73</v>
      </c>
      <c r="E33" s="85" t="s">
        <v>1579</v>
      </c>
      <c r="F33" s="32" t="s">
        <v>1401</v>
      </c>
      <c r="G33" s="48" t="s">
        <v>1580</v>
      </c>
      <c r="H33" s="26" t="s">
        <v>103</v>
      </c>
      <c r="I33" s="24"/>
    </row>
    <row r="34" spans="1:9" ht="60.75" customHeight="1">
      <c r="A34" s="24"/>
      <c r="B34" s="924" t="s">
        <v>145</v>
      </c>
      <c r="C34" s="924" t="s">
        <v>146</v>
      </c>
      <c r="D34" s="32" t="s">
        <v>73</v>
      </c>
      <c r="E34" s="85" t="s">
        <v>1583</v>
      </c>
      <c r="F34" s="32" t="s">
        <v>1426</v>
      </c>
      <c r="G34" s="48" t="s">
        <v>1514</v>
      </c>
      <c r="H34" s="26" t="s">
        <v>103</v>
      </c>
      <c r="I34" s="24"/>
    </row>
    <row r="35" spans="1:9" ht="42.75">
      <c r="A35" s="24"/>
      <c r="B35" s="913"/>
      <c r="C35" s="913"/>
      <c r="D35" s="32" t="s">
        <v>184</v>
      </c>
      <c r="E35" s="85" t="s">
        <v>1587</v>
      </c>
      <c r="F35" s="32" t="s">
        <v>1549</v>
      </c>
      <c r="G35" s="319" t="s">
        <v>1517</v>
      </c>
      <c r="H35" s="26" t="s">
        <v>110</v>
      </c>
      <c r="I35" s="24"/>
    </row>
    <row r="36" spans="1:9" ht="12.75">
      <c r="A36" s="52"/>
      <c r="B36" s="923" t="s">
        <v>169</v>
      </c>
      <c r="C36" s="908"/>
      <c r="D36" s="908"/>
      <c r="E36" s="908"/>
      <c r="F36" s="908"/>
      <c r="G36" s="908"/>
      <c r="H36" s="909"/>
      <c r="I36" s="52"/>
    </row>
    <row r="37" spans="1:9" ht="38.25">
      <c r="A37" s="24"/>
      <c r="B37" s="18" t="s">
        <v>182</v>
      </c>
      <c r="C37" s="18" t="s">
        <v>183</v>
      </c>
      <c r="D37" s="32" t="s">
        <v>184</v>
      </c>
      <c r="E37" s="85" t="s">
        <v>1591</v>
      </c>
      <c r="F37" s="32" t="s">
        <v>1594</v>
      </c>
      <c r="G37" s="131" t="s">
        <v>1596</v>
      </c>
      <c r="H37" s="26" t="s">
        <v>103</v>
      </c>
      <c r="I37" s="24"/>
    </row>
    <row r="38" spans="1:9" ht="38.25">
      <c r="A38" s="205"/>
      <c r="B38" s="18" t="s">
        <v>210</v>
      </c>
      <c r="C38" s="18" t="s">
        <v>211</v>
      </c>
      <c r="D38" s="32" t="s">
        <v>184</v>
      </c>
      <c r="E38" s="85" t="s">
        <v>1599</v>
      </c>
      <c r="F38" s="32" t="s">
        <v>1600</v>
      </c>
      <c r="G38" s="131" t="s">
        <v>1601</v>
      </c>
      <c r="H38" s="42" t="s">
        <v>103</v>
      </c>
      <c r="I38" s="205"/>
    </row>
    <row r="39" spans="1:9" ht="25.5">
      <c r="A39" s="205"/>
      <c r="B39" s="940" t="s">
        <v>232</v>
      </c>
      <c r="C39" s="940" t="s">
        <v>233</v>
      </c>
      <c r="D39" s="321" t="s">
        <v>301</v>
      </c>
      <c r="E39" s="322" t="s">
        <v>1605</v>
      </c>
      <c r="F39" s="32" t="s">
        <v>1463</v>
      </c>
      <c r="G39" s="183" t="s">
        <v>1608</v>
      </c>
      <c r="H39" s="73" t="s">
        <v>110</v>
      </c>
      <c r="I39" s="133"/>
    </row>
    <row r="40" spans="1:9" ht="38.25">
      <c r="A40" s="205"/>
      <c r="B40" s="913"/>
      <c r="C40" s="913"/>
      <c r="D40" s="140" t="s">
        <v>73</v>
      </c>
      <c r="E40" s="87" t="s">
        <v>1609</v>
      </c>
      <c r="F40" s="47" t="s">
        <v>345</v>
      </c>
      <c r="G40" s="140" t="s">
        <v>346</v>
      </c>
      <c r="H40" s="27" t="s">
        <v>110</v>
      </c>
      <c r="I40" s="133"/>
    </row>
    <row r="41" spans="1:9" ht="18">
      <c r="A41" s="17"/>
      <c r="B41" s="922" t="s">
        <v>389</v>
      </c>
      <c r="C41" s="908"/>
      <c r="D41" s="908"/>
      <c r="E41" s="908"/>
      <c r="F41" s="908"/>
      <c r="G41" s="908"/>
      <c r="H41" s="909"/>
      <c r="I41" s="17"/>
    </row>
    <row r="42" spans="1:9" ht="38.25">
      <c r="A42" s="235"/>
      <c r="B42" s="323" t="s">
        <v>71</v>
      </c>
      <c r="C42" s="323" t="s">
        <v>72</v>
      </c>
      <c r="D42" s="325" t="s">
        <v>706</v>
      </c>
      <c r="E42" s="66" t="s">
        <v>1613</v>
      </c>
      <c r="F42" s="325" t="s">
        <v>1614</v>
      </c>
      <c r="G42" s="326" t="s">
        <v>1540</v>
      </c>
      <c r="H42" s="35" t="s">
        <v>103</v>
      </c>
      <c r="I42" s="235"/>
    </row>
    <row r="43" spans="1:9" ht="38.25" customHeight="1">
      <c r="A43" s="186"/>
      <c r="B43" s="323" t="s">
        <v>111</v>
      </c>
      <c r="C43" s="323" t="s">
        <v>112</v>
      </c>
      <c r="D43" s="32" t="s">
        <v>73</v>
      </c>
      <c r="E43" s="37" t="s">
        <v>1618</v>
      </c>
      <c r="F43" s="32" t="s">
        <v>1423</v>
      </c>
      <c r="G43" s="32" t="s">
        <v>1424</v>
      </c>
      <c r="H43" s="32" t="s">
        <v>103</v>
      </c>
      <c r="I43" s="186"/>
    </row>
    <row r="44" spans="1:9" ht="36" customHeight="1">
      <c r="A44" s="186"/>
      <c r="B44" s="323" t="s">
        <v>145</v>
      </c>
      <c r="C44" s="323" t="s">
        <v>146</v>
      </c>
      <c r="D44" s="325" t="s">
        <v>632</v>
      </c>
      <c r="E44" s="66" t="s">
        <v>1622</v>
      </c>
      <c r="F44" s="249" t="s">
        <v>1623</v>
      </c>
      <c r="G44" s="328" t="s">
        <v>1624</v>
      </c>
      <c r="H44" s="318" t="s">
        <v>1625</v>
      </c>
      <c r="I44" s="140"/>
    </row>
    <row r="45" spans="1:9" ht="38.25" customHeight="1">
      <c r="A45" s="329"/>
      <c r="B45" s="942" t="s">
        <v>169</v>
      </c>
      <c r="C45" s="908"/>
      <c r="D45" s="908"/>
      <c r="E45" s="908"/>
      <c r="F45" s="908"/>
      <c r="G45" s="908"/>
      <c r="H45" s="909"/>
      <c r="I45" s="329"/>
    </row>
    <row r="46" spans="1:9" ht="44.25" customHeight="1">
      <c r="A46" s="186"/>
      <c r="B46" s="323" t="s">
        <v>182</v>
      </c>
      <c r="C46" s="323" t="s">
        <v>183</v>
      </c>
      <c r="D46" s="325" t="s">
        <v>73</v>
      </c>
      <c r="E46" s="66" t="s">
        <v>1632</v>
      </c>
      <c r="F46" s="249" t="s">
        <v>1633</v>
      </c>
      <c r="G46" s="331" t="s">
        <v>1634</v>
      </c>
      <c r="H46" s="332" t="s">
        <v>103</v>
      </c>
      <c r="I46" s="186"/>
    </row>
    <row r="47" spans="1:9" ht="51.75" customHeight="1">
      <c r="A47" s="333"/>
      <c r="B47" s="323" t="s">
        <v>210</v>
      </c>
      <c r="C47" s="323" t="s">
        <v>211</v>
      </c>
      <c r="D47" s="325" t="s">
        <v>73</v>
      </c>
      <c r="E47" s="211" t="s">
        <v>1635</v>
      </c>
      <c r="F47" s="334" t="s">
        <v>1636</v>
      </c>
      <c r="G47" s="335" t="s">
        <v>1638</v>
      </c>
      <c r="H47" s="325" t="s">
        <v>110</v>
      </c>
      <c r="I47" s="333"/>
    </row>
    <row r="48" spans="1:9" ht="51.75" customHeight="1">
      <c r="A48" s="186"/>
      <c r="B48" s="940" t="s">
        <v>232</v>
      </c>
      <c r="C48" s="940" t="s">
        <v>233</v>
      </c>
      <c r="D48" s="325" t="s">
        <v>375</v>
      </c>
      <c r="E48" s="203" t="s">
        <v>1642</v>
      </c>
      <c r="F48" s="61" t="s">
        <v>1569</v>
      </c>
      <c r="G48" s="336" t="s">
        <v>1643</v>
      </c>
      <c r="H48" s="332" t="s">
        <v>110</v>
      </c>
      <c r="I48" s="186"/>
    </row>
    <row r="49" spans="1:9" ht="51.75" customHeight="1">
      <c r="A49" s="186"/>
      <c r="B49" s="932"/>
      <c r="C49" s="932"/>
      <c r="D49" s="325" t="s">
        <v>661</v>
      </c>
      <c r="E49" s="233" t="s">
        <v>1647</v>
      </c>
      <c r="F49" s="61" t="s">
        <v>1498</v>
      </c>
      <c r="G49" s="61" t="s">
        <v>1649</v>
      </c>
      <c r="H49" s="332" t="s">
        <v>110</v>
      </c>
      <c r="I49" s="186"/>
    </row>
    <row r="50" spans="1:9" ht="51.75" customHeight="1">
      <c r="A50" s="186"/>
      <c r="B50" s="913"/>
      <c r="C50" s="913"/>
      <c r="D50" s="140" t="s">
        <v>73</v>
      </c>
      <c r="E50" s="87" t="s">
        <v>1650</v>
      </c>
      <c r="F50" s="47" t="s">
        <v>345</v>
      </c>
      <c r="G50" s="140" t="s">
        <v>346</v>
      </c>
      <c r="H50" s="27" t="s">
        <v>110</v>
      </c>
      <c r="I50" s="186"/>
    </row>
    <row r="51" spans="1:9" ht="18">
      <c r="A51" s="337"/>
      <c r="B51" s="941" t="s">
        <v>413</v>
      </c>
      <c r="C51" s="908"/>
      <c r="D51" s="908"/>
      <c r="E51" s="908"/>
      <c r="F51" s="908"/>
      <c r="G51" s="908"/>
      <c r="H51" s="909"/>
      <c r="I51" s="337"/>
    </row>
    <row r="52" spans="1:9" ht="38.25">
      <c r="A52" s="333"/>
      <c r="B52" s="323" t="s">
        <v>71</v>
      </c>
      <c r="C52" s="323" t="s">
        <v>72</v>
      </c>
      <c r="D52" s="249" t="s">
        <v>73</v>
      </c>
      <c r="E52" s="66" t="s">
        <v>1652</v>
      </c>
      <c r="F52" s="61" t="s">
        <v>1395</v>
      </c>
      <c r="G52" s="61" t="s">
        <v>1654</v>
      </c>
      <c r="H52" s="326" t="s">
        <v>103</v>
      </c>
      <c r="I52" s="333"/>
    </row>
    <row r="53" spans="1:9" ht="38.25">
      <c r="A53" s="186"/>
      <c r="B53" s="323" t="s">
        <v>111</v>
      </c>
      <c r="C53" s="323" t="s">
        <v>112</v>
      </c>
      <c r="D53" s="249" t="s">
        <v>73</v>
      </c>
      <c r="E53" s="66" t="s">
        <v>1658</v>
      </c>
      <c r="F53" s="163" t="s">
        <v>1614</v>
      </c>
      <c r="G53" s="163" t="s">
        <v>1526</v>
      </c>
      <c r="H53" s="250" t="s">
        <v>103</v>
      </c>
      <c r="I53" s="186"/>
    </row>
    <row r="54" spans="1:9" ht="25.5">
      <c r="A54" s="24"/>
      <c r="B54" s="18" t="s">
        <v>145</v>
      </c>
      <c r="C54" s="18" t="s">
        <v>146</v>
      </c>
      <c r="D54" s="32" t="s">
        <v>73</v>
      </c>
      <c r="E54" s="37" t="s">
        <v>1662</v>
      </c>
      <c r="F54" s="32" t="s">
        <v>1423</v>
      </c>
      <c r="G54" s="32" t="s">
        <v>1424</v>
      </c>
      <c r="H54" s="32" t="s">
        <v>103</v>
      </c>
      <c r="I54" s="24"/>
    </row>
    <row r="55" spans="1:9" ht="12.75">
      <c r="A55" s="52"/>
      <c r="B55" s="923" t="s">
        <v>169</v>
      </c>
      <c r="C55" s="908"/>
      <c r="D55" s="908"/>
      <c r="E55" s="908"/>
      <c r="F55" s="908"/>
      <c r="G55" s="908"/>
      <c r="H55" s="909"/>
      <c r="I55" s="52"/>
    </row>
    <row r="56" spans="1:9" ht="38.25">
      <c r="A56" s="333"/>
      <c r="B56" s="323" t="s">
        <v>182</v>
      </c>
      <c r="C56" s="323" t="s">
        <v>183</v>
      </c>
      <c r="D56" s="325" t="s">
        <v>1562</v>
      </c>
      <c r="E56" s="85" t="s">
        <v>1663</v>
      </c>
      <c r="F56" s="249" t="s">
        <v>1664</v>
      </c>
      <c r="G56" s="338" t="s">
        <v>1665</v>
      </c>
      <c r="H56" s="325" t="s">
        <v>103</v>
      </c>
      <c r="I56" s="333"/>
    </row>
    <row r="57" spans="1:9" ht="38.25">
      <c r="A57" s="333"/>
      <c r="B57" s="323" t="s">
        <v>210</v>
      </c>
      <c r="C57" s="323" t="s">
        <v>211</v>
      </c>
      <c r="D57" s="325" t="s">
        <v>73</v>
      </c>
      <c r="E57" s="85" t="s">
        <v>1669</v>
      </c>
      <c r="F57" s="249" t="s">
        <v>1670</v>
      </c>
      <c r="G57" s="339" t="s">
        <v>1671</v>
      </c>
      <c r="H57" s="325" t="s">
        <v>103</v>
      </c>
      <c r="I57" s="333"/>
    </row>
    <row r="58" spans="1:9" ht="38.25">
      <c r="A58" s="92"/>
      <c r="B58" s="940" t="s">
        <v>232</v>
      </c>
      <c r="C58" s="940" t="s">
        <v>233</v>
      </c>
      <c r="D58" s="140" t="s">
        <v>73</v>
      </c>
      <c r="E58" s="87" t="s">
        <v>1672</v>
      </c>
      <c r="F58" s="47" t="s">
        <v>345</v>
      </c>
      <c r="G58" s="140" t="s">
        <v>346</v>
      </c>
      <c r="H58" s="27" t="s">
        <v>110</v>
      </c>
      <c r="I58" s="97"/>
    </row>
    <row r="59" spans="1:9" ht="38.25">
      <c r="A59" s="136"/>
      <c r="B59" s="913"/>
      <c r="C59" s="913"/>
      <c r="D59" s="32" t="s">
        <v>73</v>
      </c>
      <c r="E59" s="32" t="s">
        <v>1676</v>
      </c>
      <c r="F59" s="32" t="s">
        <v>1677</v>
      </c>
      <c r="G59" s="32" t="s">
        <v>1540</v>
      </c>
      <c r="H59" s="32" t="s">
        <v>110</v>
      </c>
      <c r="I59" s="97"/>
    </row>
    <row r="60" spans="1:9" ht="38.25">
      <c r="A60" s="136"/>
      <c r="B60" s="323" t="s">
        <v>241</v>
      </c>
      <c r="C60" s="323" t="s">
        <v>242</v>
      </c>
      <c r="D60" s="32" t="s">
        <v>73</v>
      </c>
      <c r="E60" s="305" t="s">
        <v>1678</v>
      </c>
      <c r="F60" s="32" t="s">
        <v>1554</v>
      </c>
      <c r="G60" s="32" t="s">
        <v>1540</v>
      </c>
      <c r="H60" s="32" t="s">
        <v>110</v>
      </c>
      <c r="I60" s="97"/>
    </row>
    <row r="61" spans="1:9" ht="12.75">
      <c r="A61" s="92"/>
      <c r="B61" s="102"/>
      <c r="C61" s="102"/>
      <c r="D61" s="102"/>
      <c r="E61" s="102"/>
      <c r="F61" s="102"/>
      <c r="G61" s="102"/>
      <c r="H61" s="102"/>
      <c r="I61" s="92"/>
    </row>
    <row r="62" spans="1:9" ht="12.75">
      <c r="A62" s="92"/>
      <c r="B62" s="102"/>
      <c r="C62" s="102"/>
      <c r="D62" s="102"/>
      <c r="E62" s="102"/>
      <c r="F62" s="102"/>
      <c r="G62" s="102"/>
      <c r="H62" s="102"/>
      <c r="I62" s="92"/>
    </row>
    <row r="63" spans="1:9" ht="12.75">
      <c r="A63" s="92"/>
      <c r="B63" s="102"/>
      <c r="C63" s="102"/>
      <c r="D63" s="102"/>
      <c r="E63" s="102"/>
      <c r="F63" s="102"/>
      <c r="G63" s="102"/>
      <c r="H63" s="102"/>
      <c r="I63" s="92"/>
    </row>
    <row r="64" spans="1:9" ht="12.75">
      <c r="A64" s="92"/>
      <c r="B64" s="102"/>
      <c r="C64" s="102"/>
      <c r="D64" s="102"/>
      <c r="E64" s="102"/>
      <c r="F64" s="102"/>
      <c r="G64" s="102"/>
      <c r="H64" s="102"/>
      <c r="I64" s="92"/>
    </row>
    <row r="65" spans="1:9" ht="12.75">
      <c r="A65" s="92"/>
      <c r="B65" s="102"/>
      <c r="C65" s="102"/>
      <c r="D65" s="102"/>
      <c r="E65" s="102"/>
      <c r="F65" s="102"/>
      <c r="G65" s="102"/>
      <c r="H65" s="102"/>
      <c r="I65" s="92"/>
    </row>
    <row r="66" spans="1:9" ht="12.75">
      <c r="A66" s="92"/>
      <c r="B66" s="102"/>
      <c r="C66" s="102"/>
      <c r="D66" s="102"/>
      <c r="E66" s="102"/>
      <c r="F66" s="102"/>
      <c r="G66" s="102"/>
      <c r="H66" s="102"/>
      <c r="I66" s="92"/>
    </row>
    <row r="67" spans="1:9" ht="12.75">
      <c r="A67" s="92"/>
      <c r="B67" s="102"/>
      <c r="C67" s="102"/>
      <c r="D67" s="102"/>
      <c r="E67" s="102"/>
      <c r="F67" s="102"/>
      <c r="G67" s="102"/>
      <c r="H67" s="102"/>
      <c r="I67" s="92"/>
    </row>
    <row r="68" spans="1:9" ht="12.75">
      <c r="A68" s="92"/>
      <c r="B68" s="102"/>
      <c r="C68" s="102"/>
      <c r="D68" s="102"/>
      <c r="E68" s="102"/>
      <c r="F68" s="102"/>
      <c r="G68" s="102"/>
      <c r="H68" s="102"/>
      <c r="I68" s="92"/>
    </row>
    <row r="69" spans="1:9" ht="12.75">
      <c r="A69" s="92"/>
      <c r="B69" s="102"/>
      <c r="C69" s="102"/>
      <c r="D69" s="102"/>
      <c r="E69" s="102"/>
      <c r="F69" s="102"/>
      <c r="G69" s="102"/>
      <c r="H69" s="102"/>
      <c r="I69" s="92"/>
    </row>
    <row r="70" spans="1:9" ht="12.75">
      <c r="A70" s="92"/>
      <c r="B70" s="102"/>
      <c r="C70" s="102"/>
      <c r="D70" s="102"/>
      <c r="E70" s="102"/>
      <c r="F70" s="102"/>
      <c r="G70" s="102"/>
      <c r="H70" s="102"/>
      <c r="I70" s="92"/>
    </row>
    <row r="71" spans="1:9" ht="12.75">
      <c r="A71" s="92"/>
      <c r="B71" s="102"/>
      <c r="C71" s="102"/>
      <c r="D71" s="102"/>
      <c r="E71" s="102"/>
      <c r="F71" s="102"/>
      <c r="G71" s="102"/>
      <c r="H71" s="102"/>
      <c r="I71" s="92"/>
    </row>
    <row r="72" spans="1:9" ht="12.75">
      <c r="A72" s="92"/>
      <c r="B72" s="102"/>
      <c r="C72" s="102"/>
      <c r="D72" s="102"/>
      <c r="E72" s="102"/>
      <c r="F72" s="102"/>
      <c r="G72" s="102"/>
      <c r="H72" s="102"/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92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92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92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92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92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92"/>
    </row>
    <row r="85" spans="1:9" ht="12.75">
      <c r="A85" s="92"/>
      <c r="B85" s="102"/>
      <c r="C85" s="102"/>
      <c r="D85" s="102"/>
      <c r="E85" s="102"/>
      <c r="F85" s="102"/>
      <c r="G85" s="102"/>
      <c r="H85" s="102"/>
      <c r="I85" s="92"/>
    </row>
    <row r="86" spans="1:9" ht="12.75">
      <c r="A86" s="92"/>
      <c r="B86" s="102"/>
      <c r="C86" s="102"/>
      <c r="D86" s="102"/>
      <c r="E86" s="102"/>
      <c r="F86" s="102"/>
      <c r="G86" s="102"/>
      <c r="H86" s="102"/>
      <c r="I86" s="92"/>
    </row>
    <row r="87" spans="1:9" ht="12.75">
      <c r="A87" s="92"/>
      <c r="B87" s="102"/>
      <c r="C87" s="102"/>
      <c r="D87" s="102"/>
      <c r="E87" s="102"/>
      <c r="F87" s="102"/>
      <c r="G87" s="102"/>
      <c r="H87" s="102"/>
      <c r="I87" s="92"/>
    </row>
    <row r="88" spans="1:9" ht="12.75">
      <c r="A88" s="92"/>
      <c r="B88" s="102"/>
      <c r="C88" s="102"/>
      <c r="D88" s="102"/>
      <c r="E88" s="102"/>
      <c r="F88" s="102"/>
      <c r="G88" s="102"/>
      <c r="H88" s="102"/>
      <c r="I88" s="92"/>
    </row>
    <row r="89" spans="1:9" ht="12.75">
      <c r="A89" s="92"/>
      <c r="B89" s="102"/>
      <c r="C89" s="102"/>
      <c r="D89" s="102"/>
      <c r="E89" s="102"/>
      <c r="F89" s="102"/>
      <c r="G89" s="102"/>
      <c r="H89" s="102"/>
      <c r="I89" s="92"/>
    </row>
    <row r="90" spans="1:9" ht="12.75">
      <c r="A90" s="92"/>
      <c r="B90" s="102"/>
      <c r="C90" s="102"/>
      <c r="D90" s="102"/>
      <c r="E90" s="102"/>
      <c r="F90" s="102"/>
      <c r="G90" s="102"/>
      <c r="H90" s="102"/>
      <c r="I90" s="92"/>
    </row>
    <row r="91" spans="1:9" ht="12.75">
      <c r="A91" s="92"/>
      <c r="B91" s="102"/>
      <c r="C91" s="102"/>
      <c r="D91" s="102"/>
      <c r="E91" s="102"/>
      <c r="F91" s="102"/>
      <c r="G91" s="102"/>
      <c r="H91" s="102"/>
      <c r="I91" s="92"/>
    </row>
    <row r="92" spans="1:9" ht="12.75">
      <c r="A92" s="92"/>
      <c r="B92" s="102"/>
      <c r="C92" s="102"/>
      <c r="D92" s="102"/>
      <c r="E92" s="102"/>
      <c r="F92" s="102"/>
      <c r="G92" s="102"/>
      <c r="H92" s="102"/>
      <c r="I92" s="92"/>
    </row>
    <row r="93" spans="1:9" ht="12.75">
      <c r="A93" s="92"/>
      <c r="B93" s="102"/>
      <c r="C93" s="102"/>
      <c r="D93" s="102"/>
      <c r="E93" s="102"/>
      <c r="F93" s="102"/>
      <c r="G93" s="102"/>
      <c r="H93" s="102"/>
      <c r="I93" s="92"/>
    </row>
    <row r="94" spans="1:9" ht="12.75">
      <c r="A94" s="92"/>
      <c r="B94" s="102"/>
      <c r="C94" s="102"/>
      <c r="D94" s="102"/>
      <c r="E94" s="102"/>
      <c r="F94" s="102"/>
      <c r="G94" s="102"/>
      <c r="H94" s="102"/>
      <c r="I94" s="92"/>
    </row>
    <row r="95" spans="1:9" ht="12.75">
      <c r="A95" s="92"/>
      <c r="B95" s="102"/>
      <c r="C95" s="102"/>
      <c r="D95" s="102"/>
      <c r="E95" s="102"/>
      <c r="F95" s="102"/>
      <c r="G95" s="102"/>
      <c r="H95" s="102"/>
      <c r="I95" s="92"/>
    </row>
    <row r="96" spans="1:9" ht="12.75">
      <c r="A96" s="92"/>
      <c r="B96" s="102"/>
      <c r="C96" s="102"/>
      <c r="D96" s="102"/>
      <c r="E96" s="102"/>
      <c r="F96" s="102"/>
      <c r="G96" s="102"/>
      <c r="H96" s="102"/>
      <c r="I96" s="92"/>
    </row>
    <row r="97" spans="1:9" ht="12.75">
      <c r="A97" s="92"/>
      <c r="B97" s="102"/>
      <c r="C97" s="102"/>
      <c r="D97" s="102"/>
      <c r="E97" s="102"/>
      <c r="F97" s="102"/>
      <c r="G97" s="102"/>
      <c r="H97" s="102"/>
      <c r="I97" s="92"/>
    </row>
    <row r="98" spans="1:9" ht="12.75">
      <c r="A98" s="92"/>
      <c r="B98" s="102"/>
      <c r="C98" s="102"/>
      <c r="D98" s="102"/>
      <c r="E98" s="102"/>
      <c r="F98" s="102"/>
      <c r="G98" s="102"/>
      <c r="H98" s="102"/>
      <c r="I98" s="92"/>
    </row>
    <row r="99" spans="1:9" ht="12.75">
      <c r="A99" s="92"/>
      <c r="B99" s="102"/>
      <c r="C99" s="102"/>
      <c r="D99" s="102"/>
      <c r="E99" s="102"/>
      <c r="F99" s="102"/>
      <c r="G99" s="102"/>
      <c r="H99" s="102"/>
      <c r="I99" s="92"/>
    </row>
    <row r="100" spans="1:9" ht="12.75">
      <c r="A100" s="92"/>
      <c r="B100" s="102"/>
      <c r="C100" s="102"/>
      <c r="D100" s="102"/>
      <c r="E100" s="102"/>
      <c r="F100" s="102"/>
      <c r="G100" s="102"/>
      <c r="H100" s="102"/>
      <c r="I100" s="92"/>
    </row>
    <row r="101" spans="1:9" ht="12.75">
      <c r="A101" s="92"/>
      <c r="B101" s="102"/>
      <c r="C101" s="102"/>
      <c r="D101" s="102"/>
      <c r="E101" s="102"/>
      <c r="F101" s="102"/>
      <c r="G101" s="102"/>
      <c r="H101" s="102"/>
      <c r="I101" s="92"/>
    </row>
    <row r="102" spans="1:9" ht="12.75">
      <c r="A102" s="92"/>
      <c r="B102" s="102"/>
      <c r="C102" s="102"/>
      <c r="D102" s="102"/>
      <c r="E102" s="102"/>
      <c r="F102" s="102"/>
      <c r="G102" s="102"/>
      <c r="H102" s="102"/>
      <c r="I102" s="92"/>
    </row>
    <row r="103" spans="1:9" ht="12.75">
      <c r="A103" s="92"/>
      <c r="B103" s="102"/>
      <c r="C103" s="102"/>
      <c r="D103" s="102"/>
      <c r="E103" s="102"/>
      <c r="F103" s="102"/>
      <c r="G103" s="102"/>
      <c r="H103" s="102"/>
      <c r="I103" s="92"/>
    </row>
    <row r="104" spans="1:9" ht="12.75">
      <c r="A104" s="92"/>
      <c r="B104" s="102"/>
      <c r="C104" s="102"/>
      <c r="D104" s="102"/>
      <c r="E104" s="102"/>
      <c r="F104" s="102"/>
      <c r="G104" s="102"/>
      <c r="H104" s="102"/>
      <c r="I104" s="92"/>
    </row>
    <row r="105" spans="1:9" ht="12.75">
      <c r="A105" s="92"/>
      <c r="B105" s="102"/>
      <c r="C105" s="102"/>
      <c r="D105" s="102"/>
      <c r="E105" s="102"/>
      <c r="F105" s="102"/>
      <c r="G105" s="102"/>
      <c r="H105" s="102"/>
      <c r="I105" s="92"/>
    </row>
    <row r="106" spans="1:9" ht="12.75">
      <c r="A106" s="92"/>
      <c r="B106" s="102"/>
      <c r="C106" s="102"/>
      <c r="D106" s="102"/>
      <c r="E106" s="102"/>
      <c r="F106" s="102"/>
      <c r="G106" s="102"/>
      <c r="H106" s="102"/>
      <c r="I106" s="92"/>
    </row>
    <row r="107" spans="1:9" ht="12.75">
      <c r="A107" s="92"/>
      <c r="B107" s="102"/>
      <c r="C107" s="102"/>
      <c r="D107" s="102"/>
      <c r="E107" s="102"/>
      <c r="F107" s="102"/>
      <c r="G107" s="102"/>
      <c r="H107" s="102"/>
      <c r="I107" s="92"/>
    </row>
    <row r="108" spans="1:9" ht="12.75">
      <c r="A108" s="92"/>
      <c r="B108" s="102"/>
      <c r="C108" s="102"/>
      <c r="D108" s="102"/>
      <c r="E108" s="102"/>
      <c r="F108" s="102"/>
      <c r="G108" s="102"/>
      <c r="H108" s="102"/>
      <c r="I108" s="92"/>
    </row>
    <row r="109" spans="1:9" ht="12.75">
      <c r="A109" s="92"/>
      <c r="B109" s="102"/>
      <c r="C109" s="102"/>
      <c r="D109" s="102"/>
      <c r="E109" s="102"/>
      <c r="F109" s="102"/>
      <c r="G109" s="102"/>
      <c r="H109" s="102"/>
      <c r="I109" s="92"/>
    </row>
    <row r="110" spans="1:9" ht="12.75">
      <c r="A110" s="92"/>
      <c r="B110" s="102"/>
      <c r="C110" s="102"/>
      <c r="D110" s="102"/>
      <c r="E110" s="102"/>
      <c r="F110" s="102"/>
      <c r="G110" s="102"/>
      <c r="H110" s="102"/>
      <c r="I110" s="92"/>
    </row>
    <row r="111" spans="1:9" ht="12.75">
      <c r="A111" s="92"/>
      <c r="B111" s="102"/>
      <c r="C111" s="102"/>
      <c r="D111" s="102"/>
      <c r="E111" s="102"/>
      <c r="F111" s="102"/>
      <c r="G111" s="102"/>
      <c r="H111" s="102"/>
      <c r="I111" s="92"/>
    </row>
    <row r="112" spans="1:9" ht="12.75">
      <c r="A112" s="92"/>
      <c r="B112" s="102"/>
      <c r="C112" s="102"/>
      <c r="D112" s="102"/>
      <c r="E112" s="102"/>
      <c r="F112" s="102"/>
      <c r="G112" s="102"/>
      <c r="H112" s="102"/>
      <c r="I112" s="92"/>
    </row>
    <row r="113" spans="1:9" ht="12.75">
      <c r="A113" s="92"/>
      <c r="B113" s="102"/>
      <c r="C113" s="102"/>
      <c r="D113" s="102"/>
      <c r="E113" s="102"/>
      <c r="F113" s="102"/>
      <c r="G113" s="102"/>
      <c r="H113" s="102"/>
      <c r="I113" s="92"/>
    </row>
    <row r="114" spans="1:9" ht="12.75">
      <c r="A114" s="92"/>
      <c r="B114" s="102"/>
      <c r="C114" s="102"/>
      <c r="D114" s="102"/>
      <c r="E114" s="102"/>
      <c r="F114" s="102"/>
      <c r="G114" s="102"/>
      <c r="H114" s="102"/>
      <c r="I114" s="92"/>
    </row>
    <row r="115" spans="1:9" ht="12.75">
      <c r="A115" s="92"/>
      <c r="B115" s="102"/>
      <c r="C115" s="102"/>
      <c r="D115" s="102"/>
      <c r="E115" s="102"/>
      <c r="F115" s="102"/>
      <c r="G115" s="102"/>
      <c r="H115" s="102"/>
      <c r="I115" s="92"/>
    </row>
    <row r="116" spans="1:9" ht="12.75">
      <c r="A116" s="92"/>
      <c r="B116" s="102"/>
      <c r="C116" s="102"/>
      <c r="D116" s="102"/>
      <c r="E116" s="102"/>
      <c r="F116" s="102"/>
      <c r="G116" s="102"/>
      <c r="H116" s="102"/>
      <c r="I116" s="92"/>
    </row>
    <row r="117" spans="1:9" ht="12.75">
      <c r="A117" s="92"/>
      <c r="B117" s="102"/>
      <c r="C117" s="102"/>
      <c r="D117" s="102"/>
      <c r="E117" s="102"/>
      <c r="F117" s="102"/>
      <c r="G117" s="102"/>
      <c r="H117" s="102"/>
      <c r="I117" s="92"/>
    </row>
    <row r="118" spans="1:9" ht="12.75">
      <c r="A118" s="92"/>
      <c r="B118" s="102"/>
      <c r="C118" s="102"/>
      <c r="D118" s="102"/>
      <c r="E118" s="102"/>
      <c r="F118" s="102"/>
      <c r="G118" s="102"/>
      <c r="H118" s="102"/>
      <c r="I118" s="92"/>
    </row>
    <row r="119" spans="1:9" ht="12.75">
      <c r="A119" s="92"/>
      <c r="B119" s="102"/>
      <c r="C119" s="102"/>
      <c r="D119" s="102"/>
      <c r="E119" s="102"/>
      <c r="F119" s="102"/>
      <c r="G119" s="102"/>
      <c r="H119" s="102"/>
      <c r="I119" s="92"/>
    </row>
    <row r="120" spans="1:9" ht="12.75">
      <c r="A120" s="92"/>
      <c r="B120" s="102"/>
      <c r="C120" s="102"/>
      <c r="D120" s="102"/>
      <c r="E120" s="102"/>
      <c r="F120" s="102"/>
      <c r="G120" s="102"/>
      <c r="H120" s="102"/>
      <c r="I120" s="92"/>
    </row>
    <row r="121" spans="1:9" ht="12.75">
      <c r="A121" s="92"/>
      <c r="B121" s="102"/>
      <c r="C121" s="102"/>
      <c r="D121" s="102"/>
      <c r="E121" s="102"/>
      <c r="F121" s="102"/>
      <c r="G121" s="102"/>
      <c r="H121" s="102"/>
      <c r="I121" s="92"/>
    </row>
    <row r="122" spans="1:9" ht="12.75">
      <c r="A122" s="92"/>
      <c r="B122" s="102"/>
      <c r="C122" s="102"/>
      <c r="D122" s="102"/>
      <c r="E122" s="102"/>
      <c r="F122" s="102"/>
      <c r="G122" s="102"/>
      <c r="H122" s="102"/>
      <c r="I122" s="92"/>
    </row>
    <row r="123" spans="1:9" ht="12.75">
      <c r="A123" s="92"/>
      <c r="B123" s="102"/>
      <c r="C123" s="102"/>
      <c r="D123" s="102"/>
      <c r="E123" s="102"/>
      <c r="F123" s="102"/>
      <c r="G123" s="102"/>
      <c r="H123" s="102"/>
      <c r="I123" s="92"/>
    </row>
    <row r="124" spans="1:9" ht="12.75">
      <c r="A124" s="92"/>
      <c r="B124" s="102"/>
      <c r="C124" s="102"/>
      <c r="D124" s="102"/>
      <c r="E124" s="102"/>
      <c r="F124" s="102"/>
      <c r="G124" s="102"/>
      <c r="H124" s="102"/>
      <c r="I124" s="92"/>
    </row>
    <row r="125" spans="1:9" ht="12.75">
      <c r="A125" s="92"/>
      <c r="B125" s="102"/>
      <c r="C125" s="102"/>
      <c r="D125" s="102"/>
      <c r="E125" s="102"/>
      <c r="F125" s="102"/>
      <c r="G125" s="102"/>
      <c r="H125" s="102"/>
      <c r="I125" s="92"/>
    </row>
    <row r="126" spans="1:9" ht="12.75">
      <c r="A126" s="92"/>
      <c r="B126" s="102"/>
      <c r="C126" s="102"/>
      <c r="D126" s="102"/>
      <c r="E126" s="102"/>
      <c r="F126" s="102"/>
      <c r="G126" s="102"/>
      <c r="H126" s="102"/>
      <c r="I126" s="92"/>
    </row>
    <row r="127" spans="1:9" ht="12.75">
      <c r="A127" s="92"/>
      <c r="B127" s="102"/>
      <c r="C127" s="102"/>
      <c r="D127" s="102"/>
      <c r="E127" s="102"/>
      <c r="F127" s="102"/>
      <c r="G127" s="102"/>
      <c r="H127" s="102"/>
      <c r="I127" s="92"/>
    </row>
    <row r="128" spans="1:9" ht="12.75">
      <c r="A128" s="92"/>
      <c r="B128" s="102"/>
      <c r="C128" s="102"/>
      <c r="D128" s="102"/>
      <c r="E128" s="102"/>
      <c r="F128" s="102"/>
      <c r="G128" s="102"/>
      <c r="H128" s="102"/>
      <c r="I128" s="92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92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92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9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9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9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9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9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9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92"/>
    </row>
    <row r="961" spans="1:9" ht="12.75">
      <c r="A961" s="92"/>
      <c r="B961" s="102"/>
      <c r="C961" s="102"/>
      <c r="D961" s="102"/>
      <c r="E961" s="102"/>
      <c r="F961" s="102"/>
      <c r="G961" s="102"/>
      <c r="H961" s="102"/>
      <c r="I961" s="92"/>
    </row>
    <row r="962" spans="1:9" ht="12.75">
      <c r="A962" s="92"/>
      <c r="B962" s="102"/>
      <c r="C962" s="102"/>
      <c r="D962" s="102"/>
      <c r="E962" s="102"/>
      <c r="F962" s="102"/>
      <c r="G962" s="102"/>
      <c r="H962" s="102"/>
      <c r="I962" s="92"/>
    </row>
    <row r="963" spans="1:9" ht="12.75">
      <c r="A963" s="92"/>
      <c r="B963" s="102"/>
      <c r="C963" s="102"/>
      <c r="D963" s="102"/>
      <c r="E963" s="102"/>
      <c r="F963" s="102"/>
      <c r="G963" s="102"/>
      <c r="H963" s="102"/>
      <c r="I963" s="92"/>
    </row>
    <row r="964" spans="1:9" ht="12.75">
      <c r="A964" s="92"/>
      <c r="B964" s="102"/>
      <c r="C964" s="102"/>
      <c r="D964" s="102"/>
      <c r="E964" s="102"/>
      <c r="F964" s="102"/>
      <c r="G964" s="102"/>
      <c r="H964" s="102"/>
      <c r="I964" s="92"/>
    </row>
    <row r="965" spans="1:9" ht="12.75">
      <c r="A965" s="92"/>
      <c r="B965" s="102"/>
      <c r="C965" s="102"/>
      <c r="D965" s="102"/>
      <c r="E965" s="102"/>
      <c r="F965" s="102"/>
      <c r="G965" s="102"/>
      <c r="H965" s="102"/>
      <c r="I965" s="92"/>
    </row>
    <row r="966" spans="1:9" ht="12.75">
      <c r="A966" s="92"/>
      <c r="B966" s="102"/>
      <c r="C966" s="102"/>
      <c r="D966" s="102"/>
      <c r="E966" s="102"/>
      <c r="F966" s="102"/>
      <c r="G966" s="102"/>
      <c r="H966" s="102"/>
      <c r="I966" s="92"/>
    </row>
    <row r="967" spans="1:9" ht="12.75">
      <c r="A967" s="92"/>
      <c r="B967" s="102"/>
      <c r="C967" s="102"/>
      <c r="D967" s="102"/>
      <c r="E967" s="102"/>
      <c r="F967" s="102"/>
      <c r="G967" s="102"/>
      <c r="H967" s="102"/>
      <c r="I967" s="92"/>
    </row>
    <row r="968" spans="1:9" ht="12.75">
      <c r="A968" s="92"/>
      <c r="B968" s="102"/>
      <c r="C968" s="102"/>
      <c r="D968" s="102"/>
      <c r="E968" s="102"/>
      <c r="F968" s="102"/>
      <c r="G968" s="102"/>
      <c r="H968" s="102"/>
      <c r="I968" s="92"/>
    </row>
    <row r="969" spans="1:9" ht="12.75">
      <c r="A969" s="92"/>
      <c r="B969" s="102"/>
      <c r="C969" s="102"/>
      <c r="D969" s="102"/>
      <c r="E969" s="102"/>
      <c r="F969" s="102"/>
      <c r="G969" s="102"/>
      <c r="H969" s="102"/>
      <c r="I969" s="92"/>
    </row>
    <row r="970" spans="1:9" ht="12.75">
      <c r="A970" s="92"/>
      <c r="B970" s="102"/>
      <c r="C970" s="102"/>
      <c r="D970" s="102"/>
      <c r="E970" s="102"/>
      <c r="F970" s="102"/>
      <c r="G970" s="102"/>
      <c r="H970" s="102"/>
      <c r="I970" s="92"/>
    </row>
    <row r="971" spans="1:9" ht="12.75">
      <c r="A971" s="92"/>
      <c r="B971" s="102"/>
      <c r="C971" s="102"/>
      <c r="D971" s="102"/>
      <c r="E971" s="102"/>
      <c r="F971" s="102"/>
      <c r="G971" s="102"/>
      <c r="H971" s="102"/>
      <c r="I971" s="92"/>
    </row>
    <row r="972" spans="1:9" ht="12.75">
      <c r="A972" s="92"/>
      <c r="B972" s="102"/>
      <c r="C972" s="102"/>
      <c r="D972" s="102"/>
      <c r="E972" s="102"/>
      <c r="F972" s="102"/>
      <c r="G972" s="102"/>
      <c r="H972" s="102"/>
      <c r="I972" s="92"/>
    </row>
    <row r="973" spans="1:9" ht="12.75">
      <c r="A973" s="92"/>
      <c r="B973" s="102"/>
      <c r="C973" s="102"/>
      <c r="D973" s="102"/>
      <c r="E973" s="102"/>
      <c r="F973" s="102"/>
      <c r="G973" s="102"/>
      <c r="H973" s="102"/>
      <c r="I973" s="92"/>
    </row>
    <row r="974" spans="1:9" ht="12.75">
      <c r="A974" s="92"/>
      <c r="B974" s="102"/>
      <c r="C974" s="102"/>
      <c r="D974" s="102"/>
      <c r="E974" s="102"/>
      <c r="F974" s="102"/>
      <c r="G974" s="102"/>
      <c r="H974" s="102"/>
      <c r="I974" s="92"/>
    </row>
    <row r="975" spans="1:9" ht="12.75">
      <c r="A975" s="92"/>
      <c r="B975" s="102"/>
      <c r="C975" s="102"/>
      <c r="D975" s="102"/>
      <c r="E975" s="102"/>
      <c r="F975" s="102"/>
      <c r="G975" s="102"/>
      <c r="H975" s="102"/>
      <c r="I975" s="92"/>
    </row>
    <row r="976" spans="1:9" ht="12.75">
      <c r="A976" s="92"/>
      <c r="B976" s="102"/>
      <c r="C976" s="102"/>
      <c r="D976" s="102"/>
      <c r="E976" s="102"/>
      <c r="F976" s="102"/>
      <c r="G976" s="102"/>
      <c r="H976" s="102"/>
      <c r="I976" s="92"/>
    </row>
    <row r="977" spans="1:9" ht="12.75">
      <c r="A977" s="92"/>
      <c r="B977" s="102"/>
      <c r="C977" s="102"/>
      <c r="D977" s="102"/>
      <c r="E977" s="102"/>
      <c r="F977" s="102"/>
      <c r="G977" s="102"/>
      <c r="H977" s="102"/>
      <c r="I977" s="92"/>
    </row>
    <row r="978" spans="1:9" ht="12.75">
      <c r="A978" s="92"/>
      <c r="B978" s="102"/>
      <c r="C978" s="102"/>
      <c r="D978" s="102"/>
      <c r="E978" s="102"/>
      <c r="F978" s="102"/>
      <c r="G978" s="102"/>
      <c r="H978" s="102"/>
      <c r="I978" s="92"/>
    </row>
    <row r="979" spans="1:9" ht="12.75">
      <c r="A979" s="92"/>
      <c r="B979" s="102"/>
      <c r="C979" s="102"/>
      <c r="D979" s="102"/>
      <c r="E979" s="102"/>
      <c r="F979" s="102"/>
      <c r="G979" s="102"/>
      <c r="H979" s="102"/>
      <c r="I979" s="92"/>
    </row>
    <row r="980" spans="1:9" ht="12.75">
      <c r="A980" s="92"/>
      <c r="B980" s="102"/>
      <c r="C980" s="102"/>
      <c r="D980" s="102"/>
      <c r="E980" s="102"/>
      <c r="F980" s="102"/>
      <c r="G980" s="102"/>
      <c r="H980" s="102"/>
      <c r="I980" s="92"/>
    </row>
    <row r="981" spans="1:9" ht="12.75">
      <c r="A981" s="92"/>
      <c r="B981" s="102"/>
      <c r="C981" s="102"/>
      <c r="D981" s="102"/>
      <c r="E981" s="102"/>
      <c r="F981" s="102"/>
      <c r="G981" s="102"/>
      <c r="H981" s="102"/>
      <c r="I981" s="92"/>
    </row>
    <row r="982" spans="1:9" ht="12.75">
      <c r="A982" s="92"/>
      <c r="B982" s="102"/>
      <c r="C982" s="102"/>
      <c r="D982" s="102"/>
      <c r="E982" s="102"/>
      <c r="F982" s="102"/>
      <c r="G982" s="102"/>
      <c r="H982" s="102"/>
      <c r="I982" s="92"/>
    </row>
    <row r="983" spans="1:9" ht="12.75">
      <c r="A983" s="92"/>
      <c r="B983" s="102"/>
      <c r="C983" s="102"/>
      <c r="D983" s="102"/>
      <c r="E983" s="102"/>
      <c r="F983" s="102"/>
      <c r="G983" s="102"/>
      <c r="H983" s="102"/>
      <c r="I983" s="92"/>
    </row>
  </sheetData>
  <mergeCells count="25">
    <mergeCell ref="B41:H41"/>
    <mergeCell ref="B45:H45"/>
    <mergeCell ref="B48:B50"/>
    <mergeCell ref="C48:C50"/>
    <mergeCell ref="B51:H51"/>
    <mergeCell ref="B55:H55"/>
    <mergeCell ref="B58:B59"/>
    <mergeCell ref="C58:C59"/>
    <mergeCell ref="B25:H25"/>
    <mergeCell ref="B28:B30"/>
    <mergeCell ref="C28:C30"/>
    <mergeCell ref="B31:H31"/>
    <mergeCell ref="B34:B35"/>
    <mergeCell ref="C34:C35"/>
    <mergeCell ref="B36:H36"/>
    <mergeCell ref="B39:B40"/>
    <mergeCell ref="C39:C40"/>
    <mergeCell ref="B16:H16"/>
    <mergeCell ref="B17:B18"/>
    <mergeCell ref="C17:C18"/>
    <mergeCell ref="B21:H21"/>
    <mergeCell ref="B7:H7"/>
    <mergeCell ref="B12:H12"/>
    <mergeCell ref="B1:H1"/>
    <mergeCell ref="B2:H2"/>
  </mergeCells>
  <hyperlinks>
    <hyperlink ref="G8" r:id="rId1"/>
    <hyperlink ref="G10" r:id="rId2"/>
    <hyperlink ref="G18" r:id="rId3"/>
    <hyperlink ref="G24" r:id="rId4"/>
    <hyperlink ref="G26" r:id="rId5"/>
    <hyperlink ref="G28" r:id="rId6"/>
    <hyperlink ref="G29" r:id="rId7"/>
    <hyperlink ref="G35" r:id="rId8"/>
    <hyperlink ref="G37" r:id="rId9"/>
    <hyperlink ref="G38" r:id="rId10"/>
    <hyperlink ref="G39" r:id="rId11"/>
    <hyperlink ref="G44" r:id="rId12"/>
    <hyperlink ref="G48" r:id="rId13"/>
    <hyperlink ref="G56" r:id="rId1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75"/>
  <sheetViews>
    <sheetView workbookViewId="0">
      <selection activeCell="O5" sqref="O5"/>
    </sheetView>
  </sheetViews>
  <sheetFormatPr defaultColWidth="14.42578125" defaultRowHeight="15.75" customHeight="1"/>
  <cols>
    <col min="1" max="1" width="14.5703125" customWidth="1"/>
    <col min="2" max="2" width="11.140625" customWidth="1"/>
    <col min="3" max="3" width="17.5703125" customWidth="1"/>
    <col min="4" max="4" width="21.140625" customWidth="1"/>
    <col min="5" max="5" width="23.42578125" customWidth="1"/>
    <col min="6" max="6" width="46.5703125" customWidth="1"/>
    <col min="7" max="7" width="67.5703125" customWidth="1"/>
    <col min="8" max="9" width="23.42578125" customWidth="1"/>
  </cols>
  <sheetData>
    <row r="1" spans="1:9" ht="31.5" customHeight="1">
      <c r="A1" s="3"/>
      <c r="B1" s="921" t="s">
        <v>1573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556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773</v>
      </c>
      <c r="H3" s="18" t="s">
        <v>63</v>
      </c>
      <c r="I3" s="20"/>
    </row>
    <row r="4" spans="1:9" ht="38.25">
      <c r="A4" s="24"/>
      <c r="B4" s="18" t="s">
        <v>71</v>
      </c>
      <c r="C4" s="18" t="s">
        <v>72</v>
      </c>
      <c r="D4" s="163" t="s">
        <v>73</v>
      </c>
      <c r="E4" s="27" t="s">
        <v>1577</v>
      </c>
      <c r="F4" s="163" t="s">
        <v>1392</v>
      </c>
      <c r="G4" s="42" t="s">
        <v>1578</v>
      </c>
      <c r="H4" s="26" t="s">
        <v>103</v>
      </c>
      <c r="I4" s="24"/>
    </row>
    <row r="5" spans="1:9" ht="38.25">
      <c r="A5" s="24"/>
      <c r="B5" s="18" t="s">
        <v>111</v>
      </c>
      <c r="C5" s="18" t="s">
        <v>112</v>
      </c>
      <c r="D5" s="163" t="s">
        <v>73</v>
      </c>
      <c r="E5" s="27" t="s">
        <v>1581</v>
      </c>
      <c r="F5" s="32" t="s">
        <v>1529</v>
      </c>
      <c r="G5" s="32" t="s">
        <v>1582</v>
      </c>
      <c r="H5" s="26" t="s">
        <v>103</v>
      </c>
      <c r="I5" s="24"/>
    </row>
    <row r="6" spans="1:9" ht="38.25" customHeight="1">
      <c r="A6" s="24"/>
      <c r="B6" s="18" t="s">
        <v>145</v>
      </c>
      <c r="C6" s="18" t="s">
        <v>146</v>
      </c>
      <c r="D6" s="140" t="s">
        <v>73</v>
      </c>
      <c r="E6" s="27" t="s">
        <v>1584</v>
      </c>
      <c r="F6" s="32" t="s">
        <v>1585</v>
      </c>
      <c r="G6" s="32" t="s">
        <v>1586</v>
      </c>
      <c r="H6" s="26" t="s">
        <v>103</v>
      </c>
      <c r="I6" s="24"/>
    </row>
    <row r="7" spans="1:9" ht="12.75">
      <c r="A7" s="52"/>
      <c r="B7" s="923" t="s">
        <v>169</v>
      </c>
      <c r="C7" s="908"/>
      <c r="D7" s="908"/>
      <c r="E7" s="908"/>
      <c r="F7" s="908"/>
      <c r="G7" s="908"/>
      <c r="H7" s="909"/>
      <c r="I7" s="52"/>
    </row>
    <row r="8" spans="1:9" ht="38.25">
      <c r="A8" s="24"/>
      <c r="B8" s="18" t="s">
        <v>182</v>
      </c>
      <c r="C8" s="18" t="s">
        <v>183</v>
      </c>
      <c r="D8" s="295" t="s">
        <v>73</v>
      </c>
      <c r="E8" s="296" t="s">
        <v>1588</v>
      </c>
      <c r="F8" s="195" t="s">
        <v>1003</v>
      </c>
      <c r="G8" s="195" t="s">
        <v>1004</v>
      </c>
      <c r="H8" s="195" t="s">
        <v>103</v>
      </c>
      <c r="I8" s="24"/>
    </row>
    <row r="9" spans="1:9" ht="51">
      <c r="A9" s="24"/>
      <c r="B9" s="18" t="s">
        <v>210</v>
      </c>
      <c r="C9" s="18" t="s">
        <v>211</v>
      </c>
      <c r="D9" s="140" t="s">
        <v>184</v>
      </c>
      <c r="E9" s="27" t="s">
        <v>1589</v>
      </c>
      <c r="F9" s="26" t="s">
        <v>1436</v>
      </c>
      <c r="G9" s="183" t="s">
        <v>1590</v>
      </c>
      <c r="H9" s="26"/>
      <c r="I9" s="24"/>
    </row>
    <row r="10" spans="1:9" ht="63.75" customHeight="1">
      <c r="A10" s="24"/>
      <c r="B10" s="18" t="s">
        <v>232</v>
      </c>
      <c r="C10" s="18" t="s">
        <v>233</v>
      </c>
      <c r="D10" s="26" t="s">
        <v>184</v>
      </c>
      <c r="E10" s="210" t="s">
        <v>1592</v>
      </c>
      <c r="F10" s="26" t="s">
        <v>1593</v>
      </c>
      <c r="G10" s="207" t="s">
        <v>1595</v>
      </c>
      <c r="H10" s="32" t="s">
        <v>110</v>
      </c>
      <c r="I10" s="97"/>
    </row>
    <row r="11" spans="1:9" ht="29.25" customHeight="1">
      <c r="A11" s="17"/>
      <c r="B11" s="922" t="s">
        <v>251</v>
      </c>
      <c r="C11" s="908"/>
      <c r="D11" s="908"/>
      <c r="E11" s="908"/>
      <c r="F11" s="908"/>
      <c r="G11" s="908"/>
      <c r="H11" s="909"/>
      <c r="I11" s="17"/>
    </row>
    <row r="12" spans="1:9" ht="38.25">
      <c r="A12" s="97"/>
      <c r="B12" s="18" t="s">
        <v>71</v>
      </c>
      <c r="C12" s="18" t="s">
        <v>72</v>
      </c>
      <c r="D12" s="140" t="s">
        <v>73</v>
      </c>
      <c r="E12" s="85" t="s">
        <v>1597</v>
      </c>
      <c r="F12" s="163" t="s">
        <v>1392</v>
      </c>
      <c r="G12" s="26" t="s">
        <v>1598</v>
      </c>
      <c r="H12" s="32"/>
      <c r="I12" s="97"/>
    </row>
    <row r="13" spans="1:9" ht="25.5" customHeight="1">
      <c r="A13" s="97"/>
      <c r="B13" s="924" t="s">
        <v>111</v>
      </c>
      <c r="C13" s="924" t="s">
        <v>112</v>
      </c>
      <c r="D13" s="32" t="s">
        <v>73</v>
      </c>
      <c r="E13" s="66" t="s">
        <v>1602</v>
      </c>
      <c r="F13" s="250" t="s">
        <v>1603</v>
      </c>
      <c r="G13" s="320" t="s">
        <v>1404</v>
      </c>
      <c r="H13" s="32" t="s">
        <v>103</v>
      </c>
      <c r="I13" s="97"/>
    </row>
    <row r="14" spans="1:9" ht="25.5">
      <c r="A14" s="97"/>
      <c r="B14" s="913"/>
      <c r="C14" s="913"/>
      <c r="D14" s="26" t="s">
        <v>184</v>
      </c>
      <c r="E14" s="66" t="s">
        <v>1604</v>
      </c>
      <c r="F14" s="32" t="s">
        <v>1549</v>
      </c>
      <c r="G14" s="212" t="s">
        <v>1517</v>
      </c>
      <c r="H14" s="32" t="s">
        <v>1550</v>
      </c>
      <c r="I14" s="97"/>
    </row>
    <row r="15" spans="1:9" ht="36" customHeight="1">
      <c r="A15" s="97"/>
      <c r="B15" s="18" t="s">
        <v>145</v>
      </c>
      <c r="C15" s="18" t="s">
        <v>146</v>
      </c>
      <c r="D15" s="32" t="s">
        <v>73</v>
      </c>
      <c r="E15" s="85" t="s">
        <v>1606</v>
      </c>
      <c r="F15" s="32" t="s">
        <v>1529</v>
      </c>
      <c r="G15" s="32" t="s">
        <v>1607</v>
      </c>
      <c r="H15" s="32"/>
      <c r="I15" s="97"/>
    </row>
    <row r="16" spans="1:9" ht="12.75">
      <c r="A16" s="52"/>
      <c r="B16" s="923" t="s">
        <v>1207</v>
      </c>
      <c r="C16" s="908"/>
      <c r="D16" s="908"/>
      <c r="E16" s="908"/>
      <c r="F16" s="908"/>
      <c r="G16" s="908"/>
      <c r="H16" s="909"/>
      <c r="I16" s="52"/>
    </row>
    <row r="17" spans="1:9" ht="25.5" customHeight="1">
      <c r="A17" s="97"/>
      <c r="B17" s="18" t="s">
        <v>182</v>
      </c>
      <c r="C17" s="18" t="s">
        <v>183</v>
      </c>
      <c r="D17" s="32" t="s">
        <v>73</v>
      </c>
      <c r="E17" s="37" t="s">
        <v>1610</v>
      </c>
      <c r="F17" s="32" t="s">
        <v>1423</v>
      </c>
      <c r="G17" s="32" t="s">
        <v>1424</v>
      </c>
      <c r="H17" s="32" t="s">
        <v>103</v>
      </c>
      <c r="I17" s="97"/>
    </row>
    <row r="18" spans="1:9" ht="51">
      <c r="A18" s="97"/>
      <c r="B18" s="18" t="s">
        <v>210</v>
      </c>
      <c r="C18" s="18" t="s">
        <v>211</v>
      </c>
      <c r="D18" s="26" t="s">
        <v>184</v>
      </c>
      <c r="E18" s="27" t="s">
        <v>1611</v>
      </c>
      <c r="F18" s="26" t="s">
        <v>1436</v>
      </c>
      <c r="G18" s="324" t="s">
        <v>1612</v>
      </c>
      <c r="H18" s="32"/>
      <c r="I18" s="97"/>
    </row>
    <row r="19" spans="1:9" ht="51">
      <c r="A19" s="97"/>
      <c r="B19" s="18" t="s">
        <v>232</v>
      </c>
      <c r="C19" s="18" t="s">
        <v>233</v>
      </c>
      <c r="D19" s="26" t="s">
        <v>184</v>
      </c>
      <c r="E19" s="210" t="s">
        <v>1615</v>
      </c>
      <c r="F19" s="23" t="s">
        <v>1616</v>
      </c>
      <c r="G19" s="327" t="s">
        <v>1617</v>
      </c>
      <c r="H19" s="32" t="s">
        <v>110</v>
      </c>
      <c r="I19" s="97"/>
    </row>
    <row r="20" spans="1:9" ht="51" customHeight="1">
      <c r="A20" s="97"/>
      <c r="B20" s="18" t="s">
        <v>241</v>
      </c>
      <c r="C20" s="18" t="s">
        <v>242</v>
      </c>
      <c r="D20" s="26" t="s">
        <v>184</v>
      </c>
      <c r="E20" s="32" t="s">
        <v>1619</v>
      </c>
      <c r="F20" s="26" t="s">
        <v>1620</v>
      </c>
      <c r="G20" s="327" t="s">
        <v>1621</v>
      </c>
      <c r="H20" s="32" t="s">
        <v>110</v>
      </c>
      <c r="I20" s="97"/>
    </row>
    <row r="21" spans="1:9" ht="18">
      <c r="A21" s="17"/>
      <c r="B21" s="922" t="s">
        <v>309</v>
      </c>
      <c r="C21" s="908"/>
      <c r="D21" s="908"/>
      <c r="E21" s="908"/>
      <c r="F21" s="908"/>
      <c r="G21" s="908"/>
      <c r="H21" s="909"/>
      <c r="I21" s="17"/>
    </row>
    <row r="22" spans="1:9" ht="38.25">
      <c r="A22" s="97"/>
      <c r="B22" s="18" t="s">
        <v>71</v>
      </c>
      <c r="C22" s="18" t="s">
        <v>72</v>
      </c>
      <c r="D22" s="85" t="s">
        <v>73</v>
      </c>
      <c r="E22" s="85" t="s">
        <v>1626</v>
      </c>
      <c r="F22" s="32" t="s">
        <v>1556</v>
      </c>
      <c r="G22" s="99" t="s">
        <v>1627</v>
      </c>
      <c r="H22" s="85" t="s">
        <v>103</v>
      </c>
      <c r="I22" s="97"/>
    </row>
    <row r="23" spans="1:9" ht="38.25">
      <c r="A23" s="24"/>
      <c r="B23" s="18" t="s">
        <v>111</v>
      </c>
      <c r="C23" s="18" t="s">
        <v>112</v>
      </c>
      <c r="D23" s="85" t="s">
        <v>73</v>
      </c>
      <c r="E23" s="85" t="s">
        <v>1628</v>
      </c>
      <c r="F23" s="330" t="s">
        <v>1629</v>
      </c>
      <c r="G23" s="75" t="s">
        <v>1630</v>
      </c>
      <c r="H23" s="27" t="s">
        <v>103</v>
      </c>
      <c r="I23" s="24"/>
    </row>
    <row r="24" spans="1:9" ht="38.25" customHeight="1">
      <c r="A24" s="24"/>
      <c r="B24" s="18" t="s">
        <v>145</v>
      </c>
      <c r="C24" s="18" t="s">
        <v>146</v>
      </c>
      <c r="D24" s="85" t="s">
        <v>73</v>
      </c>
      <c r="E24" s="85" t="s">
        <v>1631</v>
      </c>
      <c r="F24" s="32" t="s">
        <v>1564</v>
      </c>
      <c r="G24" s="131" t="s">
        <v>1565</v>
      </c>
      <c r="H24" s="26" t="s">
        <v>103</v>
      </c>
      <c r="I24" s="24"/>
    </row>
    <row r="25" spans="1:9" ht="12.75">
      <c r="A25" s="52"/>
      <c r="B25" s="923" t="s">
        <v>169</v>
      </c>
      <c r="C25" s="908"/>
      <c r="D25" s="908"/>
      <c r="E25" s="908"/>
      <c r="F25" s="908"/>
      <c r="G25" s="908"/>
      <c r="H25" s="909"/>
      <c r="I25" s="52"/>
    </row>
    <row r="26" spans="1:9" ht="51">
      <c r="A26" s="24"/>
      <c r="B26" s="18" t="s">
        <v>182</v>
      </c>
      <c r="C26" s="18" t="s">
        <v>183</v>
      </c>
      <c r="D26" s="85" t="s">
        <v>73</v>
      </c>
      <c r="E26" s="85" t="s">
        <v>1637</v>
      </c>
      <c r="F26" s="47" t="s">
        <v>1085</v>
      </c>
      <c r="G26" s="41" t="s">
        <v>1639</v>
      </c>
      <c r="H26" s="26" t="s">
        <v>103</v>
      </c>
      <c r="I26" s="24"/>
    </row>
    <row r="27" spans="1:9" ht="38.25" customHeight="1">
      <c r="A27" s="150"/>
      <c r="B27" s="18" t="s">
        <v>210</v>
      </c>
      <c r="C27" s="18" t="s">
        <v>211</v>
      </c>
      <c r="D27" s="85" t="s">
        <v>73</v>
      </c>
      <c r="E27" s="85" t="s">
        <v>1640</v>
      </c>
      <c r="F27" s="330" t="s">
        <v>1629</v>
      </c>
      <c r="G27" s="41" t="s">
        <v>1641</v>
      </c>
      <c r="H27" s="152" t="s">
        <v>103</v>
      </c>
      <c r="I27" s="150"/>
    </row>
    <row r="28" spans="1:9" ht="45" customHeight="1">
      <c r="A28" s="133"/>
      <c r="B28" s="924" t="s">
        <v>232</v>
      </c>
      <c r="C28" s="924" t="s">
        <v>233</v>
      </c>
      <c r="D28" s="32" t="s">
        <v>1644</v>
      </c>
      <c r="E28" s="203" t="s">
        <v>1645</v>
      </c>
      <c r="F28" s="73" t="s">
        <v>1569</v>
      </c>
      <c r="G28" s="285" t="s">
        <v>1646</v>
      </c>
      <c r="H28" s="73" t="s">
        <v>110</v>
      </c>
      <c r="I28" s="133"/>
    </row>
    <row r="29" spans="1:9" ht="40.5" customHeight="1">
      <c r="A29" s="133"/>
      <c r="B29" s="913"/>
      <c r="C29" s="913"/>
      <c r="D29" s="140" t="s">
        <v>184</v>
      </c>
      <c r="E29" s="203" t="s">
        <v>1648</v>
      </c>
      <c r="F29" s="73" t="s">
        <v>1466</v>
      </c>
      <c r="G29" s="302" t="s">
        <v>1467</v>
      </c>
      <c r="H29" s="73" t="s">
        <v>110</v>
      </c>
      <c r="I29" s="133"/>
    </row>
    <row r="30" spans="1:9" ht="18">
      <c r="A30" s="17"/>
      <c r="B30" s="922" t="s">
        <v>347</v>
      </c>
      <c r="C30" s="908"/>
      <c r="D30" s="908"/>
      <c r="E30" s="908"/>
      <c r="F30" s="908"/>
      <c r="G30" s="908"/>
      <c r="H30" s="909"/>
      <c r="I30" s="17"/>
    </row>
    <row r="31" spans="1:9" ht="38.25" customHeight="1">
      <c r="A31" s="123"/>
      <c r="B31" s="18" t="s">
        <v>71</v>
      </c>
      <c r="C31" s="18" t="s">
        <v>72</v>
      </c>
      <c r="D31" s="163" t="s">
        <v>184</v>
      </c>
      <c r="E31" s="61" t="s">
        <v>1651</v>
      </c>
      <c r="F31" s="75" t="s">
        <v>1575</v>
      </c>
      <c r="G31" s="75" t="s">
        <v>1653</v>
      </c>
      <c r="H31" s="75" t="s">
        <v>103</v>
      </c>
      <c r="I31" s="123"/>
    </row>
    <row r="32" spans="1:9" ht="38.25">
      <c r="A32" s="123"/>
      <c r="B32" s="18" t="s">
        <v>111</v>
      </c>
      <c r="C32" s="18" t="s">
        <v>112</v>
      </c>
      <c r="D32" s="61" t="s">
        <v>1655</v>
      </c>
      <c r="E32" s="61" t="s">
        <v>1656</v>
      </c>
      <c r="F32" s="330" t="s">
        <v>1629</v>
      </c>
      <c r="G32" s="75" t="s">
        <v>1657</v>
      </c>
      <c r="H32" s="75" t="s">
        <v>103</v>
      </c>
      <c r="I32" s="123"/>
    </row>
    <row r="33" spans="1:9" ht="51">
      <c r="A33" s="150"/>
      <c r="B33" s="18" t="s">
        <v>145</v>
      </c>
      <c r="C33" s="18" t="s">
        <v>146</v>
      </c>
      <c r="D33" s="32" t="s">
        <v>184</v>
      </c>
      <c r="E33" s="85" t="s">
        <v>1659</v>
      </c>
      <c r="F33" s="152" t="s">
        <v>1660</v>
      </c>
      <c r="G33" s="167" t="s">
        <v>1661</v>
      </c>
      <c r="H33" s="152" t="s">
        <v>103</v>
      </c>
      <c r="I33" s="150"/>
    </row>
    <row r="34" spans="1:9" ht="12.75" customHeight="1">
      <c r="A34" s="52"/>
      <c r="B34" s="923" t="s">
        <v>169</v>
      </c>
      <c r="C34" s="908"/>
      <c r="D34" s="908"/>
      <c r="E34" s="908"/>
      <c r="F34" s="908"/>
      <c r="G34" s="908"/>
      <c r="H34" s="909"/>
      <c r="I34" s="52"/>
    </row>
    <row r="35" spans="1:9" ht="25.5">
      <c r="A35" s="150"/>
      <c r="B35" s="924" t="s">
        <v>182</v>
      </c>
      <c r="C35" s="924" t="s">
        <v>183</v>
      </c>
      <c r="D35" s="32" t="s">
        <v>458</v>
      </c>
      <c r="E35" s="85" t="s">
        <v>1666</v>
      </c>
      <c r="F35" s="75" t="s">
        <v>1667</v>
      </c>
      <c r="G35" s="153" t="s">
        <v>1427</v>
      </c>
      <c r="H35" s="152" t="s">
        <v>103</v>
      </c>
      <c r="I35" s="150"/>
    </row>
    <row r="36" spans="1:9" ht="25.5">
      <c r="A36" s="150"/>
      <c r="B36" s="913"/>
      <c r="C36" s="913"/>
      <c r="D36" s="32" t="s">
        <v>184</v>
      </c>
      <c r="E36" s="85" t="s">
        <v>1668</v>
      </c>
      <c r="F36" s="152" t="s">
        <v>1549</v>
      </c>
      <c r="G36" s="340" t="s">
        <v>1517</v>
      </c>
      <c r="H36" s="152" t="s">
        <v>110</v>
      </c>
      <c r="I36" s="150"/>
    </row>
    <row r="37" spans="1:9" ht="45" customHeight="1">
      <c r="A37" s="150"/>
      <c r="B37" s="18" t="s">
        <v>210</v>
      </c>
      <c r="C37" s="18" t="s">
        <v>211</v>
      </c>
      <c r="D37" s="32" t="s">
        <v>184</v>
      </c>
      <c r="E37" s="85" t="s">
        <v>1673</v>
      </c>
      <c r="F37" s="152" t="s">
        <v>1674</v>
      </c>
      <c r="G37" s="152" t="s">
        <v>1675</v>
      </c>
      <c r="H37" s="152" t="s">
        <v>103</v>
      </c>
      <c r="I37" s="150"/>
    </row>
    <row r="38" spans="1:9" ht="25.5">
      <c r="A38" s="341"/>
      <c r="B38" s="939">
        <v>6</v>
      </c>
      <c r="C38" s="940" t="s">
        <v>233</v>
      </c>
      <c r="D38" s="126" t="s">
        <v>184</v>
      </c>
      <c r="E38" s="203" t="s">
        <v>1679</v>
      </c>
      <c r="F38" s="126" t="s">
        <v>1463</v>
      </c>
      <c r="G38" s="266" t="s">
        <v>1680</v>
      </c>
      <c r="H38" s="126" t="s">
        <v>110</v>
      </c>
      <c r="I38" s="341"/>
    </row>
    <row r="39" spans="1:9" ht="51">
      <c r="A39" s="341"/>
      <c r="B39" s="913"/>
      <c r="C39" s="913"/>
      <c r="D39" s="126" t="s">
        <v>184</v>
      </c>
      <c r="E39" s="89" t="s">
        <v>1681</v>
      </c>
      <c r="F39" s="26" t="s">
        <v>1620</v>
      </c>
      <c r="G39" s="327" t="s">
        <v>1621</v>
      </c>
      <c r="H39" s="342"/>
      <c r="I39" s="341"/>
    </row>
    <row r="40" spans="1:9" ht="18">
      <c r="A40" s="17"/>
      <c r="B40" s="922" t="s">
        <v>389</v>
      </c>
      <c r="C40" s="908"/>
      <c r="D40" s="908"/>
      <c r="E40" s="908"/>
      <c r="F40" s="908"/>
      <c r="G40" s="908"/>
      <c r="H40" s="909"/>
      <c r="I40" s="17"/>
    </row>
    <row r="41" spans="1:9" ht="38.25">
      <c r="A41" s="150"/>
      <c r="B41" s="18" t="s">
        <v>71</v>
      </c>
      <c r="C41" s="18" t="s">
        <v>72</v>
      </c>
      <c r="D41" s="32" t="s">
        <v>73</v>
      </c>
      <c r="E41" s="85" t="s">
        <v>1682</v>
      </c>
      <c r="F41" s="32" t="s">
        <v>1450</v>
      </c>
      <c r="G41" s="48" t="s">
        <v>1451</v>
      </c>
      <c r="H41" s="152" t="s">
        <v>103</v>
      </c>
      <c r="I41" s="150"/>
    </row>
    <row r="42" spans="1:9" ht="38.25">
      <c r="A42" s="150"/>
      <c r="B42" s="18" t="s">
        <v>111</v>
      </c>
      <c r="C42" s="18" t="s">
        <v>112</v>
      </c>
      <c r="D42" s="32" t="s">
        <v>73</v>
      </c>
      <c r="E42" s="85" t="s">
        <v>1683</v>
      </c>
      <c r="F42" s="330" t="s">
        <v>1629</v>
      </c>
      <c r="G42" s="152" t="s">
        <v>1684</v>
      </c>
      <c r="H42" s="152" t="s">
        <v>103</v>
      </c>
      <c r="I42" s="150"/>
    </row>
    <row r="43" spans="1:9" ht="25.5">
      <c r="A43" s="150"/>
      <c r="B43" s="18" t="s">
        <v>145</v>
      </c>
      <c r="C43" s="18" t="s">
        <v>146</v>
      </c>
      <c r="D43" s="32" t="s">
        <v>73</v>
      </c>
      <c r="E43" s="37" t="s">
        <v>1685</v>
      </c>
      <c r="F43" s="32" t="s">
        <v>1423</v>
      </c>
      <c r="G43" s="32" t="s">
        <v>1424</v>
      </c>
      <c r="H43" s="32" t="s">
        <v>103</v>
      </c>
      <c r="I43" s="150"/>
    </row>
    <row r="44" spans="1:9" ht="12.75">
      <c r="A44" s="52"/>
      <c r="B44" s="923" t="s">
        <v>169</v>
      </c>
      <c r="C44" s="908"/>
      <c r="D44" s="908"/>
      <c r="E44" s="908"/>
      <c r="F44" s="908"/>
      <c r="G44" s="908"/>
      <c r="H44" s="909"/>
      <c r="I44" s="52"/>
    </row>
    <row r="45" spans="1:9" ht="38.25">
      <c r="A45" s="150"/>
      <c r="B45" s="18" t="s">
        <v>182</v>
      </c>
      <c r="C45" s="18" t="s">
        <v>183</v>
      </c>
      <c r="D45" s="32" t="s">
        <v>458</v>
      </c>
      <c r="E45" s="61" t="s">
        <v>1686</v>
      </c>
      <c r="F45" s="152" t="s">
        <v>1395</v>
      </c>
      <c r="G45" s="152" t="s">
        <v>1687</v>
      </c>
      <c r="H45" s="152" t="s">
        <v>103</v>
      </c>
      <c r="I45" s="150"/>
    </row>
    <row r="46" spans="1:9" ht="25.5">
      <c r="A46" s="150"/>
      <c r="B46" s="18" t="s">
        <v>210</v>
      </c>
      <c r="C46" s="18" t="s">
        <v>211</v>
      </c>
      <c r="D46" s="32" t="s">
        <v>458</v>
      </c>
      <c r="E46" s="85" t="s">
        <v>1688</v>
      </c>
      <c r="F46" s="47" t="s">
        <v>1667</v>
      </c>
      <c r="G46" s="41" t="s">
        <v>1514</v>
      </c>
      <c r="H46" s="152" t="s">
        <v>103</v>
      </c>
      <c r="I46" s="150"/>
    </row>
    <row r="47" spans="1:9" ht="25.5">
      <c r="A47" s="150"/>
      <c r="B47" s="924" t="s">
        <v>232</v>
      </c>
      <c r="C47" s="924" t="s">
        <v>233</v>
      </c>
      <c r="D47" s="32" t="s">
        <v>184</v>
      </c>
      <c r="E47" s="203" t="s">
        <v>1689</v>
      </c>
      <c r="F47" s="47" t="s">
        <v>1463</v>
      </c>
      <c r="G47" s="162" t="s">
        <v>1690</v>
      </c>
      <c r="H47" s="152" t="s">
        <v>110</v>
      </c>
      <c r="I47" s="150"/>
    </row>
    <row r="48" spans="1:9" ht="38.25">
      <c r="A48" s="150"/>
      <c r="B48" s="913"/>
      <c r="C48" s="913"/>
      <c r="D48" s="32" t="s">
        <v>73</v>
      </c>
      <c r="E48" s="85" t="s">
        <v>1691</v>
      </c>
      <c r="F48" s="47" t="s">
        <v>1498</v>
      </c>
      <c r="G48" s="41" t="s">
        <v>1649</v>
      </c>
      <c r="H48" s="152" t="s">
        <v>110</v>
      </c>
      <c r="I48" s="150"/>
    </row>
    <row r="49" spans="1:9" ht="51" customHeight="1">
      <c r="A49" s="150"/>
      <c r="B49" s="18" t="s">
        <v>241</v>
      </c>
      <c r="C49" s="18" t="s">
        <v>242</v>
      </c>
      <c r="D49" s="32" t="s">
        <v>73</v>
      </c>
      <c r="E49" s="210" t="s">
        <v>1692</v>
      </c>
      <c r="F49" s="152" t="s">
        <v>1693</v>
      </c>
      <c r="G49" s="343" t="s">
        <v>1694</v>
      </c>
      <c r="H49" s="152" t="s">
        <v>110</v>
      </c>
      <c r="I49" s="150"/>
    </row>
    <row r="50" spans="1:9" ht="18">
      <c r="A50" s="17"/>
      <c r="B50" s="922" t="s">
        <v>705</v>
      </c>
      <c r="C50" s="908"/>
      <c r="D50" s="908"/>
      <c r="E50" s="908"/>
      <c r="F50" s="908"/>
      <c r="G50" s="908"/>
      <c r="H50" s="909"/>
      <c r="I50" s="17"/>
    </row>
    <row r="51" spans="1:9" ht="38.25">
      <c r="A51" s="97"/>
      <c r="B51" s="344" t="s">
        <v>71</v>
      </c>
      <c r="C51" s="345" t="s">
        <v>72</v>
      </c>
      <c r="D51" s="32" t="s">
        <v>73</v>
      </c>
      <c r="E51" s="85" t="s">
        <v>1695</v>
      </c>
      <c r="F51" s="271" t="s">
        <v>1475</v>
      </c>
      <c r="G51" s="48" t="s">
        <v>1476</v>
      </c>
      <c r="H51" s="152" t="s">
        <v>103</v>
      </c>
      <c r="I51" s="97"/>
    </row>
    <row r="52" spans="1:9" ht="38.25">
      <c r="A52" s="97"/>
      <c r="B52" s="344" t="s">
        <v>111</v>
      </c>
      <c r="C52" s="345" t="s">
        <v>112</v>
      </c>
      <c r="D52" s="32" t="s">
        <v>73</v>
      </c>
      <c r="E52" s="85" t="s">
        <v>1696</v>
      </c>
      <c r="F52" s="330" t="s">
        <v>1629</v>
      </c>
      <c r="G52" s="85" t="s">
        <v>1697</v>
      </c>
      <c r="H52" s="152" t="s">
        <v>103</v>
      </c>
      <c r="I52" s="97"/>
    </row>
    <row r="53" spans="1:9" ht="25.5">
      <c r="A53" s="133"/>
      <c r="B53" s="230" t="s">
        <v>145</v>
      </c>
      <c r="C53" s="230" t="s">
        <v>146</v>
      </c>
      <c r="D53" s="32" t="s">
        <v>73</v>
      </c>
      <c r="E53" s="37" t="s">
        <v>1698</v>
      </c>
      <c r="F53" s="32" t="s">
        <v>1423</v>
      </c>
      <c r="G53" s="32" t="s">
        <v>1424</v>
      </c>
      <c r="H53" s="27" t="s">
        <v>110</v>
      </c>
      <c r="I53" s="133"/>
    </row>
    <row r="54" spans="1:9" ht="12.75">
      <c r="A54" s="52"/>
      <c r="B54" s="923" t="s">
        <v>169</v>
      </c>
      <c r="C54" s="908"/>
      <c r="D54" s="908"/>
      <c r="E54" s="908"/>
      <c r="F54" s="908"/>
      <c r="G54" s="908"/>
      <c r="H54" s="909"/>
      <c r="I54" s="52"/>
    </row>
    <row r="55" spans="1:9" ht="25.5">
      <c r="A55" s="346"/>
      <c r="B55" s="18" t="s">
        <v>182</v>
      </c>
      <c r="C55" s="18" t="s">
        <v>183</v>
      </c>
      <c r="D55" s="32" t="s">
        <v>73</v>
      </c>
      <c r="E55" s="37" t="s">
        <v>1699</v>
      </c>
      <c r="F55" s="32" t="s">
        <v>1423</v>
      </c>
      <c r="G55" s="32" t="s">
        <v>1424</v>
      </c>
      <c r="H55" s="32" t="s">
        <v>103</v>
      </c>
      <c r="I55" s="346"/>
    </row>
    <row r="56" spans="1:9" ht="38.25">
      <c r="A56" s="346"/>
      <c r="B56" s="18" t="s">
        <v>210</v>
      </c>
      <c r="C56" s="18" t="s">
        <v>211</v>
      </c>
      <c r="D56" s="32" t="s">
        <v>73</v>
      </c>
      <c r="E56" s="27" t="s">
        <v>1700</v>
      </c>
      <c r="F56" s="152" t="s">
        <v>1544</v>
      </c>
      <c r="G56" s="347" t="s">
        <v>429</v>
      </c>
      <c r="H56" s="32" t="s">
        <v>103</v>
      </c>
      <c r="I56" s="346"/>
    </row>
    <row r="57" spans="1:9" ht="38.25">
      <c r="A57" s="92"/>
      <c r="B57" s="924" t="s">
        <v>232</v>
      </c>
      <c r="C57" s="924" t="s">
        <v>233</v>
      </c>
      <c r="D57" s="140" t="s">
        <v>73</v>
      </c>
      <c r="E57" s="87" t="s">
        <v>1701</v>
      </c>
      <c r="F57" s="47" t="s">
        <v>345</v>
      </c>
      <c r="G57" s="140" t="s">
        <v>346</v>
      </c>
      <c r="H57" s="27" t="s">
        <v>110</v>
      </c>
      <c r="I57" s="92"/>
    </row>
    <row r="58" spans="1:9" ht="25.5">
      <c r="A58" s="92"/>
      <c r="B58" s="913"/>
      <c r="C58" s="913"/>
      <c r="D58" s="116" t="s">
        <v>184</v>
      </c>
      <c r="E58" s="348" t="s">
        <v>1702</v>
      </c>
      <c r="F58" s="116" t="s">
        <v>1703</v>
      </c>
      <c r="G58" s="349" t="s">
        <v>1704</v>
      </c>
      <c r="H58" s="27" t="s">
        <v>110</v>
      </c>
      <c r="I58" s="92"/>
    </row>
    <row r="59" spans="1:9" ht="25.5">
      <c r="A59" s="92"/>
      <c r="B59" s="228" t="s">
        <v>241</v>
      </c>
      <c r="C59" s="350" t="s">
        <v>242</v>
      </c>
      <c r="D59" s="116" t="s">
        <v>184</v>
      </c>
      <c r="E59" s="89" t="s">
        <v>1705</v>
      </c>
      <c r="F59" s="116" t="s">
        <v>1416</v>
      </c>
      <c r="G59" s="349" t="s">
        <v>1706</v>
      </c>
      <c r="H59" s="27" t="s">
        <v>110</v>
      </c>
      <c r="I59" s="92"/>
    </row>
    <row r="60" spans="1:9" ht="12.75">
      <c r="A60" s="92"/>
      <c r="B60" s="92"/>
      <c r="C60" s="92"/>
      <c r="D60" s="92"/>
      <c r="E60" s="92"/>
      <c r="F60" s="92"/>
      <c r="G60" s="92"/>
      <c r="H60" s="92"/>
      <c r="I60" s="92"/>
    </row>
    <row r="61" spans="1:9" ht="12.75">
      <c r="A61" s="92"/>
      <c r="B61" s="92"/>
      <c r="C61" s="92"/>
      <c r="D61" s="92"/>
      <c r="E61" s="92"/>
      <c r="F61" s="92"/>
      <c r="G61" s="92"/>
      <c r="H61" s="92"/>
      <c r="I61" s="92"/>
    </row>
    <row r="62" spans="1:9" ht="12.75">
      <c r="A62" s="92"/>
      <c r="B62" s="92"/>
      <c r="C62" s="92"/>
      <c r="D62" s="92"/>
      <c r="E62" s="92"/>
      <c r="F62" s="92"/>
      <c r="G62" s="92"/>
      <c r="H62" s="92"/>
      <c r="I62" s="92"/>
    </row>
    <row r="63" spans="1:9" ht="12.75">
      <c r="A63" s="92"/>
      <c r="B63" s="92"/>
      <c r="C63" s="92"/>
      <c r="D63" s="92"/>
      <c r="E63" s="92"/>
      <c r="F63" s="92"/>
      <c r="G63" s="92"/>
      <c r="H63" s="92"/>
      <c r="I63" s="92"/>
    </row>
    <row r="64" spans="1:9" ht="12.75">
      <c r="A64" s="92"/>
      <c r="B64" s="92"/>
      <c r="C64" s="92"/>
      <c r="D64" s="92"/>
      <c r="E64" s="92"/>
      <c r="F64" s="92"/>
      <c r="G64" s="92"/>
      <c r="H64" s="92"/>
      <c r="I64" s="92"/>
    </row>
    <row r="65" spans="1:9" ht="12.75">
      <c r="A65" s="92"/>
      <c r="B65" s="102"/>
      <c r="C65" s="102"/>
      <c r="D65" s="102"/>
      <c r="E65" s="102"/>
      <c r="F65" s="102"/>
      <c r="G65" s="102"/>
      <c r="H65" s="102"/>
      <c r="I65" s="92"/>
    </row>
    <row r="66" spans="1:9" ht="12.75">
      <c r="A66" s="92"/>
      <c r="B66" s="102"/>
      <c r="C66" s="102"/>
      <c r="D66" s="102"/>
      <c r="E66" s="102"/>
      <c r="F66" s="102"/>
      <c r="G66" s="102"/>
      <c r="H66" s="102"/>
      <c r="I66" s="92"/>
    </row>
    <row r="67" spans="1:9" ht="12.75">
      <c r="A67" s="92"/>
      <c r="B67" s="102"/>
      <c r="C67" s="102"/>
      <c r="D67" s="102"/>
      <c r="E67" s="102"/>
      <c r="F67" s="102"/>
      <c r="G67" s="102"/>
      <c r="H67" s="102"/>
      <c r="I67" s="92"/>
    </row>
    <row r="68" spans="1:9" ht="12.75">
      <c r="A68" s="92"/>
      <c r="B68" s="102"/>
      <c r="C68" s="102"/>
      <c r="D68" s="102"/>
      <c r="E68" s="102"/>
      <c r="F68" s="102"/>
      <c r="G68" s="102"/>
      <c r="H68" s="102"/>
      <c r="I68" s="92"/>
    </row>
    <row r="69" spans="1:9" ht="12.75">
      <c r="A69" s="92"/>
      <c r="B69" s="102"/>
      <c r="C69" s="102"/>
      <c r="D69" s="102"/>
      <c r="E69" s="102"/>
      <c r="F69" s="102"/>
      <c r="G69" s="102"/>
      <c r="H69" s="102"/>
      <c r="I69" s="92"/>
    </row>
    <row r="70" spans="1:9" ht="12.75">
      <c r="A70" s="92"/>
      <c r="B70" s="102"/>
      <c r="C70" s="102"/>
      <c r="D70" s="102"/>
      <c r="E70" s="102"/>
      <c r="F70" s="102"/>
      <c r="G70" s="102"/>
      <c r="H70" s="102"/>
      <c r="I70" s="92"/>
    </row>
    <row r="71" spans="1:9" ht="12.75">
      <c r="A71" s="92"/>
      <c r="B71" s="102"/>
      <c r="C71" s="102"/>
      <c r="D71" s="102"/>
      <c r="E71" s="102"/>
      <c r="F71" s="102"/>
      <c r="G71" s="102"/>
      <c r="H71" s="102"/>
      <c r="I71" s="92"/>
    </row>
    <row r="72" spans="1:9" ht="12.75">
      <c r="A72" s="92"/>
      <c r="B72" s="102"/>
      <c r="C72" s="102"/>
      <c r="D72" s="102"/>
      <c r="E72" s="102"/>
      <c r="F72" s="102"/>
      <c r="G72" s="102"/>
      <c r="H72" s="102"/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92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92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92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92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92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92"/>
    </row>
    <row r="85" spans="1:9" ht="12.75">
      <c r="A85" s="92"/>
      <c r="B85" s="102"/>
      <c r="C85" s="102"/>
      <c r="D85" s="102"/>
      <c r="E85" s="102"/>
      <c r="F85" s="102"/>
      <c r="G85" s="102"/>
      <c r="H85" s="102"/>
      <c r="I85" s="92"/>
    </row>
    <row r="86" spans="1:9" ht="12.75">
      <c r="A86" s="92"/>
      <c r="B86" s="102"/>
      <c r="C86" s="102"/>
      <c r="D86" s="102"/>
      <c r="E86" s="102"/>
      <c r="F86" s="102"/>
      <c r="G86" s="102"/>
      <c r="H86" s="102"/>
      <c r="I86" s="92"/>
    </row>
    <row r="87" spans="1:9" ht="12.75">
      <c r="A87" s="92"/>
      <c r="B87" s="102"/>
      <c r="C87" s="102"/>
      <c r="D87" s="102"/>
      <c r="E87" s="102"/>
      <c r="F87" s="102"/>
      <c r="G87" s="102"/>
      <c r="H87" s="102"/>
      <c r="I87" s="92"/>
    </row>
    <row r="88" spans="1:9" ht="12.75">
      <c r="A88" s="92"/>
      <c r="B88" s="102"/>
      <c r="C88" s="102"/>
      <c r="D88" s="102"/>
      <c r="E88" s="102"/>
      <c r="F88" s="102"/>
      <c r="G88" s="102"/>
      <c r="H88" s="102"/>
      <c r="I88" s="92"/>
    </row>
    <row r="89" spans="1:9" ht="12.75">
      <c r="A89" s="92"/>
      <c r="B89" s="102"/>
      <c r="C89" s="102"/>
      <c r="D89" s="102"/>
      <c r="E89" s="102"/>
      <c r="F89" s="102"/>
      <c r="G89" s="102"/>
      <c r="H89" s="102"/>
      <c r="I89" s="92"/>
    </row>
    <row r="90" spans="1:9" ht="12.75">
      <c r="A90" s="92"/>
      <c r="B90" s="102"/>
      <c r="C90" s="102"/>
      <c r="D90" s="102"/>
      <c r="E90" s="102"/>
      <c r="F90" s="102"/>
      <c r="G90" s="102"/>
      <c r="H90" s="102"/>
      <c r="I90" s="92"/>
    </row>
    <row r="91" spans="1:9" ht="12.75">
      <c r="A91" s="92"/>
      <c r="B91" s="102"/>
      <c r="C91" s="102"/>
      <c r="D91" s="102"/>
      <c r="E91" s="102"/>
      <c r="F91" s="102"/>
      <c r="G91" s="102"/>
      <c r="H91" s="102"/>
      <c r="I91" s="92"/>
    </row>
    <row r="92" spans="1:9" ht="12.75">
      <c r="A92" s="92"/>
      <c r="B92" s="102"/>
      <c r="C92" s="102"/>
      <c r="D92" s="102"/>
      <c r="E92" s="102"/>
      <c r="F92" s="102"/>
      <c r="G92" s="102"/>
      <c r="H92" s="102"/>
      <c r="I92" s="92"/>
    </row>
    <row r="93" spans="1:9" ht="12.75">
      <c r="A93" s="92"/>
      <c r="B93" s="102"/>
      <c r="C93" s="102"/>
      <c r="D93" s="102"/>
      <c r="E93" s="102"/>
      <c r="F93" s="102"/>
      <c r="G93" s="102"/>
      <c r="H93" s="102"/>
      <c r="I93" s="92"/>
    </row>
    <row r="94" spans="1:9" ht="12.75">
      <c r="A94" s="92"/>
      <c r="B94" s="102"/>
      <c r="C94" s="102"/>
      <c r="D94" s="102"/>
      <c r="E94" s="102"/>
      <c r="F94" s="102"/>
      <c r="G94" s="102"/>
      <c r="H94" s="102"/>
      <c r="I94" s="92"/>
    </row>
    <row r="95" spans="1:9" ht="12.75">
      <c r="A95" s="92"/>
      <c r="B95" s="102"/>
      <c r="C95" s="102"/>
      <c r="D95" s="102"/>
      <c r="E95" s="102"/>
      <c r="F95" s="102"/>
      <c r="G95" s="102"/>
      <c r="H95" s="102"/>
      <c r="I95" s="92"/>
    </row>
    <row r="96" spans="1:9" ht="12.75">
      <c r="A96" s="92"/>
      <c r="B96" s="102"/>
      <c r="C96" s="102"/>
      <c r="D96" s="102"/>
      <c r="E96" s="102"/>
      <c r="F96" s="102"/>
      <c r="G96" s="102"/>
      <c r="H96" s="102"/>
      <c r="I96" s="92"/>
    </row>
    <row r="97" spans="1:9" ht="12.75">
      <c r="A97" s="92"/>
      <c r="B97" s="102"/>
      <c r="C97" s="102"/>
      <c r="D97" s="102"/>
      <c r="E97" s="102"/>
      <c r="F97" s="102"/>
      <c r="G97" s="102"/>
      <c r="H97" s="102"/>
      <c r="I97" s="92"/>
    </row>
    <row r="98" spans="1:9" ht="12.75">
      <c r="A98" s="92"/>
      <c r="B98" s="102"/>
      <c r="C98" s="102"/>
      <c r="D98" s="102"/>
      <c r="E98" s="102"/>
      <c r="F98" s="102"/>
      <c r="G98" s="102"/>
      <c r="H98" s="102"/>
      <c r="I98" s="92"/>
    </row>
    <row r="99" spans="1:9" ht="12.75">
      <c r="A99" s="92"/>
      <c r="B99" s="102"/>
      <c r="C99" s="102"/>
      <c r="D99" s="102"/>
      <c r="E99" s="102"/>
      <c r="F99" s="102"/>
      <c r="G99" s="102"/>
      <c r="H99" s="102"/>
      <c r="I99" s="92"/>
    </row>
    <row r="100" spans="1:9" ht="12.75">
      <c r="A100" s="92"/>
      <c r="B100" s="102"/>
      <c r="C100" s="102"/>
      <c r="D100" s="102"/>
      <c r="E100" s="102"/>
      <c r="F100" s="102"/>
      <c r="G100" s="102"/>
      <c r="H100" s="102"/>
      <c r="I100" s="92"/>
    </row>
    <row r="101" spans="1:9" ht="12.75">
      <c r="A101" s="92"/>
      <c r="B101" s="102"/>
      <c r="C101" s="102"/>
      <c r="D101" s="102"/>
      <c r="E101" s="102"/>
      <c r="F101" s="102"/>
      <c r="G101" s="102"/>
      <c r="H101" s="102"/>
      <c r="I101" s="92"/>
    </row>
    <row r="102" spans="1:9" ht="12.75">
      <c r="A102" s="92"/>
      <c r="B102" s="102"/>
      <c r="C102" s="102"/>
      <c r="D102" s="102"/>
      <c r="E102" s="102"/>
      <c r="F102" s="102"/>
      <c r="G102" s="102"/>
      <c r="H102" s="102"/>
      <c r="I102" s="92"/>
    </row>
    <row r="103" spans="1:9" ht="12.75">
      <c r="A103" s="92"/>
      <c r="B103" s="102"/>
      <c r="C103" s="102"/>
      <c r="D103" s="102"/>
      <c r="E103" s="102"/>
      <c r="F103" s="102"/>
      <c r="G103" s="102"/>
      <c r="H103" s="102"/>
      <c r="I103" s="92"/>
    </row>
    <row r="104" spans="1:9" ht="12.75">
      <c r="A104" s="92"/>
      <c r="B104" s="102"/>
      <c r="C104" s="102"/>
      <c r="D104" s="102"/>
      <c r="E104" s="102"/>
      <c r="F104" s="102"/>
      <c r="G104" s="102"/>
      <c r="H104" s="102"/>
      <c r="I104" s="92"/>
    </row>
    <row r="105" spans="1:9" ht="12.75">
      <c r="A105" s="92"/>
      <c r="B105" s="102"/>
      <c r="C105" s="102"/>
      <c r="D105" s="102"/>
      <c r="E105" s="102"/>
      <c r="F105" s="102"/>
      <c r="G105" s="102"/>
      <c r="H105" s="102"/>
      <c r="I105" s="92"/>
    </row>
    <row r="106" spans="1:9" ht="12.75">
      <c r="A106" s="92"/>
      <c r="B106" s="102"/>
      <c r="C106" s="102"/>
      <c r="D106" s="102"/>
      <c r="E106" s="102"/>
      <c r="F106" s="102"/>
      <c r="G106" s="102"/>
      <c r="H106" s="102"/>
      <c r="I106" s="92"/>
    </row>
    <row r="107" spans="1:9" ht="12.75">
      <c r="A107" s="92"/>
      <c r="B107" s="102"/>
      <c r="C107" s="102"/>
      <c r="D107" s="102"/>
      <c r="E107" s="102"/>
      <c r="F107" s="102"/>
      <c r="G107" s="102"/>
      <c r="H107" s="102"/>
      <c r="I107" s="92"/>
    </row>
    <row r="108" spans="1:9" ht="12.75">
      <c r="A108" s="92"/>
      <c r="B108" s="102"/>
      <c r="C108" s="102"/>
      <c r="D108" s="102"/>
      <c r="E108" s="102"/>
      <c r="F108" s="102"/>
      <c r="G108" s="102"/>
      <c r="H108" s="102"/>
      <c r="I108" s="92"/>
    </row>
    <row r="109" spans="1:9" ht="12.75">
      <c r="A109" s="92"/>
      <c r="B109" s="102"/>
      <c r="C109" s="102"/>
      <c r="D109" s="102"/>
      <c r="E109" s="102"/>
      <c r="F109" s="102"/>
      <c r="G109" s="102"/>
      <c r="H109" s="102"/>
      <c r="I109" s="92"/>
    </row>
    <row r="110" spans="1:9" ht="12.75">
      <c r="A110" s="92"/>
      <c r="B110" s="102"/>
      <c r="C110" s="102"/>
      <c r="D110" s="102"/>
      <c r="E110" s="102"/>
      <c r="F110" s="102"/>
      <c r="G110" s="102"/>
      <c r="H110" s="102"/>
      <c r="I110" s="92"/>
    </row>
    <row r="111" spans="1:9" ht="12.75">
      <c r="A111" s="92"/>
      <c r="B111" s="102"/>
      <c r="C111" s="102"/>
      <c r="D111" s="102"/>
      <c r="E111" s="102"/>
      <c r="F111" s="102"/>
      <c r="G111" s="102"/>
      <c r="H111" s="102"/>
      <c r="I111" s="92"/>
    </row>
    <row r="112" spans="1:9" ht="12.75">
      <c r="A112" s="92"/>
      <c r="B112" s="102"/>
      <c r="C112" s="102"/>
      <c r="D112" s="102"/>
      <c r="E112" s="102"/>
      <c r="F112" s="102"/>
      <c r="G112" s="102"/>
      <c r="H112" s="102"/>
      <c r="I112" s="92"/>
    </row>
    <row r="113" spans="1:9" ht="12.75">
      <c r="A113" s="92"/>
      <c r="B113" s="102"/>
      <c r="C113" s="102"/>
      <c r="D113" s="102"/>
      <c r="E113" s="102"/>
      <c r="F113" s="102"/>
      <c r="G113" s="102"/>
      <c r="H113" s="102"/>
      <c r="I113" s="92"/>
    </row>
    <row r="114" spans="1:9" ht="12.75">
      <c r="A114" s="92"/>
      <c r="B114" s="102"/>
      <c r="C114" s="102"/>
      <c r="D114" s="102"/>
      <c r="E114" s="102"/>
      <c r="F114" s="102"/>
      <c r="G114" s="102"/>
      <c r="H114" s="102"/>
      <c r="I114" s="92"/>
    </row>
    <row r="115" spans="1:9" ht="12.75">
      <c r="A115" s="92"/>
      <c r="B115" s="102"/>
      <c r="C115" s="102"/>
      <c r="D115" s="102"/>
      <c r="E115" s="102"/>
      <c r="F115" s="102"/>
      <c r="G115" s="102"/>
      <c r="H115" s="102"/>
      <c r="I115" s="92"/>
    </row>
    <row r="116" spans="1:9" ht="12.75">
      <c r="A116" s="92"/>
      <c r="B116" s="102"/>
      <c r="C116" s="102"/>
      <c r="D116" s="102"/>
      <c r="E116" s="102"/>
      <c r="F116" s="102"/>
      <c r="G116" s="102"/>
      <c r="H116" s="102"/>
      <c r="I116" s="92"/>
    </row>
    <row r="117" spans="1:9" ht="12.75">
      <c r="A117" s="92"/>
      <c r="B117" s="102"/>
      <c r="C117" s="102"/>
      <c r="D117" s="102"/>
      <c r="E117" s="102"/>
      <c r="F117" s="102"/>
      <c r="G117" s="102"/>
      <c r="H117" s="102"/>
      <c r="I117" s="92"/>
    </row>
    <row r="118" spans="1:9" ht="12.75">
      <c r="A118" s="92"/>
      <c r="B118" s="102"/>
      <c r="C118" s="102"/>
      <c r="D118" s="102"/>
      <c r="E118" s="102"/>
      <c r="F118" s="102"/>
      <c r="G118" s="102"/>
      <c r="H118" s="102"/>
      <c r="I118" s="92"/>
    </row>
    <row r="119" spans="1:9" ht="12.75">
      <c r="A119" s="92"/>
      <c r="B119" s="102"/>
      <c r="C119" s="102"/>
      <c r="D119" s="102"/>
      <c r="E119" s="102"/>
      <c r="F119" s="102"/>
      <c r="G119" s="102"/>
      <c r="H119" s="102"/>
      <c r="I119" s="92"/>
    </row>
    <row r="120" spans="1:9" ht="12.75">
      <c r="A120" s="92"/>
      <c r="B120" s="102"/>
      <c r="C120" s="102"/>
      <c r="D120" s="102"/>
      <c r="E120" s="102"/>
      <c r="F120" s="102"/>
      <c r="G120" s="102"/>
      <c r="H120" s="102"/>
      <c r="I120" s="92"/>
    </row>
    <row r="121" spans="1:9" ht="12.75">
      <c r="A121" s="92"/>
      <c r="B121" s="102"/>
      <c r="C121" s="102"/>
      <c r="D121" s="102"/>
      <c r="E121" s="102"/>
      <c r="F121" s="102"/>
      <c r="G121" s="102"/>
      <c r="H121" s="102"/>
      <c r="I121" s="92"/>
    </row>
    <row r="122" spans="1:9" ht="12.75">
      <c r="A122" s="92"/>
      <c r="B122" s="102"/>
      <c r="C122" s="102"/>
      <c r="D122" s="102"/>
      <c r="E122" s="102"/>
      <c r="F122" s="102"/>
      <c r="G122" s="102"/>
      <c r="H122" s="102"/>
      <c r="I122" s="92"/>
    </row>
    <row r="123" spans="1:9" ht="12.75">
      <c r="A123" s="92"/>
      <c r="B123" s="102"/>
      <c r="C123" s="102"/>
      <c r="D123" s="102"/>
      <c r="E123" s="102"/>
      <c r="F123" s="102"/>
      <c r="G123" s="102"/>
      <c r="H123" s="102"/>
      <c r="I123" s="92"/>
    </row>
    <row r="124" spans="1:9" ht="12.75">
      <c r="A124" s="92"/>
      <c r="B124" s="102"/>
      <c r="C124" s="102"/>
      <c r="D124" s="102"/>
      <c r="E124" s="102"/>
      <c r="F124" s="102"/>
      <c r="G124" s="102"/>
      <c r="H124" s="102"/>
      <c r="I124" s="92"/>
    </row>
    <row r="125" spans="1:9" ht="12.75">
      <c r="A125" s="92"/>
      <c r="B125" s="102"/>
      <c r="C125" s="102"/>
      <c r="D125" s="102"/>
      <c r="E125" s="102"/>
      <c r="F125" s="102"/>
      <c r="G125" s="102"/>
      <c r="H125" s="102"/>
      <c r="I125" s="92"/>
    </row>
    <row r="126" spans="1:9" ht="12.75">
      <c r="A126" s="92"/>
      <c r="B126" s="102"/>
      <c r="C126" s="102"/>
      <c r="D126" s="102"/>
      <c r="E126" s="102"/>
      <c r="F126" s="102"/>
      <c r="G126" s="102"/>
      <c r="H126" s="102"/>
      <c r="I126" s="92"/>
    </row>
    <row r="127" spans="1:9" ht="12.75">
      <c r="A127" s="92"/>
      <c r="B127" s="102"/>
      <c r="C127" s="102"/>
      <c r="D127" s="102"/>
      <c r="E127" s="102"/>
      <c r="F127" s="102"/>
      <c r="G127" s="102"/>
      <c r="H127" s="102"/>
      <c r="I127" s="92"/>
    </row>
    <row r="128" spans="1:9" ht="12.75">
      <c r="A128" s="92"/>
      <c r="B128" s="102"/>
      <c r="C128" s="102"/>
      <c r="D128" s="102"/>
      <c r="E128" s="102"/>
      <c r="F128" s="102"/>
      <c r="G128" s="102"/>
      <c r="H128" s="102"/>
      <c r="I128" s="92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92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92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9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9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9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9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9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9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92"/>
    </row>
    <row r="961" spans="1:9" ht="12.75">
      <c r="A961" s="92"/>
      <c r="B961" s="102"/>
      <c r="C961" s="102"/>
      <c r="D961" s="102"/>
      <c r="E961" s="102"/>
      <c r="F961" s="102"/>
      <c r="G961" s="102"/>
      <c r="H961" s="102"/>
      <c r="I961" s="92"/>
    </row>
    <row r="962" spans="1:9" ht="12.75">
      <c r="A962" s="92"/>
      <c r="B962" s="102"/>
      <c r="C962" s="102"/>
      <c r="D962" s="102"/>
      <c r="E962" s="102"/>
      <c r="F962" s="102"/>
      <c r="G962" s="102"/>
      <c r="H962" s="102"/>
      <c r="I962" s="92"/>
    </row>
    <row r="963" spans="1:9" ht="12.75">
      <c r="A963" s="92"/>
      <c r="B963" s="102"/>
      <c r="C963" s="102"/>
      <c r="D963" s="102"/>
      <c r="E963" s="102"/>
      <c r="F963" s="102"/>
      <c r="G963" s="102"/>
      <c r="H963" s="102"/>
      <c r="I963" s="92"/>
    </row>
    <row r="964" spans="1:9" ht="12.75">
      <c r="A964" s="92"/>
      <c r="B964" s="102"/>
      <c r="C964" s="102"/>
      <c r="D964" s="102"/>
      <c r="E964" s="102"/>
      <c r="F964" s="102"/>
      <c r="G964" s="102"/>
      <c r="H964" s="102"/>
      <c r="I964" s="92"/>
    </row>
    <row r="965" spans="1:9" ht="12.75">
      <c r="A965" s="92"/>
      <c r="B965" s="102"/>
      <c r="C965" s="102"/>
      <c r="D965" s="102"/>
      <c r="E965" s="102"/>
      <c r="F965" s="102"/>
      <c r="G965" s="102"/>
      <c r="H965" s="102"/>
      <c r="I965" s="92"/>
    </row>
    <row r="966" spans="1:9" ht="12.75">
      <c r="A966" s="92"/>
      <c r="B966" s="102"/>
      <c r="C966" s="102"/>
      <c r="D966" s="102"/>
      <c r="E966" s="102"/>
      <c r="F966" s="102"/>
      <c r="G966" s="102"/>
      <c r="H966" s="102"/>
      <c r="I966" s="92"/>
    </row>
    <row r="967" spans="1:9" ht="12.75">
      <c r="A967" s="92"/>
      <c r="B967" s="102"/>
      <c r="C967" s="102"/>
      <c r="D967" s="102"/>
      <c r="E967" s="102"/>
      <c r="F967" s="102"/>
      <c r="G967" s="102"/>
      <c r="H967" s="102"/>
      <c r="I967" s="92"/>
    </row>
    <row r="968" spans="1:9" ht="12.75">
      <c r="A968" s="92"/>
      <c r="B968" s="102"/>
      <c r="C968" s="102"/>
      <c r="D968" s="102"/>
      <c r="E968" s="102"/>
      <c r="F968" s="102"/>
      <c r="G968" s="102"/>
      <c r="H968" s="102"/>
      <c r="I968" s="92"/>
    </row>
    <row r="969" spans="1:9" ht="12.75">
      <c r="A969" s="92"/>
      <c r="B969" s="102"/>
      <c r="C969" s="102"/>
      <c r="D969" s="102"/>
      <c r="E969" s="102"/>
      <c r="F969" s="102"/>
      <c r="G969" s="102"/>
      <c r="H969" s="102"/>
      <c r="I969" s="92"/>
    </row>
    <row r="970" spans="1:9" ht="12.75">
      <c r="A970" s="92"/>
      <c r="B970" s="102"/>
      <c r="C970" s="102"/>
      <c r="D970" s="102"/>
      <c r="E970" s="102"/>
      <c r="F970" s="102"/>
      <c r="G970" s="102"/>
      <c r="H970" s="102"/>
      <c r="I970" s="92"/>
    </row>
    <row r="971" spans="1:9" ht="12.75">
      <c r="A971" s="92"/>
      <c r="B971" s="102"/>
      <c r="C971" s="102"/>
      <c r="D971" s="102"/>
      <c r="E971" s="102"/>
      <c r="F971" s="102"/>
      <c r="G971" s="102"/>
      <c r="H971" s="102"/>
      <c r="I971" s="92"/>
    </row>
    <row r="972" spans="1:9" ht="12.75">
      <c r="A972" s="92"/>
      <c r="B972" s="102"/>
      <c r="C972" s="102"/>
      <c r="D972" s="102"/>
      <c r="E972" s="102"/>
      <c r="F972" s="102"/>
      <c r="G972" s="102"/>
      <c r="H972" s="102"/>
      <c r="I972" s="92"/>
    </row>
    <row r="973" spans="1:9" ht="12.75">
      <c r="A973" s="92"/>
      <c r="B973" s="102"/>
      <c r="C973" s="102"/>
      <c r="D973" s="102"/>
      <c r="E973" s="102"/>
      <c r="F973" s="102"/>
      <c r="G973" s="102"/>
      <c r="H973" s="102"/>
      <c r="I973" s="92"/>
    </row>
    <row r="974" spans="1:9" ht="12.75">
      <c r="A974" s="92"/>
      <c r="B974" s="102"/>
      <c r="C974" s="102"/>
      <c r="D974" s="102"/>
      <c r="E974" s="102"/>
      <c r="F974" s="102"/>
      <c r="G974" s="102"/>
      <c r="H974" s="102"/>
      <c r="I974" s="92"/>
    </row>
    <row r="975" spans="1:9" ht="12.75">
      <c r="A975" s="92"/>
      <c r="B975" s="102"/>
      <c r="C975" s="102"/>
      <c r="D975" s="102"/>
      <c r="E975" s="102"/>
      <c r="F975" s="102"/>
      <c r="G975" s="102"/>
      <c r="H975" s="102"/>
      <c r="I975" s="92"/>
    </row>
  </sheetData>
  <mergeCells count="25">
    <mergeCell ref="B57:B58"/>
    <mergeCell ref="C57:C58"/>
    <mergeCell ref="B28:B29"/>
    <mergeCell ref="B35:B36"/>
    <mergeCell ref="C35:C36"/>
    <mergeCell ref="B38:B39"/>
    <mergeCell ref="C38:C39"/>
    <mergeCell ref="B47:B48"/>
    <mergeCell ref="C47:C48"/>
    <mergeCell ref="B44:H44"/>
    <mergeCell ref="B50:H50"/>
    <mergeCell ref="B54:H54"/>
    <mergeCell ref="C13:C14"/>
    <mergeCell ref="B16:H16"/>
    <mergeCell ref="B21:H21"/>
    <mergeCell ref="B25:H25"/>
    <mergeCell ref="C28:C29"/>
    <mergeCell ref="B30:H30"/>
    <mergeCell ref="B34:H34"/>
    <mergeCell ref="B13:B14"/>
    <mergeCell ref="B40:H40"/>
    <mergeCell ref="B7:H7"/>
    <mergeCell ref="B11:H11"/>
    <mergeCell ref="B1:H1"/>
    <mergeCell ref="B2:H2"/>
  </mergeCells>
  <hyperlinks>
    <hyperlink ref="G9" r:id="rId1"/>
    <hyperlink ref="G14" r:id="rId2"/>
    <hyperlink ref="G18" r:id="rId3"/>
    <hyperlink ref="G19" r:id="rId4"/>
    <hyperlink ref="G20" r:id="rId5"/>
    <hyperlink ref="G24" r:id="rId6"/>
    <hyperlink ref="G28" r:id="rId7"/>
    <hyperlink ref="G29" r:id="rId8"/>
    <hyperlink ref="G33" r:id="rId9"/>
    <hyperlink ref="G36" r:id="rId10"/>
    <hyperlink ref="G38" r:id="rId11"/>
    <hyperlink ref="G39" r:id="rId12"/>
    <hyperlink ref="G47" r:id="rId13"/>
    <hyperlink ref="G58" r:id="rId14"/>
    <hyperlink ref="G59" r:id="rId15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10"/>
  <sheetViews>
    <sheetView workbookViewId="0">
      <selection activeCell="M5" sqref="M5"/>
    </sheetView>
  </sheetViews>
  <sheetFormatPr defaultColWidth="14.42578125" defaultRowHeight="15.75" customHeight="1"/>
  <cols>
    <col min="1" max="1" width="7.42578125" customWidth="1"/>
    <col min="2" max="2" width="10.140625" customWidth="1"/>
    <col min="3" max="3" width="13" customWidth="1"/>
    <col min="4" max="4" width="21.28515625" customWidth="1"/>
    <col min="5" max="5" width="24.42578125" customWidth="1"/>
    <col min="6" max="6" width="42.85546875" customWidth="1"/>
    <col min="7" max="7" width="60.85546875" customWidth="1"/>
    <col min="8" max="8" width="40" customWidth="1"/>
    <col min="9" max="9" width="19.42578125" customWidth="1"/>
  </cols>
  <sheetData>
    <row r="1" spans="1:9" ht="33.75" customHeight="1">
      <c r="A1" s="3"/>
      <c r="B1" s="921" t="s">
        <v>1707</v>
      </c>
      <c r="C1" s="908"/>
      <c r="D1" s="908"/>
      <c r="E1" s="908"/>
      <c r="F1" s="908"/>
      <c r="G1" s="908"/>
      <c r="H1" s="909"/>
      <c r="I1" s="3"/>
    </row>
    <row r="2" spans="1:9" ht="18" customHeight="1">
      <c r="A2" s="20"/>
      <c r="B2" s="922" t="s">
        <v>556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1708</v>
      </c>
      <c r="F3" s="18" t="s">
        <v>59</v>
      </c>
      <c r="G3" s="18" t="s">
        <v>773</v>
      </c>
      <c r="H3" s="18" t="s">
        <v>63</v>
      </c>
      <c r="I3" s="20"/>
    </row>
    <row r="4" spans="1:9" ht="38.25">
      <c r="A4" s="24"/>
      <c r="B4" s="18" t="s">
        <v>71</v>
      </c>
      <c r="C4" s="18" t="s">
        <v>72</v>
      </c>
      <c r="D4" s="26" t="s">
        <v>73</v>
      </c>
      <c r="E4" s="27" t="s">
        <v>1709</v>
      </c>
      <c r="F4" s="26" t="s">
        <v>1710</v>
      </c>
      <c r="G4" s="26" t="s">
        <v>1711</v>
      </c>
      <c r="H4" s="207" t="s">
        <v>1712</v>
      </c>
      <c r="I4" s="316"/>
    </row>
    <row r="5" spans="1:9" ht="25.5">
      <c r="A5" s="97"/>
      <c r="B5" s="18" t="s">
        <v>111</v>
      </c>
      <c r="C5" s="18" t="s">
        <v>112</v>
      </c>
      <c r="D5" s="26" t="s">
        <v>73</v>
      </c>
      <c r="E5" s="37" t="s">
        <v>1714</v>
      </c>
      <c r="F5" s="26" t="s">
        <v>1715</v>
      </c>
      <c r="G5" s="42" t="s">
        <v>1716</v>
      </c>
      <c r="H5" s="42" t="s">
        <v>110</v>
      </c>
      <c r="I5" s="205"/>
    </row>
    <row r="6" spans="1:9" ht="25.5" customHeight="1">
      <c r="A6" s="24"/>
      <c r="B6" s="18" t="s">
        <v>145</v>
      </c>
      <c r="C6" s="18" t="s">
        <v>146</v>
      </c>
      <c r="D6" s="26" t="s">
        <v>73</v>
      </c>
      <c r="E6" s="27" t="s">
        <v>1717</v>
      </c>
      <c r="F6" s="26" t="s">
        <v>1718</v>
      </c>
      <c r="G6" s="42" t="s">
        <v>1719</v>
      </c>
      <c r="H6" s="26" t="s">
        <v>103</v>
      </c>
      <c r="I6" s="24"/>
    </row>
    <row r="7" spans="1:9" ht="12.75">
      <c r="A7" s="24"/>
      <c r="B7" s="937" t="s">
        <v>169</v>
      </c>
      <c r="C7" s="908"/>
      <c r="D7" s="908"/>
      <c r="E7" s="908"/>
      <c r="F7" s="908"/>
      <c r="G7" s="908"/>
      <c r="H7" s="909"/>
      <c r="I7" s="259"/>
    </row>
    <row r="8" spans="1:9" ht="25.5">
      <c r="A8" s="259"/>
      <c r="B8" s="18" t="s">
        <v>182</v>
      </c>
      <c r="C8" s="18" t="s">
        <v>183</v>
      </c>
      <c r="D8" s="26" t="s">
        <v>73</v>
      </c>
      <c r="E8" s="27" t="s">
        <v>1720</v>
      </c>
      <c r="F8" s="26" t="s">
        <v>1721</v>
      </c>
      <c r="G8" s="70" t="s">
        <v>1722</v>
      </c>
      <c r="H8" s="26" t="s">
        <v>103</v>
      </c>
      <c r="I8" s="24"/>
    </row>
    <row r="9" spans="1:9" ht="38.25">
      <c r="A9" s="24"/>
      <c r="B9" s="18" t="s">
        <v>210</v>
      </c>
      <c r="C9" s="18" t="s">
        <v>211</v>
      </c>
      <c r="D9" s="26" t="s">
        <v>385</v>
      </c>
      <c r="E9" s="27" t="s">
        <v>1723</v>
      </c>
      <c r="F9" s="352" t="s">
        <v>1724</v>
      </c>
      <c r="G9" s="273" t="s">
        <v>1725</v>
      </c>
      <c r="H9" s="26" t="s">
        <v>103</v>
      </c>
      <c r="I9" s="24"/>
    </row>
    <row r="10" spans="1:9" ht="37.5" customHeight="1">
      <c r="A10" s="24"/>
      <c r="B10" s="18" t="s">
        <v>232</v>
      </c>
      <c r="C10" s="18" t="s">
        <v>233</v>
      </c>
      <c r="D10" s="26" t="s">
        <v>73</v>
      </c>
      <c r="E10" s="27" t="s">
        <v>1726</v>
      </c>
      <c r="F10" s="26" t="s">
        <v>1727</v>
      </c>
      <c r="G10" s="42" t="s">
        <v>1728</v>
      </c>
      <c r="H10" s="26" t="s">
        <v>103</v>
      </c>
      <c r="I10" s="24"/>
    </row>
    <row r="11" spans="1:9" ht="39.75" customHeight="1">
      <c r="A11" s="205"/>
      <c r="B11" s="18" t="s">
        <v>241</v>
      </c>
      <c r="C11" s="18" t="s">
        <v>242</v>
      </c>
      <c r="D11" s="26" t="s">
        <v>184</v>
      </c>
      <c r="E11" s="87" t="s">
        <v>1730</v>
      </c>
      <c r="F11" s="26" t="s">
        <v>1731</v>
      </c>
      <c r="G11" s="353" t="s">
        <v>1732</v>
      </c>
      <c r="H11" s="26" t="s">
        <v>110</v>
      </c>
      <c r="I11" s="24"/>
    </row>
    <row r="12" spans="1:9" ht="38.25">
      <c r="A12" s="24"/>
      <c r="B12" s="177" t="s">
        <v>380</v>
      </c>
      <c r="C12" s="354" t="s">
        <v>381</v>
      </c>
      <c r="D12" s="355" t="s">
        <v>73</v>
      </c>
      <c r="E12" s="356" t="s">
        <v>1734</v>
      </c>
      <c r="F12" s="355" t="s">
        <v>1735</v>
      </c>
      <c r="G12" s="357" t="s">
        <v>1736</v>
      </c>
      <c r="H12" s="355" t="s">
        <v>1737</v>
      </c>
      <c r="I12" s="24"/>
    </row>
    <row r="13" spans="1:9" ht="18" customHeight="1">
      <c r="A13" s="24"/>
      <c r="B13" s="943" t="s">
        <v>251</v>
      </c>
      <c r="C13" s="908"/>
      <c r="D13" s="908"/>
      <c r="E13" s="908"/>
      <c r="F13" s="908"/>
      <c r="G13" s="908"/>
      <c r="H13" s="909"/>
      <c r="I13" s="358"/>
    </row>
    <row r="14" spans="1:9" ht="25.5">
      <c r="A14" s="337"/>
      <c r="B14" s="18" t="s">
        <v>71</v>
      </c>
      <c r="C14" s="18" t="s">
        <v>72</v>
      </c>
      <c r="D14" s="355" t="s">
        <v>73</v>
      </c>
      <c r="E14" s="27" t="s">
        <v>1738</v>
      </c>
      <c r="F14" s="84" t="s">
        <v>1739</v>
      </c>
      <c r="G14" s="42" t="s">
        <v>1719</v>
      </c>
      <c r="H14" s="26" t="s">
        <v>103</v>
      </c>
      <c r="I14" s="24"/>
    </row>
    <row r="15" spans="1:9" ht="38.25">
      <c r="A15" s="192"/>
      <c r="B15" s="18" t="s">
        <v>111</v>
      </c>
      <c r="C15" s="18" t="s">
        <v>112</v>
      </c>
      <c r="D15" s="26" t="s">
        <v>782</v>
      </c>
      <c r="E15" s="27" t="s">
        <v>1740</v>
      </c>
      <c r="F15" s="26" t="s">
        <v>1741</v>
      </c>
      <c r="G15" s="88" t="s">
        <v>1742</v>
      </c>
      <c r="H15" s="32" t="s">
        <v>103</v>
      </c>
      <c r="I15" s="97"/>
    </row>
    <row r="16" spans="1:9" ht="27.75" customHeight="1">
      <c r="A16" s="97"/>
      <c r="B16" s="924" t="s">
        <v>145</v>
      </c>
      <c r="C16" s="924" t="s">
        <v>146</v>
      </c>
      <c r="D16" s="26" t="s">
        <v>782</v>
      </c>
      <c r="E16" s="206" t="s">
        <v>1743</v>
      </c>
      <c r="F16" s="26" t="s">
        <v>1744</v>
      </c>
      <c r="G16" s="309" t="s">
        <v>1745</v>
      </c>
      <c r="H16" s="26" t="s">
        <v>1746</v>
      </c>
      <c r="I16" s="24"/>
    </row>
    <row r="17" spans="1:9" ht="40.5" customHeight="1">
      <c r="A17" s="192"/>
      <c r="B17" s="913"/>
      <c r="C17" s="913"/>
      <c r="D17" s="26" t="s">
        <v>184</v>
      </c>
      <c r="E17" s="26" t="s">
        <v>1747</v>
      </c>
      <c r="F17" s="359" t="s">
        <v>1748</v>
      </c>
      <c r="G17" s="104" t="s">
        <v>1749</v>
      </c>
      <c r="H17" s="26" t="s">
        <v>103</v>
      </c>
      <c r="I17" s="24"/>
    </row>
    <row r="18" spans="1:9" ht="43.5" customHeight="1">
      <c r="A18" s="97"/>
      <c r="B18" s="937" t="s">
        <v>169</v>
      </c>
      <c r="C18" s="908"/>
      <c r="D18" s="908"/>
      <c r="E18" s="908"/>
      <c r="F18" s="908"/>
      <c r="G18" s="908"/>
      <c r="H18" s="909"/>
      <c r="I18" s="259"/>
    </row>
    <row r="19" spans="1:9" ht="24.75" customHeight="1">
      <c r="A19" s="259"/>
      <c r="B19" s="18" t="s">
        <v>182</v>
      </c>
      <c r="C19" s="18" t="s">
        <v>183</v>
      </c>
      <c r="D19" s="26" t="s">
        <v>73</v>
      </c>
      <c r="E19" s="27" t="s">
        <v>1750</v>
      </c>
      <c r="F19" s="26" t="s">
        <v>1751</v>
      </c>
      <c r="G19" s="207" t="s">
        <v>1752</v>
      </c>
      <c r="H19" s="26" t="s">
        <v>1753</v>
      </c>
      <c r="I19" s="24"/>
    </row>
    <row r="20" spans="1:9" ht="76.5">
      <c r="A20" s="192"/>
      <c r="B20" s="18" t="s">
        <v>210</v>
      </c>
      <c r="C20" s="18" t="s">
        <v>211</v>
      </c>
      <c r="D20" s="26" t="s">
        <v>1357</v>
      </c>
      <c r="E20" s="26" t="s">
        <v>1755</v>
      </c>
      <c r="F20" s="26" t="s">
        <v>1756</v>
      </c>
      <c r="G20" s="91" t="s">
        <v>1757</v>
      </c>
      <c r="H20" s="26" t="s">
        <v>1737</v>
      </c>
      <c r="I20" s="24"/>
    </row>
    <row r="21" spans="1:9" ht="25.5">
      <c r="A21" s="97"/>
      <c r="B21" s="177" t="s">
        <v>232</v>
      </c>
      <c r="C21" s="354" t="s">
        <v>233</v>
      </c>
      <c r="D21" s="26" t="s">
        <v>73</v>
      </c>
      <c r="E21" s="27" t="s">
        <v>1758</v>
      </c>
      <c r="F21" s="26" t="s">
        <v>1759</v>
      </c>
      <c r="G21" s="91" t="s">
        <v>1760</v>
      </c>
      <c r="H21" s="42" t="s">
        <v>1737</v>
      </c>
      <c r="I21" s="205"/>
    </row>
    <row r="22" spans="1:9" ht="25.5">
      <c r="A22" s="97"/>
      <c r="B22" s="177" t="s">
        <v>241</v>
      </c>
      <c r="C22" s="354" t="s">
        <v>242</v>
      </c>
      <c r="D22" s="355" t="s">
        <v>1417</v>
      </c>
      <c r="E22" s="66" t="s">
        <v>1761</v>
      </c>
      <c r="F22" s="355" t="s">
        <v>1762</v>
      </c>
      <c r="G22" s="361" t="s">
        <v>836</v>
      </c>
      <c r="H22" s="355" t="s">
        <v>1737</v>
      </c>
      <c r="I22" s="24"/>
    </row>
    <row r="23" spans="1:9" ht="40.5" customHeight="1">
      <c r="A23" s="362"/>
      <c r="B23" s="947" t="s">
        <v>309</v>
      </c>
      <c r="C23" s="908"/>
      <c r="D23" s="908"/>
      <c r="E23" s="908"/>
      <c r="F23" s="908"/>
      <c r="G23" s="908"/>
      <c r="H23" s="909"/>
      <c r="I23" s="337"/>
    </row>
    <row r="24" spans="1:9" ht="25.5" customHeight="1">
      <c r="A24" s="235"/>
      <c r="B24" s="363" t="s">
        <v>71</v>
      </c>
      <c r="C24" s="311" t="s">
        <v>72</v>
      </c>
      <c r="D24" s="355" t="s">
        <v>73</v>
      </c>
      <c r="E24" s="364" t="s">
        <v>1763</v>
      </c>
      <c r="F24" s="26" t="s">
        <v>1741</v>
      </c>
      <c r="G24" s="365" t="s">
        <v>1764</v>
      </c>
      <c r="H24" s="366" t="s">
        <v>103</v>
      </c>
      <c r="I24" s="192"/>
    </row>
    <row r="25" spans="1:9" ht="25.5">
      <c r="A25" s="235"/>
      <c r="B25" s="363" t="s">
        <v>111</v>
      </c>
      <c r="C25" s="311" t="s">
        <v>112</v>
      </c>
      <c r="D25" s="163" t="s">
        <v>73</v>
      </c>
      <c r="E25" s="364" t="s">
        <v>1765</v>
      </c>
      <c r="F25" s="367" t="s">
        <v>1766</v>
      </c>
      <c r="G25" s="48" t="s">
        <v>1767</v>
      </c>
      <c r="H25" s="368" t="s">
        <v>103</v>
      </c>
      <c r="I25" s="97"/>
    </row>
    <row r="26" spans="1:9" ht="38.25">
      <c r="A26" s="337"/>
      <c r="B26" s="944" t="s">
        <v>145</v>
      </c>
      <c r="C26" s="945" t="s">
        <v>146</v>
      </c>
      <c r="D26" s="250" t="s">
        <v>184</v>
      </c>
      <c r="E26" s="364" t="s">
        <v>1768</v>
      </c>
      <c r="F26" s="245" t="s">
        <v>1769</v>
      </c>
      <c r="G26" s="214" t="s">
        <v>1770</v>
      </c>
      <c r="H26" s="88" t="s">
        <v>103</v>
      </c>
      <c r="I26" s="192"/>
    </row>
    <row r="27" spans="1:9" ht="38.25" customHeight="1">
      <c r="A27" s="97"/>
      <c r="B27" s="913"/>
      <c r="C27" s="946"/>
      <c r="D27" s="186" t="s">
        <v>184</v>
      </c>
      <c r="E27" s="211" t="s">
        <v>1772</v>
      </c>
      <c r="F27" s="32" t="s">
        <v>1773</v>
      </c>
      <c r="G27" s="369" t="s">
        <v>1774</v>
      </c>
      <c r="H27" s="309" t="s">
        <v>103</v>
      </c>
      <c r="I27" s="97"/>
    </row>
    <row r="28" spans="1:9" ht="12.75">
      <c r="A28" s="97"/>
      <c r="B28" s="937" t="s">
        <v>169</v>
      </c>
      <c r="C28" s="908"/>
      <c r="D28" s="908"/>
      <c r="E28" s="908"/>
      <c r="F28" s="908"/>
      <c r="G28" s="908"/>
      <c r="H28" s="909"/>
      <c r="I28" s="259"/>
    </row>
    <row r="29" spans="1:9" ht="25.5">
      <c r="A29" s="24"/>
      <c r="B29" s="944" t="s">
        <v>182</v>
      </c>
      <c r="C29" s="948" t="s">
        <v>183</v>
      </c>
      <c r="D29" s="186" t="s">
        <v>184</v>
      </c>
      <c r="E29" s="211" t="s">
        <v>1775</v>
      </c>
      <c r="F29" s="225" t="s">
        <v>1776</v>
      </c>
      <c r="G29" s="212" t="s">
        <v>1777</v>
      </c>
      <c r="H29" s="88" t="s">
        <v>103</v>
      </c>
      <c r="I29" s="192"/>
    </row>
    <row r="30" spans="1:9" ht="38.25">
      <c r="A30" s="198"/>
      <c r="B30" s="913"/>
      <c r="C30" s="946"/>
      <c r="D30" s="250" t="s">
        <v>184</v>
      </c>
      <c r="E30" s="211" t="s">
        <v>1779</v>
      </c>
      <c r="F30" s="32" t="s">
        <v>1773</v>
      </c>
      <c r="G30" s="212" t="s">
        <v>1774</v>
      </c>
      <c r="H30" s="32" t="s">
        <v>103</v>
      </c>
      <c r="I30" s="97"/>
    </row>
    <row r="31" spans="1:9" ht="25.5" customHeight="1">
      <c r="A31" s="259"/>
      <c r="B31" s="363" t="s">
        <v>210</v>
      </c>
      <c r="C31" s="373" t="s">
        <v>211</v>
      </c>
      <c r="D31" s="35" t="s">
        <v>1780</v>
      </c>
      <c r="E31" s="66" t="s">
        <v>1781</v>
      </c>
      <c r="F31" s="374" t="s">
        <v>1782</v>
      </c>
      <c r="G31" s="250" t="s">
        <v>1783</v>
      </c>
      <c r="H31" s="85" t="s">
        <v>1784</v>
      </c>
      <c r="I31" s="97"/>
    </row>
    <row r="32" spans="1:9" ht="25.5">
      <c r="A32" s="198"/>
      <c r="B32" s="363" t="s">
        <v>232</v>
      </c>
      <c r="C32" s="311" t="s">
        <v>233</v>
      </c>
      <c r="D32" s="32" t="s">
        <v>73</v>
      </c>
      <c r="E32" s="66" t="s">
        <v>1785</v>
      </c>
      <c r="F32" s="27" t="s">
        <v>1786</v>
      </c>
      <c r="G32" s="27" t="s">
        <v>1787</v>
      </c>
      <c r="H32" s="27" t="s">
        <v>1788</v>
      </c>
      <c r="I32" s="362"/>
    </row>
    <row r="33" spans="1:9" ht="25.5">
      <c r="A33" s="97"/>
      <c r="B33" s="363" t="s">
        <v>241</v>
      </c>
      <c r="C33" s="373" t="s">
        <v>242</v>
      </c>
      <c r="D33" s="35" t="s">
        <v>184</v>
      </c>
      <c r="E33" s="307" t="s">
        <v>1789</v>
      </c>
      <c r="F33" s="35" t="s">
        <v>1790</v>
      </c>
      <c r="G33" s="35" t="s">
        <v>1791</v>
      </c>
      <c r="H33" s="35" t="s">
        <v>103</v>
      </c>
      <c r="I33" s="235"/>
    </row>
    <row r="34" spans="1:9" ht="38.25" customHeight="1">
      <c r="A34" s="97"/>
      <c r="B34" s="363" t="s">
        <v>380</v>
      </c>
      <c r="C34" s="377" t="s">
        <v>381</v>
      </c>
      <c r="D34" s="32" t="s">
        <v>73</v>
      </c>
      <c r="E34" s="210" t="s">
        <v>1792</v>
      </c>
      <c r="F34" s="223" t="s">
        <v>1733</v>
      </c>
      <c r="G34" s="214" t="s">
        <v>1793</v>
      </c>
      <c r="H34" s="35" t="s">
        <v>110</v>
      </c>
      <c r="I34" s="235"/>
    </row>
    <row r="35" spans="1:9" ht="18">
      <c r="A35" s="97"/>
      <c r="B35" s="949" t="s">
        <v>347</v>
      </c>
      <c r="C35" s="916"/>
      <c r="D35" s="916"/>
      <c r="E35" s="916"/>
      <c r="F35" s="916"/>
      <c r="G35" s="916"/>
      <c r="H35" s="946"/>
      <c r="I35" s="337"/>
    </row>
    <row r="36" spans="1:9" ht="25.5">
      <c r="A36" s="337"/>
      <c r="B36" s="363" t="s">
        <v>71</v>
      </c>
      <c r="C36" s="311" t="s">
        <v>72</v>
      </c>
      <c r="D36" s="309" t="s">
        <v>73</v>
      </c>
      <c r="E36" s="378" t="s">
        <v>1794</v>
      </c>
      <c r="F36" s="309" t="s">
        <v>1710</v>
      </c>
      <c r="G36" s="309" t="s">
        <v>1795</v>
      </c>
      <c r="H36" s="309" t="s">
        <v>1796</v>
      </c>
      <c r="I36" s="97"/>
    </row>
    <row r="37" spans="1:9" ht="30.75" customHeight="1">
      <c r="A37" s="198"/>
      <c r="B37" s="944" t="s">
        <v>111</v>
      </c>
      <c r="C37" s="945" t="s">
        <v>112</v>
      </c>
      <c r="D37" s="309" t="s">
        <v>782</v>
      </c>
      <c r="E37" s="379" t="s">
        <v>1797</v>
      </c>
      <c r="F37" s="368" t="s">
        <v>1748</v>
      </c>
      <c r="G37" s="368" t="s">
        <v>1798</v>
      </c>
      <c r="H37" s="368" t="s">
        <v>1737</v>
      </c>
      <c r="I37" s="97"/>
    </row>
    <row r="38" spans="1:9" ht="38.25">
      <c r="A38" s="97"/>
      <c r="B38" s="913"/>
      <c r="C38" s="946"/>
      <c r="D38" s="26" t="s">
        <v>1799</v>
      </c>
      <c r="E38" s="26" t="s">
        <v>1800</v>
      </c>
      <c r="F38" s="26" t="s">
        <v>1801</v>
      </c>
      <c r="G38" s="26" t="s">
        <v>1802</v>
      </c>
      <c r="H38" s="368" t="s">
        <v>103</v>
      </c>
      <c r="I38" s="24"/>
    </row>
    <row r="39" spans="1:9" ht="25.5">
      <c r="A39" s="97"/>
      <c r="B39" s="363" t="s">
        <v>145</v>
      </c>
      <c r="C39" s="311" t="s">
        <v>146</v>
      </c>
      <c r="D39" s="380" t="s">
        <v>73</v>
      </c>
      <c r="E39" s="381" t="s">
        <v>1803</v>
      </c>
      <c r="F39" s="368" t="s">
        <v>1804</v>
      </c>
      <c r="G39" s="366" t="s">
        <v>1805</v>
      </c>
      <c r="H39" s="368" t="s">
        <v>103</v>
      </c>
      <c r="I39" s="198"/>
    </row>
    <row r="40" spans="1:9" ht="12.75">
      <c r="A40" s="259"/>
      <c r="B40" s="937" t="s">
        <v>169</v>
      </c>
      <c r="C40" s="908"/>
      <c r="D40" s="908"/>
      <c r="E40" s="908"/>
      <c r="F40" s="908"/>
      <c r="G40" s="908"/>
      <c r="H40" s="909"/>
      <c r="I40" s="259"/>
    </row>
    <row r="41" spans="1:9" ht="12.75">
      <c r="A41" s="97"/>
      <c r="B41" s="363" t="s">
        <v>182</v>
      </c>
      <c r="C41" s="373" t="s">
        <v>183</v>
      </c>
      <c r="D41" s="312" t="s">
        <v>1806</v>
      </c>
      <c r="E41" s="378" t="s">
        <v>1807</v>
      </c>
      <c r="F41" s="32" t="s">
        <v>1751</v>
      </c>
      <c r="G41" s="88" t="s">
        <v>1808</v>
      </c>
      <c r="H41" s="32" t="s">
        <v>103</v>
      </c>
      <c r="I41" s="198"/>
    </row>
    <row r="42" spans="1:9" ht="25.5">
      <c r="A42" s="97"/>
      <c r="B42" s="363" t="s">
        <v>210</v>
      </c>
      <c r="C42" s="373" t="s">
        <v>211</v>
      </c>
      <c r="D42" s="35" t="s">
        <v>73</v>
      </c>
      <c r="E42" s="382" t="s">
        <v>1809</v>
      </c>
      <c r="F42" s="61" t="s">
        <v>1810</v>
      </c>
      <c r="G42" s="42" t="s">
        <v>1716</v>
      </c>
      <c r="H42" s="309" t="s">
        <v>110</v>
      </c>
      <c r="I42" s="97"/>
    </row>
    <row r="43" spans="1:9" ht="25.5">
      <c r="A43" s="97"/>
      <c r="B43" s="363" t="s">
        <v>232</v>
      </c>
      <c r="C43" s="311" t="s">
        <v>233</v>
      </c>
      <c r="D43" s="250" t="s">
        <v>1811</v>
      </c>
      <c r="E43" s="378" t="s">
        <v>1812</v>
      </c>
      <c r="F43" s="163" t="s">
        <v>1710</v>
      </c>
      <c r="G43" s="366" t="s">
        <v>1813</v>
      </c>
      <c r="H43" s="368" t="s">
        <v>1814</v>
      </c>
      <c r="I43" s="97"/>
    </row>
    <row r="44" spans="1:9" ht="25.5">
      <c r="A44" s="97"/>
      <c r="B44" s="383" t="s">
        <v>241</v>
      </c>
      <c r="C44" s="373" t="s">
        <v>242</v>
      </c>
      <c r="D44" s="250" t="s">
        <v>184</v>
      </c>
      <c r="E44" s="66" t="s">
        <v>1815</v>
      </c>
      <c r="F44" s="163" t="s">
        <v>1816</v>
      </c>
      <c r="G44" s="384" t="s">
        <v>836</v>
      </c>
      <c r="H44" s="368" t="s">
        <v>103</v>
      </c>
      <c r="I44" s="337"/>
    </row>
    <row r="45" spans="1:9" ht="18">
      <c r="A45" s="97"/>
      <c r="B45" s="941" t="s">
        <v>526</v>
      </c>
      <c r="C45" s="908"/>
      <c r="D45" s="908"/>
      <c r="E45" s="908"/>
      <c r="F45" s="908"/>
      <c r="G45" s="908"/>
      <c r="H45" s="909"/>
      <c r="I45" s="198"/>
    </row>
    <row r="46" spans="1:9" ht="38.25">
      <c r="A46" s="385"/>
      <c r="B46" s="363" t="s">
        <v>71</v>
      </c>
      <c r="C46" s="311" t="s">
        <v>72</v>
      </c>
      <c r="D46" s="250" t="s">
        <v>1817</v>
      </c>
      <c r="E46" s="66" t="s">
        <v>1818</v>
      </c>
      <c r="F46" s="32" t="s">
        <v>1819</v>
      </c>
      <c r="G46" s="88" t="s">
        <v>1820</v>
      </c>
      <c r="H46" s="32" t="s">
        <v>103</v>
      </c>
      <c r="I46" s="97"/>
    </row>
    <row r="47" spans="1:9" ht="25.5">
      <c r="A47" s="385"/>
      <c r="B47" s="386" t="s">
        <v>111</v>
      </c>
      <c r="C47" s="387" t="s">
        <v>112</v>
      </c>
      <c r="D47" s="250" t="s">
        <v>1817</v>
      </c>
      <c r="E47" s="66" t="s">
        <v>1821</v>
      </c>
      <c r="F47" s="163" t="s">
        <v>1710</v>
      </c>
      <c r="G47" s="88" t="s">
        <v>1822</v>
      </c>
      <c r="H47" s="32" t="s">
        <v>1823</v>
      </c>
      <c r="I47" s="97"/>
    </row>
    <row r="48" spans="1:9" ht="25.5">
      <c r="A48" s="337"/>
      <c r="B48" s="386" t="s">
        <v>145</v>
      </c>
      <c r="C48" s="387" t="s">
        <v>146</v>
      </c>
      <c r="D48" s="312" t="s">
        <v>184</v>
      </c>
      <c r="E48" s="66" t="s">
        <v>1824</v>
      </c>
      <c r="F48" s="85" t="s">
        <v>1825</v>
      </c>
      <c r="G48" s="388" t="s">
        <v>836</v>
      </c>
      <c r="H48" s="85" t="s">
        <v>103</v>
      </c>
      <c r="I48" s="259"/>
    </row>
    <row r="49" spans="1:9" ht="12.75">
      <c r="A49" s="97"/>
      <c r="B49" s="937" t="s">
        <v>169</v>
      </c>
      <c r="C49" s="908"/>
      <c r="D49" s="908"/>
      <c r="E49" s="908"/>
      <c r="F49" s="908"/>
      <c r="G49" s="908"/>
      <c r="H49" s="909"/>
      <c r="I49" s="97"/>
    </row>
    <row r="50" spans="1:9" ht="38.25">
      <c r="A50" s="97"/>
      <c r="B50" s="944" t="s">
        <v>182</v>
      </c>
      <c r="C50" s="950" t="s">
        <v>183</v>
      </c>
      <c r="D50" s="309" t="s">
        <v>1826</v>
      </c>
      <c r="E50" s="375" t="s">
        <v>1827</v>
      </c>
      <c r="F50" s="309" t="s">
        <v>1828</v>
      </c>
      <c r="G50" s="309" t="s">
        <v>1829</v>
      </c>
      <c r="H50" s="309" t="s">
        <v>1830</v>
      </c>
      <c r="I50" s="97"/>
    </row>
    <row r="51" spans="1:9" ht="25.5">
      <c r="A51" s="97"/>
      <c r="B51" s="913"/>
      <c r="C51" s="946"/>
      <c r="D51" s="309" t="s">
        <v>1826</v>
      </c>
      <c r="E51" s="307" t="s">
        <v>1831</v>
      </c>
      <c r="F51" s="389" t="s">
        <v>1832</v>
      </c>
      <c r="G51" s="366" t="s">
        <v>1833</v>
      </c>
      <c r="H51" s="368" t="s">
        <v>1834</v>
      </c>
      <c r="I51" s="97"/>
    </row>
    <row r="52" spans="1:9" ht="25.5">
      <c r="A52" s="297"/>
      <c r="B52" s="363" t="s">
        <v>210</v>
      </c>
      <c r="C52" s="373" t="s">
        <v>211</v>
      </c>
      <c r="D52" s="309" t="s">
        <v>73</v>
      </c>
      <c r="E52" s="307" t="s">
        <v>1835</v>
      </c>
      <c r="F52" s="368" t="s">
        <v>1836</v>
      </c>
      <c r="G52" s="48" t="s">
        <v>1716</v>
      </c>
      <c r="H52" s="368" t="s">
        <v>920</v>
      </c>
      <c r="I52" s="97"/>
    </row>
    <row r="53" spans="1:9" ht="25.5">
      <c r="A53" s="259"/>
      <c r="B53" s="363" t="s">
        <v>232</v>
      </c>
      <c r="C53" s="311" t="s">
        <v>233</v>
      </c>
      <c r="D53" s="312" t="s">
        <v>73</v>
      </c>
      <c r="E53" s="307" t="s">
        <v>1837</v>
      </c>
      <c r="F53" s="309" t="s">
        <v>1838</v>
      </c>
      <c r="G53" s="309" t="s">
        <v>1839</v>
      </c>
      <c r="H53" s="309" t="s">
        <v>103</v>
      </c>
      <c r="I53" s="97"/>
    </row>
    <row r="54" spans="1:9" ht="38.25">
      <c r="A54" s="390"/>
      <c r="B54" s="383" t="s">
        <v>241</v>
      </c>
      <c r="C54" s="373" t="s">
        <v>242</v>
      </c>
      <c r="D54" s="32" t="s">
        <v>73</v>
      </c>
      <c r="E54" s="210" t="s">
        <v>1840</v>
      </c>
      <c r="F54" s="223" t="s">
        <v>1733</v>
      </c>
      <c r="G54" s="214" t="s">
        <v>1841</v>
      </c>
      <c r="H54" s="35" t="s">
        <v>110</v>
      </c>
      <c r="I54" s="217"/>
    </row>
    <row r="55" spans="1:9" ht="38.25">
      <c r="A55" s="97"/>
      <c r="B55" s="363" t="s">
        <v>380</v>
      </c>
      <c r="C55" s="377" t="s">
        <v>381</v>
      </c>
      <c r="D55" s="32" t="s">
        <v>73</v>
      </c>
      <c r="E55" s="233" t="s">
        <v>1842</v>
      </c>
      <c r="F55" s="223" t="s">
        <v>1733</v>
      </c>
      <c r="G55" s="214" t="s">
        <v>1843</v>
      </c>
      <c r="H55" s="391" t="s">
        <v>920</v>
      </c>
      <c r="I55" s="337"/>
    </row>
    <row r="56" spans="1:9" ht="18">
      <c r="A56" s="24"/>
      <c r="B56" s="949" t="s">
        <v>705</v>
      </c>
      <c r="C56" s="916"/>
      <c r="D56" s="916"/>
      <c r="E56" s="916"/>
      <c r="F56" s="916"/>
      <c r="G56" s="916"/>
      <c r="H56" s="946"/>
      <c r="I56" s="198"/>
    </row>
    <row r="57" spans="1:9" ht="25.5">
      <c r="A57" s="92"/>
      <c r="B57" s="363" t="s">
        <v>71</v>
      </c>
      <c r="C57" s="311" t="s">
        <v>72</v>
      </c>
      <c r="D57" s="312" t="s">
        <v>1817</v>
      </c>
      <c r="E57" s="47" t="s">
        <v>1844</v>
      </c>
      <c r="F57" s="73" t="s">
        <v>1459</v>
      </c>
      <c r="G57" s="170" t="s">
        <v>1845</v>
      </c>
      <c r="H57" s="73" t="s">
        <v>103</v>
      </c>
      <c r="I57" s="97"/>
    </row>
    <row r="58" spans="1:9" ht="25.5">
      <c r="A58" s="92"/>
      <c r="B58" s="386" t="s">
        <v>111</v>
      </c>
      <c r="C58" s="387" t="s">
        <v>112</v>
      </c>
      <c r="D58" s="250" t="s">
        <v>1817</v>
      </c>
      <c r="E58" s="66" t="s">
        <v>1846</v>
      </c>
      <c r="F58" s="163" t="s">
        <v>1710</v>
      </c>
      <c r="G58" s="88" t="s">
        <v>1847</v>
      </c>
      <c r="H58" s="32" t="s">
        <v>1737</v>
      </c>
      <c r="I58" s="97"/>
    </row>
    <row r="59" spans="1:9" ht="25.5">
      <c r="A59" s="92"/>
      <c r="B59" s="386" t="s">
        <v>145</v>
      </c>
      <c r="C59" s="387" t="s">
        <v>146</v>
      </c>
      <c r="D59" s="312" t="s">
        <v>184</v>
      </c>
      <c r="E59" s="66" t="s">
        <v>1848</v>
      </c>
      <c r="F59" s="85" t="s">
        <v>1849</v>
      </c>
      <c r="G59" s="388" t="s">
        <v>1850</v>
      </c>
      <c r="H59" s="85" t="s">
        <v>1737</v>
      </c>
      <c r="I59" s="259"/>
    </row>
    <row r="60" spans="1:9" ht="12.75">
      <c r="A60" s="92"/>
      <c r="B60" s="937" t="s">
        <v>169</v>
      </c>
      <c r="C60" s="908"/>
      <c r="D60" s="908"/>
      <c r="E60" s="908"/>
      <c r="F60" s="908"/>
      <c r="G60" s="908"/>
      <c r="H60" s="909"/>
      <c r="I60" s="97"/>
    </row>
    <row r="61" spans="1:9" ht="38.25">
      <c r="A61" s="92"/>
      <c r="B61" s="944" t="s">
        <v>182</v>
      </c>
      <c r="C61" s="950" t="s">
        <v>183</v>
      </c>
      <c r="D61" s="309" t="s">
        <v>73</v>
      </c>
      <c r="E61" s="375" t="s">
        <v>1851</v>
      </c>
      <c r="F61" s="309" t="s">
        <v>1852</v>
      </c>
      <c r="G61" s="309" t="s">
        <v>1853</v>
      </c>
      <c r="H61" s="309" t="s">
        <v>103</v>
      </c>
      <c r="I61" s="97"/>
    </row>
    <row r="62" spans="1:9" ht="25.5">
      <c r="A62" s="92"/>
      <c r="B62" s="913"/>
      <c r="C62" s="946"/>
      <c r="D62" s="309" t="s">
        <v>73</v>
      </c>
      <c r="E62" s="307" t="s">
        <v>1854</v>
      </c>
      <c r="F62" s="392" t="s">
        <v>1828</v>
      </c>
      <c r="G62" s="366" t="s">
        <v>1855</v>
      </c>
      <c r="H62" s="368" t="s">
        <v>1856</v>
      </c>
      <c r="I62" s="97"/>
    </row>
    <row r="63" spans="1:9" ht="25.5">
      <c r="A63" s="92"/>
      <c r="B63" s="363" t="s">
        <v>210</v>
      </c>
      <c r="C63" s="373" t="s">
        <v>211</v>
      </c>
      <c r="D63" s="309" t="s">
        <v>73</v>
      </c>
      <c r="E63" s="307" t="s">
        <v>1857</v>
      </c>
      <c r="F63" s="368" t="s">
        <v>1858</v>
      </c>
      <c r="G63" s="48" t="s">
        <v>1716</v>
      </c>
      <c r="H63" s="368" t="s">
        <v>920</v>
      </c>
      <c r="I63" s="97"/>
    </row>
    <row r="64" spans="1:9" ht="25.5">
      <c r="A64" s="92"/>
      <c r="B64" s="363" t="s">
        <v>232</v>
      </c>
      <c r="C64" s="311" t="s">
        <v>233</v>
      </c>
      <c r="D64" s="309" t="s">
        <v>73</v>
      </c>
      <c r="E64" s="27" t="s">
        <v>1859</v>
      </c>
      <c r="F64" s="309" t="s">
        <v>1727</v>
      </c>
      <c r="G64" s="309" t="s">
        <v>1728</v>
      </c>
      <c r="H64" s="309" t="s">
        <v>1737</v>
      </c>
      <c r="I64" s="97"/>
    </row>
    <row r="65" spans="1:9" ht="25.5">
      <c r="A65" s="92"/>
      <c r="B65" s="363" t="s">
        <v>241</v>
      </c>
      <c r="C65" s="373" t="s">
        <v>242</v>
      </c>
      <c r="D65" s="393" t="s">
        <v>73</v>
      </c>
      <c r="E65" s="307" t="s">
        <v>1860</v>
      </c>
      <c r="F65" s="250"/>
      <c r="G65" s="88"/>
      <c r="H65" s="32" t="s">
        <v>920</v>
      </c>
      <c r="I65" s="385"/>
    </row>
    <row r="66" spans="1:9" ht="38.25">
      <c r="A66" s="92"/>
      <c r="B66" s="363" t="s">
        <v>380</v>
      </c>
      <c r="C66" s="377" t="s">
        <v>381</v>
      </c>
      <c r="D66" s="32" t="s">
        <v>73</v>
      </c>
      <c r="E66" s="233" t="s">
        <v>1861</v>
      </c>
      <c r="F66" s="223" t="s">
        <v>1733</v>
      </c>
      <c r="G66" s="214" t="s">
        <v>1862</v>
      </c>
      <c r="H66" s="35" t="s">
        <v>110</v>
      </c>
      <c r="I66" s="174"/>
    </row>
    <row r="67" spans="1:9" ht="12.75">
      <c r="A67" s="92"/>
      <c r="I67" s="174"/>
    </row>
    <row r="68" spans="1:9" ht="12.75">
      <c r="A68" s="92"/>
      <c r="B68" s="92"/>
      <c r="C68" s="92"/>
      <c r="D68" s="92"/>
      <c r="E68" s="92"/>
      <c r="F68" s="92"/>
      <c r="G68" s="92"/>
      <c r="H68" s="92"/>
      <c r="I68" s="92"/>
    </row>
    <row r="69" spans="1:9" ht="12.75">
      <c r="A69" s="92"/>
      <c r="I69" s="174"/>
    </row>
    <row r="70" spans="1:9" ht="12.75">
      <c r="A70" s="92"/>
      <c r="I70" s="174"/>
    </row>
    <row r="71" spans="1:9" ht="12.75">
      <c r="A71" s="92"/>
      <c r="I71" s="174"/>
    </row>
    <row r="72" spans="1:9" ht="12.75">
      <c r="A72" s="92"/>
      <c r="I72" s="174"/>
    </row>
    <row r="73" spans="1:9" ht="12.75">
      <c r="A73" s="92"/>
      <c r="I73" s="174"/>
    </row>
    <row r="74" spans="1:9" ht="12.75">
      <c r="A74" s="92"/>
      <c r="I74" s="174"/>
    </row>
    <row r="75" spans="1:9" ht="12.75">
      <c r="A75" s="92"/>
      <c r="I75" s="174"/>
    </row>
    <row r="76" spans="1:9" ht="12.75">
      <c r="A76" s="92"/>
      <c r="I76" s="174"/>
    </row>
    <row r="77" spans="1:9" ht="12.75">
      <c r="A77" s="92"/>
      <c r="I77" s="174"/>
    </row>
    <row r="78" spans="1:9" ht="12.75">
      <c r="A78" s="92"/>
      <c r="I78" s="174"/>
    </row>
    <row r="79" spans="1:9" ht="12.75">
      <c r="A79" s="92"/>
      <c r="I79" s="174"/>
    </row>
    <row r="80" spans="1:9" ht="12.75">
      <c r="A80" s="92"/>
      <c r="I80" s="174"/>
    </row>
    <row r="81" spans="1:9" ht="12.75">
      <c r="A81" s="92"/>
      <c r="I81" s="174"/>
    </row>
    <row r="82" spans="1:9" ht="12.75">
      <c r="A82" s="92"/>
      <c r="I82" s="174"/>
    </row>
    <row r="83" spans="1:9" ht="12.75">
      <c r="A83" s="92"/>
      <c r="I83" s="174"/>
    </row>
    <row r="84" spans="1:9" ht="12.75">
      <c r="A84" s="92"/>
      <c r="I84" s="174"/>
    </row>
    <row r="85" spans="1:9" ht="12.75">
      <c r="A85" s="92"/>
      <c r="I85" s="174"/>
    </row>
    <row r="86" spans="1:9" ht="12.75">
      <c r="A86" s="92"/>
      <c r="I86" s="174"/>
    </row>
    <row r="87" spans="1:9" ht="12.75">
      <c r="A87" s="92"/>
      <c r="I87" s="174"/>
    </row>
    <row r="88" spans="1:9" ht="12.75">
      <c r="A88" s="92"/>
      <c r="I88" s="174"/>
    </row>
    <row r="89" spans="1:9" ht="12.75">
      <c r="A89" s="92"/>
      <c r="I89" s="174"/>
    </row>
    <row r="90" spans="1:9" ht="12.75">
      <c r="A90" s="92"/>
      <c r="I90" s="174"/>
    </row>
    <row r="91" spans="1:9" ht="12.75">
      <c r="A91" s="92"/>
      <c r="I91" s="174"/>
    </row>
    <row r="92" spans="1:9" ht="12.75">
      <c r="A92" s="92"/>
      <c r="I92" s="174"/>
    </row>
    <row r="93" spans="1:9" ht="12.75">
      <c r="A93" s="92"/>
      <c r="I93" s="174"/>
    </row>
    <row r="94" spans="1:9" ht="12.75">
      <c r="A94" s="92"/>
      <c r="I94" s="174"/>
    </row>
    <row r="95" spans="1:9" ht="12.75">
      <c r="A95" s="92"/>
      <c r="I95" s="174"/>
    </row>
    <row r="96" spans="1:9" ht="12.75">
      <c r="A96" s="92"/>
      <c r="I96" s="174"/>
    </row>
    <row r="97" spans="1:9" ht="12.75">
      <c r="A97" s="92"/>
      <c r="I97" s="174"/>
    </row>
    <row r="98" spans="1:9" ht="12.75">
      <c r="A98" s="92"/>
      <c r="I98" s="174"/>
    </row>
    <row r="99" spans="1:9" ht="12.75">
      <c r="A99" s="92"/>
      <c r="I99" s="174"/>
    </row>
    <row r="100" spans="1:9" ht="12.75">
      <c r="A100" s="92"/>
      <c r="I100" s="174"/>
    </row>
    <row r="101" spans="1:9" ht="12.75">
      <c r="A101" s="92"/>
      <c r="I101" s="174"/>
    </row>
    <row r="102" spans="1:9" ht="12.75">
      <c r="A102" s="92"/>
      <c r="I102" s="174"/>
    </row>
    <row r="103" spans="1:9" ht="12.75">
      <c r="A103" s="92"/>
      <c r="I103" s="174"/>
    </row>
    <row r="104" spans="1:9" ht="12.75">
      <c r="A104" s="92"/>
      <c r="I104" s="174"/>
    </row>
    <row r="105" spans="1:9" ht="12.75">
      <c r="A105" s="92"/>
      <c r="I105" s="174"/>
    </row>
    <row r="106" spans="1:9" ht="12.75">
      <c r="A106" s="92"/>
      <c r="I106" s="174"/>
    </row>
    <row r="107" spans="1:9" ht="12.75">
      <c r="A107" s="92"/>
      <c r="I107" s="174"/>
    </row>
    <row r="108" spans="1:9" ht="12.75">
      <c r="A108" s="92"/>
      <c r="I108" s="174"/>
    </row>
    <row r="109" spans="1:9" ht="12.75">
      <c r="A109" s="92"/>
      <c r="I109" s="174"/>
    </row>
    <row r="110" spans="1:9" ht="12.75">
      <c r="A110" s="92"/>
      <c r="I110" s="174"/>
    </row>
    <row r="111" spans="1:9" ht="12.75">
      <c r="A111" s="92"/>
      <c r="I111" s="174"/>
    </row>
    <row r="112" spans="1:9" ht="12.75">
      <c r="A112" s="92"/>
      <c r="I112" s="174"/>
    </row>
    <row r="113" spans="1:9" ht="12.75">
      <c r="A113" s="92"/>
      <c r="I113" s="174"/>
    </row>
    <row r="114" spans="1:9" ht="12.75">
      <c r="A114" s="92"/>
      <c r="I114" s="174"/>
    </row>
    <row r="115" spans="1:9" ht="12.75">
      <c r="A115" s="92"/>
      <c r="I115" s="174"/>
    </row>
    <row r="116" spans="1:9" ht="12.75">
      <c r="A116" s="92"/>
      <c r="I116" s="174"/>
    </row>
    <row r="117" spans="1:9" ht="12.75">
      <c r="A117" s="92"/>
      <c r="I117" s="174"/>
    </row>
    <row r="118" spans="1:9" ht="12.75">
      <c r="A118" s="92"/>
      <c r="I118" s="174"/>
    </row>
    <row r="119" spans="1:9" ht="12.75">
      <c r="A119" s="92"/>
      <c r="I119" s="174"/>
    </row>
    <row r="120" spans="1:9" ht="12.75">
      <c r="A120" s="92"/>
      <c r="I120" s="174"/>
    </row>
    <row r="121" spans="1:9" ht="12.75">
      <c r="A121" s="92"/>
      <c r="I121" s="174"/>
    </row>
    <row r="122" spans="1:9" ht="12.75">
      <c r="A122" s="92"/>
      <c r="I122" s="174"/>
    </row>
    <row r="123" spans="1:9" ht="12.75">
      <c r="A123" s="92"/>
      <c r="I123" s="174"/>
    </row>
    <row r="124" spans="1:9" ht="12.75">
      <c r="A124" s="92"/>
      <c r="I124" s="174"/>
    </row>
    <row r="125" spans="1:9" ht="12.75">
      <c r="A125" s="92"/>
      <c r="I125" s="174"/>
    </row>
    <row r="126" spans="1:9" ht="12.75">
      <c r="A126" s="92"/>
      <c r="I126" s="174"/>
    </row>
    <row r="127" spans="1:9" ht="12.75">
      <c r="A127" s="92"/>
      <c r="I127" s="174"/>
    </row>
    <row r="128" spans="1:9" ht="12.75">
      <c r="A128" s="92"/>
      <c r="I128" s="174"/>
    </row>
    <row r="129" spans="1:9" ht="12.75">
      <c r="A129" s="92"/>
      <c r="I129" s="174"/>
    </row>
    <row r="130" spans="1:9" ht="12.75">
      <c r="A130" s="92"/>
      <c r="I130" s="174"/>
    </row>
    <row r="131" spans="1:9" ht="12.75">
      <c r="A131" s="92"/>
      <c r="I131" s="174"/>
    </row>
    <row r="132" spans="1:9" ht="12.75">
      <c r="A132" s="92"/>
      <c r="I132" s="174"/>
    </row>
    <row r="133" spans="1:9" ht="12.75">
      <c r="A133" s="92"/>
      <c r="I133" s="174"/>
    </row>
    <row r="134" spans="1:9" ht="12.75">
      <c r="A134" s="92"/>
      <c r="I134" s="174"/>
    </row>
    <row r="135" spans="1:9" ht="12.75">
      <c r="A135" s="92"/>
      <c r="I135" s="174"/>
    </row>
    <row r="136" spans="1:9" ht="12.75">
      <c r="A136" s="92"/>
      <c r="I136" s="174"/>
    </row>
    <row r="137" spans="1:9" ht="12.75">
      <c r="A137" s="92"/>
      <c r="I137" s="174"/>
    </row>
    <row r="138" spans="1:9" ht="12.75">
      <c r="A138" s="92"/>
      <c r="I138" s="174"/>
    </row>
    <row r="139" spans="1:9" ht="12.75">
      <c r="A139" s="92"/>
      <c r="I139" s="174"/>
    </row>
    <row r="140" spans="1:9" ht="12.75">
      <c r="A140" s="92"/>
      <c r="I140" s="92"/>
    </row>
    <row r="141" spans="1:9" ht="12.75">
      <c r="A141" s="92"/>
      <c r="I141" s="92"/>
    </row>
    <row r="142" spans="1:9" ht="12.75">
      <c r="A142" s="92"/>
      <c r="I142" s="92"/>
    </row>
    <row r="143" spans="1:9" ht="12.75">
      <c r="A143" s="92"/>
      <c r="I143" s="92"/>
    </row>
    <row r="144" spans="1:9" ht="12.75">
      <c r="A144" s="92"/>
      <c r="I144" s="92"/>
    </row>
    <row r="145" spans="1:9" ht="12.75">
      <c r="A145" s="92"/>
      <c r="I145" s="92"/>
    </row>
    <row r="146" spans="1:9" ht="12.75">
      <c r="A146" s="92"/>
      <c r="I146" s="92"/>
    </row>
    <row r="147" spans="1:9" ht="12.75">
      <c r="A147" s="92"/>
      <c r="I147" s="92"/>
    </row>
    <row r="148" spans="1:9" ht="12.75">
      <c r="A148" s="92"/>
      <c r="I148" s="92"/>
    </row>
    <row r="149" spans="1:9" ht="12.75">
      <c r="A149" s="92"/>
      <c r="I149" s="92"/>
    </row>
    <row r="150" spans="1:9" ht="12.75">
      <c r="A150" s="92"/>
      <c r="I150" s="92"/>
    </row>
    <row r="151" spans="1:9" ht="12.75">
      <c r="A151" s="92"/>
      <c r="I151" s="92"/>
    </row>
    <row r="152" spans="1:9" ht="12.75">
      <c r="A152" s="92"/>
      <c r="I152" s="92"/>
    </row>
    <row r="153" spans="1:9" ht="12.75">
      <c r="A153" s="92"/>
      <c r="I153" s="92"/>
    </row>
    <row r="154" spans="1:9" ht="12.75">
      <c r="A154" s="92"/>
      <c r="I154" s="92"/>
    </row>
    <row r="155" spans="1:9" ht="12.75">
      <c r="A155" s="92"/>
      <c r="B155" s="92"/>
      <c r="C155" s="92"/>
      <c r="D155" s="92"/>
      <c r="E155" s="92"/>
      <c r="F155" s="92"/>
      <c r="G155" s="92"/>
      <c r="H155" s="92"/>
      <c r="I155" s="92"/>
    </row>
    <row r="156" spans="1:9" ht="12.75">
      <c r="A156" s="92"/>
      <c r="B156" s="92"/>
      <c r="C156" s="92"/>
      <c r="D156" s="92"/>
      <c r="E156" s="92"/>
      <c r="F156" s="92"/>
      <c r="G156" s="92"/>
      <c r="H156" s="92"/>
      <c r="I156" s="92"/>
    </row>
    <row r="157" spans="1:9" ht="12.75">
      <c r="A157" s="92"/>
      <c r="B157" s="92"/>
      <c r="C157" s="92"/>
      <c r="D157" s="92"/>
      <c r="E157" s="92"/>
      <c r="F157" s="92"/>
      <c r="G157" s="92"/>
      <c r="H157" s="92"/>
      <c r="I157" s="92"/>
    </row>
    <row r="158" spans="1:9" ht="12.75">
      <c r="A158" s="92"/>
      <c r="B158" s="92"/>
      <c r="C158" s="92"/>
      <c r="D158" s="92"/>
      <c r="E158" s="92"/>
      <c r="F158" s="92"/>
      <c r="G158" s="92"/>
      <c r="H158" s="92"/>
      <c r="I158" s="92"/>
    </row>
    <row r="159" spans="1:9" ht="12.75">
      <c r="A159" s="92"/>
      <c r="B159" s="92"/>
      <c r="C159" s="92"/>
      <c r="D159" s="92"/>
      <c r="E159" s="92"/>
      <c r="F159" s="92"/>
      <c r="G159" s="92"/>
      <c r="H159" s="92"/>
      <c r="I159" s="92"/>
    </row>
    <row r="160" spans="1:9" ht="12.75">
      <c r="A160" s="92"/>
      <c r="B160" s="92"/>
      <c r="C160" s="92"/>
      <c r="D160" s="92"/>
      <c r="E160" s="92"/>
      <c r="F160" s="92"/>
      <c r="G160" s="92"/>
      <c r="H160" s="92"/>
      <c r="I160" s="92"/>
    </row>
    <row r="161" spans="1:9" ht="12.75">
      <c r="A161" s="92"/>
      <c r="B161" s="92"/>
      <c r="C161" s="92"/>
      <c r="D161" s="92"/>
      <c r="E161" s="92"/>
      <c r="F161" s="92"/>
      <c r="G161" s="92"/>
      <c r="H161" s="92"/>
      <c r="I161" s="92"/>
    </row>
    <row r="162" spans="1:9" ht="12.75">
      <c r="A162" s="92"/>
      <c r="B162" s="92"/>
      <c r="C162" s="92"/>
      <c r="D162" s="92"/>
      <c r="E162" s="92"/>
      <c r="F162" s="92"/>
      <c r="G162" s="92"/>
      <c r="H162" s="92"/>
      <c r="I162" s="92"/>
    </row>
    <row r="163" spans="1:9" ht="12.75">
      <c r="A163" s="92"/>
      <c r="B163" s="92"/>
      <c r="C163" s="92"/>
      <c r="D163" s="92"/>
      <c r="E163" s="92"/>
      <c r="F163" s="92"/>
      <c r="G163" s="92"/>
      <c r="H163" s="92"/>
      <c r="I163" s="92"/>
    </row>
    <row r="164" spans="1:9" ht="12.75">
      <c r="A164" s="92"/>
      <c r="B164" s="92"/>
      <c r="C164" s="92"/>
      <c r="D164" s="92"/>
      <c r="E164" s="92"/>
      <c r="F164" s="92"/>
      <c r="G164" s="92"/>
      <c r="H164" s="92"/>
      <c r="I164" s="92"/>
    </row>
    <row r="165" spans="1:9" ht="12.75">
      <c r="A165" s="92"/>
      <c r="B165" s="92"/>
      <c r="C165" s="92"/>
      <c r="D165" s="92"/>
      <c r="E165" s="92"/>
      <c r="F165" s="92"/>
      <c r="G165" s="92"/>
      <c r="H165" s="92"/>
      <c r="I165" s="92"/>
    </row>
    <row r="166" spans="1:9" ht="12.75">
      <c r="A166" s="92"/>
      <c r="B166" s="92"/>
      <c r="C166" s="92"/>
      <c r="D166" s="92"/>
      <c r="E166" s="92"/>
      <c r="F166" s="92"/>
      <c r="G166" s="92"/>
      <c r="H166" s="92"/>
      <c r="I166" s="92"/>
    </row>
    <row r="167" spans="1:9" ht="12.75">
      <c r="A167" s="92"/>
      <c r="B167" s="92"/>
      <c r="C167" s="92"/>
      <c r="D167" s="92"/>
      <c r="E167" s="92"/>
      <c r="F167" s="92"/>
      <c r="G167" s="92"/>
      <c r="H167" s="92"/>
      <c r="I167" s="92"/>
    </row>
    <row r="168" spans="1:9" ht="12.75">
      <c r="A168" s="92"/>
      <c r="B168" s="92"/>
      <c r="C168" s="92"/>
      <c r="D168" s="92"/>
      <c r="E168" s="92"/>
      <c r="F168" s="92"/>
      <c r="G168" s="92"/>
      <c r="H168" s="92"/>
      <c r="I168" s="92"/>
    </row>
    <row r="169" spans="1:9" ht="12.75">
      <c r="A169" s="92"/>
      <c r="B169" s="92"/>
      <c r="C169" s="92"/>
      <c r="D169" s="92"/>
      <c r="E169" s="92"/>
      <c r="F169" s="92"/>
      <c r="G169" s="92"/>
      <c r="H169" s="92"/>
      <c r="I169" s="92"/>
    </row>
    <row r="170" spans="1:9" ht="12.75">
      <c r="A170" s="92"/>
      <c r="B170" s="92"/>
      <c r="C170" s="92"/>
      <c r="D170" s="92"/>
      <c r="E170" s="92"/>
      <c r="F170" s="92"/>
      <c r="G170" s="92"/>
      <c r="H170" s="92"/>
      <c r="I170" s="92"/>
    </row>
    <row r="171" spans="1:9" ht="12.75">
      <c r="A171" s="92"/>
      <c r="B171" s="92"/>
      <c r="C171" s="92"/>
      <c r="D171" s="92"/>
      <c r="E171" s="92"/>
      <c r="F171" s="92"/>
      <c r="G171" s="92"/>
      <c r="H171" s="92"/>
      <c r="I171" s="92"/>
    </row>
    <row r="172" spans="1:9" ht="12.75">
      <c r="A172" s="92"/>
      <c r="B172" s="92"/>
      <c r="C172" s="92"/>
      <c r="D172" s="92"/>
      <c r="E172" s="92"/>
      <c r="F172" s="92"/>
      <c r="G172" s="92"/>
      <c r="H172" s="92"/>
      <c r="I172" s="92"/>
    </row>
    <row r="173" spans="1:9" ht="12.75">
      <c r="A173" s="92"/>
      <c r="B173" s="92"/>
      <c r="C173" s="92"/>
      <c r="D173" s="92"/>
      <c r="E173" s="92"/>
      <c r="F173" s="92"/>
      <c r="G173" s="92"/>
      <c r="H173" s="92"/>
      <c r="I173" s="92"/>
    </row>
    <row r="174" spans="1:9" ht="12.75">
      <c r="A174" s="92"/>
      <c r="B174" s="92"/>
      <c r="C174" s="92"/>
      <c r="D174" s="92"/>
      <c r="E174" s="92"/>
      <c r="F174" s="92"/>
      <c r="G174" s="92"/>
      <c r="H174" s="92"/>
      <c r="I174" s="92"/>
    </row>
    <row r="175" spans="1:9" ht="12.75">
      <c r="A175" s="92"/>
      <c r="B175" s="92"/>
      <c r="C175" s="92"/>
      <c r="D175" s="92"/>
      <c r="E175" s="92"/>
      <c r="F175" s="92"/>
      <c r="G175" s="92"/>
      <c r="H175" s="92"/>
      <c r="I175" s="92"/>
    </row>
    <row r="176" spans="1:9" ht="12.75">
      <c r="A176" s="92"/>
      <c r="B176" s="92"/>
      <c r="C176" s="92"/>
      <c r="D176" s="92"/>
      <c r="E176" s="92"/>
      <c r="F176" s="92"/>
      <c r="G176" s="92"/>
      <c r="H176" s="92"/>
      <c r="I176" s="92"/>
    </row>
    <row r="177" spans="1:9" ht="12.75">
      <c r="A177" s="92"/>
      <c r="B177" s="92"/>
      <c r="C177" s="92"/>
      <c r="D177" s="92"/>
      <c r="E177" s="92"/>
      <c r="F177" s="92"/>
      <c r="G177" s="92"/>
      <c r="H177" s="92"/>
      <c r="I177" s="92"/>
    </row>
    <row r="178" spans="1:9" ht="12.75">
      <c r="A178" s="92"/>
      <c r="B178" s="92"/>
      <c r="C178" s="92"/>
      <c r="D178" s="92"/>
      <c r="E178" s="92"/>
      <c r="F178" s="92"/>
      <c r="G178" s="92"/>
      <c r="H178" s="92"/>
      <c r="I178" s="92"/>
    </row>
    <row r="179" spans="1:9" ht="12.75">
      <c r="A179" s="92"/>
      <c r="B179" s="92"/>
      <c r="C179" s="92"/>
      <c r="D179" s="92"/>
      <c r="E179" s="92"/>
      <c r="F179" s="92"/>
      <c r="G179" s="92"/>
      <c r="H179" s="92"/>
      <c r="I179" s="92"/>
    </row>
    <row r="180" spans="1:9" ht="12.75">
      <c r="A180" s="92"/>
      <c r="B180" s="92"/>
      <c r="C180" s="92"/>
      <c r="D180" s="92"/>
      <c r="E180" s="92"/>
      <c r="F180" s="92"/>
      <c r="G180" s="92"/>
      <c r="H180" s="92"/>
      <c r="I180" s="92"/>
    </row>
    <row r="181" spans="1:9" ht="12.75">
      <c r="A181" s="92"/>
      <c r="B181" s="92"/>
      <c r="C181" s="92"/>
      <c r="D181" s="92"/>
      <c r="E181" s="92"/>
      <c r="F181" s="92"/>
      <c r="G181" s="92"/>
      <c r="H181" s="92"/>
      <c r="I181" s="92"/>
    </row>
    <row r="182" spans="1:9" ht="12.75">
      <c r="A182" s="92"/>
      <c r="B182" s="92"/>
      <c r="C182" s="92"/>
      <c r="D182" s="92"/>
      <c r="E182" s="92"/>
      <c r="F182" s="92"/>
      <c r="G182" s="92"/>
      <c r="H182" s="92"/>
      <c r="I182" s="92"/>
    </row>
    <row r="183" spans="1:9" ht="12.75">
      <c r="A183" s="92"/>
      <c r="B183" s="92"/>
      <c r="C183" s="92"/>
      <c r="D183" s="92"/>
      <c r="E183" s="92"/>
      <c r="F183" s="92"/>
      <c r="G183" s="92"/>
      <c r="H183" s="92"/>
      <c r="I183" s="92"/>
    </row>
    <row r="184" spans="1:9" ht="12.75">
      <c r="A184" s="92"/>
      <c r="B184" s="92"/>
      <c r="C184" s="92"/>
      <c r="D184" s="92"/>
      <c r="E184" s="92"/>
      <c r="F184" s="92"/>
      <c r="G184" s="92"/>
      <c r="H184" s="92"/>
      <c r="I184" s="92"/>
    </row>
    <row r="185" spans="1:9" ht="12.75">
      <c r="A185" s="92"/>
      <c r="B185" s="92"/>
      <c r="C185" s="92"/>
      <c r="D185" s="92"/>
      <c r="E185" s="92"/>
      <c r="F185" s="92"/>
      <c r="G185" s="92"/>
      <c r="H185" s="92"/>
      <c r="I185" s="92"/>
    </row>
    <row r="186" spans="1:9" ht="12.75">
      <c r="A186" s="92"/>
      <c r="B186" s="92"/>
      <c r="C186" s="92"/>
      <c r="D186" s="92"/>
      <c r="E186" s="92"/>
      <c r="F186" s="92"/>
      <c r="G186" s="92"/>
      <c r="H186" s="92"/>
      <c r="I186" s="92"/>
    </row>
    <row r="187" spans="1:9" ht="12.75">
      <c r="A187" s="92"/>
      <c r="B187" s="92"/>
      <c r="C187" s="92"/>
      <c r="D187" s="92"/>
      <c r="E187" s="92"/>
      <c r="F187" s="92"/>
      <c r="G187" s="92"/>
      <c r="H187" s="92"/>
      <c r="I187" s="92"/>
    </row>
    <row r="188" spans="1:9" ht="12.75">
      <c r="A188" s="92"/>
      <c r="B188" s="92"/>
      <c r="C188" s="92"/>
      <c r="D188" s="92"/>
      <c r="E188" s="92"/>
      <c r="F188" s="92"/>
      <c r="G188" s="92"/>
      <c r="H188" s="92"/>
      <c r="I188" s="92"/>
    </row>
    <row r="189" spans="1:9" ht="12.75">
      <c r="A189" s="92"/>
      <c r="B189" s="92"/>
      <c r="C189" s="92"/>
      <c r="D189" s="92"/>
      <c r="E189" s="92"/>
      <c r="F189" s="92"/>
      <c r="G189" s="92"/>
      <c r="H189" s="92"/>
      <c r="I189" s="92"/>
    </row>
    <row r="190" spans="1:9" ht="12.75">
      <c r="A190" s="92"/>
      <c r="B190" s="92"/>
      <c r="C190" s="92"/>
      <c r="D190" s="92"/>
      <c r="E190" s="92"/>
      <c r="F190" s="92"/>
      <c r="G190" s="92"/>
      <c r="H190" s="92"/>
      <c r="I190" s="92"/>
    </row>
    <row r="191" spans="1:9" ht="12.75">
      <c r="A191" s="92"/>
      <c r="B191" s="92"/>
      <c r="C191" s="92"/>
      <c r="D191" s="92"/>
      <c r="E191" s="92"/>
      <c r="F191" s="92"/>
      <c r="G191" s="92"/>
      <c r="H191" s="92"/>
      <c r="I191" s="92"/>
    </row>
    <row r="192" spans="1:9" ht="12.75">
      <c r="A192" s="92"/>
      <c r="B192" s="92"/>
      <c r="C192" s="92"/>
      <c r="D192" s="92"/>
      <c r="E192" s="92"/>
      <c r="F192" s="92"/>
      <c r="G192" s="92"/>
      <c r="H192" s="92"/>
      <c r="I192" s="92"/>
    </row>
    <row r="193" spans="1:9" ht="12.75">
      <c r="A193" s="92"/>
      <c r="B193" s="92"/>
      <c r="C193" s="92"/>
      <c r="D193" s="92"/>
      <c r="E193" s="92"/>
      <c r="F193" s="92"/>
      <c r="G193" s="92"/>
      <c r="H193" s="92"/>
      <c r="I193" s="92"/>
    </row>
    <row r="194" spans="1:9" ht="12.75">
      <c r="A194" s="92"/>
      <c r="B194" s="92"/>
      <c r="C194" s="92"/>
      <c r="D194" s="92"/>
      <c r="E194" s="92"/>
      <c r="F194" s="92"/>
      <c r="G194" s="92"/>
      <c r="H194" s="92"/>
      <c r="I194" s="92"/>
    </row>
    <row r="195" spans="1:9" ht="12.75">
      <c r="A195" s="92"/>
      <c r="B195" s="92"/>
      <c r="C195" s="92"/>
      <c r="D195" s="92"/>
      <c r="E195" s="92"/>
      <c r="F195" s="92"/>
      <c r="G195" s="92"/>
      <c r="H195" s="92"/>
      <c r="I195" s="92"/>
    </row>
    <row r="196" spans="1:9" ht="12.75">
      <c r="A196" s="92"/>
      <c r="B196" s="92"/>
      <c r="C196" s="92"/>
      <c r="D196" s="92"/>
      <c r="E196" s="92"/>
      <c r="F196" s="92"/>
      <c r="G196" s="92"/>
      <c r="H196" s="92"/>
      <c r="I196" s="92"/>
    </row>
    <row r="197" spans="1:9" ht="12.75">
      <c r="A197" s="92"/>
      <c r="B197" s="92"/>
      <c r="C197" s="92"/>
      <c r="D197" s="92"/>
      <c r="E197" s="92"/>
      <c r="F197" s="92"/>
      <c r="G197" s="92"/>
      <c r="H197" s="92"/>
      <c r="I197" s="92"/>
    </row>
    <row r="198" spans="1:9" ht="12.75">
      <c r="A198" s="92"/>
      <c r="B198" s="92"/>
      <c r="C198" s="92"/>
      <c r="D198" s="92"/>
      <c r="E198" s="92"/>
      <c r="F198" s="92"/>
      <c r="G198" s="92"/>
      <c r="H198" s="92"/>
      <c r="I198" s="92"/>
    </row>
    <row r="199" spans="1:9" ht="12.75">
      <c r="A199" s="92"/>
      <c r="B199" s="92"/>
      <c r="C199" s="92"/>
      <c r="D199" s="92"/>
      <c r="E199" s="92"/>
      <c r="F199" s="92"/>
      <c r="G199" s="92"/>
      <c r="H199" s="92"/>
      <c r="I199" s="92"/>
    </row>
    <row r="200" spans="1:9" ht="12.75">
      <c r="A200" s="92"/>
      <c r="B200" s="92"/>
      <c r="C200" s="92"/>
      <c r="D200" s="92"/>
      <c r="E200" s="92"/>
      <c r="F200" s="92"/>
      <c r="G200" s="92"/>
      <c r="H200" s="92"/>
      <c r="I200" s="92"/>
    </row>
    <row r="201" spans="1:9" ht="12.75">
      <c r="A201" s="92"/>
      <c r="B201" s="92"/>
      <c r="C201" s="92"/>
      <c r="D201" s="92"/>
      <c r="E201" s="92"/>
      <c r="F201" s="92"/>
      <c r="G201" s="92"/>
      <c r="H201" s="92"/>
      <c r="I201" s="92"/>
    </row>
    <row r="202" spans="1:9" ht="12.75">
      <c r="A202" s="92"/>
      <c r="B202" s="92"/>
      <c r="C202" s="92"/>
      <c r="D202" s="92"/>
      <c r="E202" s="92"/>
      <c r="F202" s="92"/>
      <c r="G202" s="92"/>
      <c r="H202" s="92"/>
      <c r="I202" s="92"/>
    </row>
    <row r="203" spans="1:9" ht="12.75">
      <c r="A203" s="92"/>
      <c r="B203" s="92"/>
      <c r="C203" s="92"/>
      <c r="D203" s="92"/>
      <c r="E203" s="92"/>
      <c r="F203" s="92"/>
      <c r="G203" s="92"/>
      <c r="H203" s="92"/>
      <c r="I203" s="92"/>
    </row>
    <row r="204" spans="1:9" ht="12.75">
      <c r="A204" s="92"/>
      <c r="B204" s="92"/>
      <c r="C204" s="92"/>
      <c r="D204" s="92"/>
      <c r="E204" s="92"/>
      <c r="F204" s="92"/>
      <c r="G204" s="92"/>
      <c r="H204" s="92"/>
      <c r="I204" s="92"/>
    </row>
    <row r="205" spans="1:9" ht="12.75">
      <c r="A205" s="92"/>
      <c r="B205" s="92"/>
      <c r="C205" s="92"/>
      <c r="D205" s="92"/>
      <c r="E205" s="92"/>
      <c r="F205" s="92"/>
      <c r="G205" s="92"/>
      <c r="H205" s="92"/>
      <c r="I205" s="92"/>
    </row>
    <row r="206" spans="1:9" ht="12.75">
      <c r="A206" s="92"/>
      <c r="B206" s="92"/>
      <c r="C206" s="92"/>
      <c r="D206" s="92"/>
      <c r="E206" s="92"/>
      <c r="F206" s="92"/>
      <c r="G206" s="92"/>
      <c r="H206" s="92"/>
      <c r="I206" s="92"/>
    </row>
    <row r="207" spans="1:9" ht="12.75">
      <c r="A207" s="92"/>
      <c r="B207" s="92"/>
      <c r="C207" s="92"/>
      <c r="D207" s="92"/>
      <c r="E207" s="92"/>
      <c r="F207" s="92"/>
      <c r="G207" s="92"/>
      <c r="H207" s="92"/>
      <c r="I207" s="92"/>
    </row>
    <row r="208" spans="1:9" ht="12.75">
      <c r="A208" s="92"/>
      <c r="B208" s="92"/>
      <c r="C208" s="92"/>
      <c r="D208" s="92"/>
      <c r="E208" s="92"/>
      <c r="F208" s="92"/>
      <c r="G208" s="92"/>
      <c r="H208" s="92"/>
      <c r="I208" s="92"/>
    </row>
    <row r="209" spans="1:9" ht="12.75">
      <c r="A209" s="92"/>
      <c r="B209" s="92"/>
      <c r="C209" s="92"/>
      <c r="D209" s="92"/>
      <c r="E209" s="92"/>
      <c r="F209" s="92"/>
      <c r="G209" s="92"/>
      <c r="H209" s="92"/>
      <c r="I209" s="92"/>
    </row>
    <row r="210" spans="1:9" ht="12.75">
      <c r="A210" s="92"/>
      <c r="B210" s="92"/>
      <c r="C210" s="92"/>
      <c r="D210" s="92"/>
      <c r="E210" s="92"/>
      <c r="F210" s="92"/>
      <c r="G210" s="92"/>
      <c r="H210" s="92"/>
      <c r="I210" s="92"/>
    </row>
    <row r="211" spans="1:9" ht="12.75">
      <c r="A211" s="92"/>
      <c r="B211" s="92"/>
      <c r="C211" s="92"/>
      <c r="D211" s="92"/>
      <c r="E211" s="92"/>
      <c r="F211" s="92"/>
      <c r="G211" s="92"/>
      <c r="H211" s="92"/>
      <c r="I211" s="92"/>
    </row>
    <row r="212" spans="1:9" ht="12.75">
      <c r="A212" s="92"/>
      <c r="B212" s="92"/>
      <c r="C212" s="92"/>
      <c r="D212" s="92"/>
      <c r="E212" s="92"/>
      <c r="F212" s="92"/>
      <c r="G212" s="92"/>
      <c r="H212" s="92"/>
      <c r="I212" s="92"/>
    </row>
    <row r="213" spans="1:9" ht="12.75">
      <c r="A213" s="92"/>
      <c r="B213" s="92"/>
      <c r="C213" s="92"/>
      <c r="D213" s="92"/>
      <c r="E213" s="92"/>
      <c r="F213" s="92"/>
      <c r="G213" s="92"/>
      <c r="H213" s="92"/>
      <c r="I213" s="92"/>
    </row>
    <row r="214" spans="1:9" ht="12.75">
      <c r="A214" s="92"/>
      <c r="B214" s="92"/>
      <c r="C214" s="92"/>
      <c r="D214" s="92"/>
      <c r="E214" s="92"/>
      <c r="F214" s="92"/>
      <c r="G214" s="92"/>
      <c r="H214" s="92"/>
      <c r="I214" s="92"/>
    </row>
    <row r="215" spans="1:9" ht="12.75">
      <c r="A215" s="92"/>
      <c r="B215" s="92"/>
      <c r="C215" s="92"/>
      <c r="D215" s="92"/>
      <c r="E215" s="92"/>
      <c r="F215" s="92"/>
      <c r="G215" s="92"/>
      <c r="H215" s="92"/>
      <c r="I215" s="92"/>
    </row>
    <row r="216" spans="1:9" ht="12.75">
      <c r="A216" s="92"/>
      <c r="B216" s="92"/>
      <c r="C216" s="92"/>
      <c r="D216" s="92"/>
      <c r="E216" s="92"/>
      <c r="F216" s="92"/>
      <c r="G216" s="92"/>
      <c r="H216" s="92"/>
      <c r="I216" s="92"/>
    </row>
    <row r="217" spans="1:9" ht="12.75">
      <c r="A217" s="92"/>
      <c r="B217" s="92"/>
      <c r="C217" s="92"/>
      <c r="D217" s="92"/>
      <c r="E217" s="92"/>
      <c r="F217" s="92"/>
      <c r="G217" s="92"/>
      <c r="H217" s="92"/>
      <c r="I217" s="92"/>
    </row>
    <row r="218" spans="1:9" ht="12.75">
      <c r="A218" s="92"/>
      <c r="B218" s="92"/>
      <c r="C218" s="92"/>
      <c r="D218" s="92"/>
      <c r="E218" s="92"/>
      <c r="F218" s="92"/>
      <c r="G218" s="92"/>
      <c r="H218" s="92"/>
      <c r="I218" s="92"/>
    </row>
    <row r="219" spans="1:9" ht="12.75">
      <c r="A219" s="92"/>
      <c r="B219" s="92"/>
      <c r="C219" s="92"/>
      <c r="D219" s="92"/>
      <c r="E219" s="92"/>
      <c r="F219" s="92"/>
      <c r="G219" s="92"/>
      <c r="H219" s="92"/>
      <c r="I219" s="92"/>
    </row>
    <row r="220" spans="1:9" ht="12.75">
      <c r="A220" s="92"/>
      <c r="B220" s="92"/>
      <c r="C220" s="92"/>
      <c r="D220" s="92"/>
      <c r="E220" s="92"/>
      <c r="F220" s="92"/>
      <c r="G220" s="92"/>
      <c r="H220" s="92"/>
      <c r="I220" s="92"/>
    </row>
    <row r="221" spans="1:9" ht="12.75">
      <c r="A221" s="92"/>
      <c r="B221" s="92"/>
      <c r="C221" s="92"/>
      <c r="D221" s="92"/>
      <c r="E221" s="92"/>
      <c r="F221" s="92"/>
      <c r="G221" s="92"/>
      <c r="H221" s="92"/>
      <c r="I221" s="92"/>
    </row>
    <row r="222" spans="1:9" ht="12.75">
      <c r="A222" s="92"/>
      <c r="B222" s="92"/>
      <c r="C222" s="92"/>
      <c r="D222" s="92"/>
      <c r="E222" s="92"/>
      <c r="F222" s="92"/>
      <c r="G222" s="92"/>
      <c r="H222" s="92"/>
      <c r="I222" s="92"/>
    </row>
    <row r="223" spans="1:9" ht="12.75">
      <c r="A223" s="92"/>
      <c r="B223" s="92"/>
      <c r="C223" s="92"/>
      <c r="D223" s="92"/>
      <c r="E223" s="92"/>
      <c r="F223" s="92"/>
      <c r="G223" s="92"/>
      <c r="H223" s="92"/>
      <c r="I223" s="92"/>
    </row>
    <row r="224" spans="1:9" ht="12.75">
      <c r="A224" s="92"/>
      <c r="B224" s="92"/>
      <c r="C224" s="92"/>
      <c r="D224" s="92"/>
      <c r="E224" s="92"/>
      <c r="F224" s="92"/>
      <c r="G224" s="92"/>
      <c r="H224" s="92"/>
      <c r="I224" s="92"/>
    </row>
    <row r="225" spans="1:9" ht="12.75">
      <c r="A225" s="92"/>
      <c r="B225" s="92"/>
      <c r="C225" s="92"/>
      <c r="D225" s="92"/>
      <c r="E225" s="92"/>
      <c r="F225" s="92"/>
      <c r="G225" s="92"/>
      <c r="H225" s="92"/>
      <c r="I225" s="92"/>
    </row>
    <row r="226" spans="1:9" ht="12.75">
      <c r="A226" s="92"/>
      <c r="B226" s="92"/>
      <c r="C226" s="92"/>
      <c r="D226" s="92"/>
      <c r="E226" s="92"/>
      <c r="F226" s="92"/>
      <c r="G226" s="92"/>
      <c r="H226" s="92"/>
      <c r="I226" s="92"/>
    </row>
    <row r="227" spans="1:9" ht="12.75">
      <c r="A227" s="92"/>
      <c r="B227" s="92"/>
      <c r="C227" s="92"/>
      <c r="D227" s="92"/>
      <c r="E227" s="92"/>
      <c r="F227" s="92"/>
      <c r="G227" s="92"/>
      <c r="H227" s="92"/>
      <c r="I227" s="92"/>
    </row>
    <row r="228" spans="1:9" ht="12.75">
      <c r="A228" s="92"/>
      <c r="B228" s="92"/>
      <c r="C228" s="92"/>
      <c r="D228" s="92"/>
      <c r="E228" s="92"/>
      <c r="F228" s="92"/>
      <c r="G228" s="92"/>
      <c r="H228" s="92"/>
      <c r="I228" s="92"/>
    </row>
    <row r="229" spans="1:9" ht="12.75">
      <c r="A229" s="92"/>
      <c r="B229" s="92"/>
      <c r="C229" s="92"/>
      <c r="D229" s="92"/>
      <c r="E229" s="92"/>
      <c r="F229" s="92"/>
      <c r="G229" s="92"/>
      <c r="H229" s="92"/>
      <c r="I229" s="92"/>
    </row>
    <row r="230" spans="1:9" ht="12.75">
      <c r="A230" s="92"/>
      <c r="B230" s="92"/>
      <c r="C230" s="92"/>
      <c r="D230" s="92"/>
      <c r="E230" s="92"/>
      <c r="F230" s="92"/>
      <c r="G230" s="92"/>
      <c r="H230" s="92"/>
      <c r="I230" s="92"/>
    </row>
    <row r="231" spans="1:9" ht="12.75">
      <c r="A231" s="92"/>
      <c r="B231" s="92"/>
      <c r="C231" s="92"/>
      <c r="D231" s="92"/>
      <c r="E231" s="92"/>
      <c r="F231" s="92"/>
      <c r="G231" s="92"/>
      <c r="H231" s="92"/>
      <c r="I231" s="92"/>
    </row>
    <row r="232" spans="1:9" ht="12.75">
      <c r="A232" s="92"/>
      <c r="B232" s="92"/>
      <c r="C232" s="92"/>
      <c r="D232" s="92"/>
      <c r="E232" s="92"/>
      <c r="F232" s="92"/>
      <c r="G232" s="92"/>
      <c r="H232" s="92"/>
      <c r="I232" s="92"/>
    </row>
    <row r="233" spans="1:9" ht="12.75">
      <c r="A233" s="92"/>
      <c r="B233" s="92"/>
      <c r="C233" s="92"/>
      <c r="D233" s="92"/>
      <c r="E233" s="92"/>
      <c r="F233" s="92"/>
      <c r="G233" s="92"/>
      <c r="H233" s="92"/>
      <c r="I233" s="92"/>
    </row>
    <row r="234" spans="1:9" ht="12.75">
      <c r="A234" s="92"/>
      <c r="B234" s="92"/>
      <c r="C234" s="92"/>
      <c r="D234" s="92"/>
      <c r="E234" s="92"/>
      <c r="F234" s="92"/>
      <c r="G234" s="92"/>
      <c r="H234" s="92"/>
      <c r="I234" s="92"/>
    </row>
    <row r="235" spans="1:9" ht="12.75">
      <c r="A235" s="92"/>
      <c r="B235" s="92"/>
      <c r="C235" s="92"/>
      <c r="D235" s="92"/>
      <c r="E235" s="92"/>
      <c r="F235" s="92"/>
      <c r="G235" s="92"/>
      <c r="H235" s="92"/>
      <c r="I235" s="92"/>
    </row>
    <row r="236" spans="1:9" ht="12.75">
      <c r="A236" s="92"/>
      <c r="B236" s="92"/>
      <c r="C236" s="92"/>
      <c r="D236" s="92"/>
      <c r="E236" s="92"/>
      <c r="F236" s="92"/>
      <c r="G236" s="92"/>
      <c r="H236" s="92"/>
      <c r="I236" s="92"/>
    </row>
    <row r="237" spans="1:9" ht="12.75">
      <c r="A237" s="92"/>
      <c r="B237" s="92"/>
      <c r="C237" s="92"/>
      <c r="D237" s="92"/>
      <c r="E237" s="92"/>
      <c r="F237" s="92"/>
      <c r="G237" s="92"/>
      <c r="H237" s="92"/>
      <c r="I237" s="92"/>
    </row>
    <row r="238" spans="1:9" ht="12.75">
      <c r="A238" s="92"/>
      <c r="B238" s="92"/>
      <c r="C238" s="92"/>
      <c r="D238" s="92"/>
      <c r="E238" s="92"/>
      <c r="F238" s="92"/>
      <c r="G238" s="92"/>
      <c r="H238" s="92"/>
      <c r="I238" s="92"/>
    </row>
    <row r="239" spans="1:9" ht="12.75">
      <c r="A239" s="92"/>
      <c r="B239" s="92"/>
      <c r="C239" s="92"/>
      <c r="D239" s="92"/>
      <c r="E239" s="92"/>
      <c r="F239" s="92"/>
      <c r="G239" s="92"/>
      <c r="H239" s="92"/>
      <c r="I239" s="92"/>
    </row>
    <row r="240" spans="1:9" ht="12.75">
      <c r="A240" s="92"/>
      <c r="B240" s="92"/>
      <c r="C240" s="92"/>
      <c r="D240" s="92"/>
      <c r="E240" s="92"/>
      <c r="F240" s="92"/>
      <c r="G240" s="92"/>
      <c r="H240" s="92"/>
      <c r="I240" s="92"/>
    </row>
    <row r="241" spans="1:9" ht="12.75">
      <c r="A241" s="92"/>
      <c r="B241" s="92"/>
      <c r="C241" s="92"/>
      <c r="D241" s="92"/>
      <c r="E241" s="92"/>
      <c r="F241" s="92"/>
      <c r="G241" s="92"/>
      <c r="H241" s="92"/>
      <c r="I241" s="92"/>
    </row>
    <row r="242" spans="1:9" ht="12.75">
      <c r="A242" s="92"/>
      <c r="B242" s="92"/>
      <c r="C242" s="92"/>
      <c r="D242" s="92"/>
      <c r="E242" s="92"/>
      <c r="F242" s="92"/>
      <c r="G242" s="92"/>
      <c r="H242" s="92"/>
      <c r="I242" s="92"/>
    </row>
    <row r="243" spans="1:9" ht="12.75">
      <c r="A243" s="92"/>
      <c r="B243" s="92"/>
      <c r="C243" s="92"/>
      <c r="D243" s="92"/>
      <c r="E243" s="92"/>
      <c r="F243" s="92"/>
      <c r="G243" s="92"/>
      <c r="H243" s="92"/>
      <c r="I243" s="92"/>
    </row>
    <row r="244" spans="1:9" ht="12.75">
      <c r="A244" s="92"/>
      <c r="B244" s="92"/>
      <c r="C244" s="92"/>
      <c r="D244" s="92"/>
      <c r="E244" s="92"/>
      <c r="F244" s="92"/>
      <c r="G244" s="92"/>
      <c r="H244" s="92"/>
      <c r="I244" s="92"/>
    </row>
    <row r="245" spans="1:9" ht="12.75">
      <c r="A245" s="92"/>
      <c r="B245" s="92"/>
      <c r="C245" s="92"/>
      <c r="D245" s="92"/>
      <c r="E245" s="92"/>
      <c r="F245" s="92"/>
      <c r="G245" s="92"/>
      <c r="H245" s="92"/>
      <c r="I245" s="92"/>
    </row>
    <row r="246" spans="1:9" ht="12.75">
      <c r="A246" s="92"/>
      <c r="B246" s="92"/>
      <c r="C246" s="92"/>
      <c r="D246" s="92"/>
      <c r="E246" s="92"/>
      <c r="F246" s="92"/>
      <c r="G246" s="92"/>
      <c r="H246" s="92"/>
      <c r="I246" s="92"/>
    </row>
    <row r="247" spans="1:9" ht="12.75">
      <c r="A247" s="92"/>
      <c r="B247" s="92"/>
      <c r="C247" s="92"/>
      <c r="D247" s="92"/>
      <c r="E247" s="92"/>
      <c r="F247" s="92"/>
      <c r="G247" s="92"/>
      <c r="H247" s="92"/>
      <c r="I247" s="92"/>
    </row>
    <row r="248" spans="1:9" ht="12.75">
      <c r="A248" s="92"/>
      <c r="B248" s="92"/>
      <c r="C248" s="92"/>
      <c r="D248" s="92"/>
      <c r="E248" s="92"/>
      <c r="F248" s="92"/>
      <c r="G248" s="92"/>
      <c r="H248" s="92"/>
      <c r="I248" s="92"/>
    </row>
    <row r="249" spans="1:9" ht="12.75">
      <c r="A249" s="92"/>
      <c r="B249" s="92"/>
      <c r="C249" s="92"/>
      <c r="D249" s="92"/>
      <c r="E249" s="92"/>
      <c r="F249" s="92"/>
      <c r="G249" s="92"/>
      <c r="H249" s="92"/>
      <c r="I249" s="92"/>
    </row>
    <row r="250" spans="1:9" ht="12.75">
      <c r="A250" s="92"/>
      <c r="B250" s="92"/>
      <c r="C250" s="92"/>
      <c r="D250" s="92"/>
      <c r="E250" s="92"/>
      <c r="F250" s="92"/>
      <c r="G250" s="92"/>
      <c r="H250" s="92"/>
      <c r="I250" s="92"/>
    </row>
    <row r="251" spans="1:9" ht="12.75">
      <c r="A251" s="92"/>
      <c r="B251" s="92"/>
      <c r="C251" s="92"/>
      <c r="D251" s="92"/>
      <c r="E251" s="92"/>
      <c r="F251" s="92"/>
      <c r="G251" s="92"/>
      <c r="H251" s="92"/>
      <c r="I251" s="92"/>
    </row>
    <row r="252" spans="1:9" ht="12.75">
      <c r="A252" s="92"/>
      <c r="B252" s="92"/>
      <c r="C252" s="92"/>
      <c r="D252" s="92"/>
      <c r="E252" s="92"/>
      <c r="F252" s="92"/>
      <c r="G252" s="92"/>
      <c r="H252" s="92"/>
      <c r="I252" s="92"/>
    </row>
    <row r="253" spans="1:9" ht="12.75">
      <c r="A253" s="92"/>
      <c r="B253" s="92"/>
      <c r="C253" s="92"/>
      <c r="D253" s="92"/>
      <c r="E253" s="92"/>
      <c r="F253" s="92"/>
      <c r="G253" s="92"/>
      <c r="H253" s="92"/>
      <c r="I253" s="92"/>
    </row>
    <row r="254" spans="1:9" ht="12.75">
      <c r="A254" s="92"/>
      <c r="B254" s="92"/>
      <c r="C254" s="92"/>
      <c r="D254" s="92"/>
      <c r="E254" s="92"/>
      <c r="F254" s="92"/>
      <c r="G254" s="92"/>
      <c r="H254" s="92"/>
      <c r="I254" s="92"/>
    </row>
    <row r="255" spans="1:9" ht="12.75">
      <c r="A255" s="92"/>
      <c r="B255" s="92"/>
      <c r="C255" s="92"/>
      <c r="D255" s="92"/>
      <c r="E255" s="92"/>
      <c r="F255" s="92"/>
      <c r="G255" s="92"/>
      <c r="H255" s="92"/>
      <c r="I255" s="92"/>
    </row>
    <row r="256" spans="1:9" ht="12.75">
      <c r="A256" s="92"/>
      <c r="B256" s="92"/>
      <c r="C256" s="92"/>
      <c r="D256" s="92"/>
      <c r="E256" s="92"/>
      <c r="F256" s="92"/>
      <c r="G256" s="92"/>
      <c r="H256" s="92"/>
      <c r="I256" s="92"/>
    </row>
    <row r="257" spans="1:9" ht="12.75">
      <c r="A257" s="92"/>
      <c r="B257" s="92"/>
      <c r="C257" s="92"/>
      <c r="D257" s="92"/>
      <c r="E257" s="92"/>
      <c r="F257" s="92"/>
      <c r="G257" s="92"/>
      <c r="H257" s="92"/>
      <c r="I257" s="92"/>
    </row>
    <row r="258" spans="1:9" ht="12.75">
      <c r="A258" s="92"/>
      <c r="B258" s="92"/>
      <c r="C258" s="92"/>
      <c r="D258" s="92"/>
      <c r="E258" s="92"/>
      <c r="F258" s="92"/>
      <c r="G258" s="92"/>
      <c r="H258" s="92"/>
      <c r="I258" s="92"/>
    </row>
    <row r="259" spans="1:9" ht="12.75">
      <c r="A259" s="92"/>
      <c r="B259" s="92"/>
      <c r="C259" s="92"/>
      <c r="D259" s="92"/>
      <c r="E259" s="92"/>
      <c r="F259" s="92"/>
      <c r="G259" s="92"/>
      <c r="H259" s="92"/>
      <c r="I259" s="92"/>
    </row>
    <row r="260" spans="1:9" ht="12.75">
      <c r="A260" s="92"/>
      <c r="B260" s="92"/>
      <c r="C260" s="92"/>
      <c r="D260" s="92"/>
      <c r="E260" s="92"/>
      <c r="F260" s="92"/>
      <c r="G260" s="92"/>
      <c r="H260" s="92"/>
      <c r="I260" s="92"/>
    </row>
    <row r="261" spans="1:9" ht="12.75">
      <c r="A261" s="92"/>
      <c r="B261" s="92"/>
      <c r="C261" s="92"/>
      <c r="D261" s="92"/>
      <c r="E261" s="92"/>
      <c r="F261" s="92"/>
      <c r="G261" s="92"/>
      <c r="H261" s="92"/>
      <c r="I261" s="92"/>
    </row>
    <row r="262" spans="1:9" ht="12.75">
      <c r="A262" s="92"/>
      <c r="B262" s="92"/>
      <c r="C262" s="92"/>
      <c r="D262" s="92"/>
      <c r="E262" s="92"/>
      <c r="F262" s="92"/>
      <c r="G262" s="92"/>
      <c r="H262" s="92"/>
      <c r="I262" s="92"/>
    </row>
    <row r="263" spans="1:9" ht="12.75">
      <c r="A263" s="92"/>
      <c r="B263" s="92"/>
      <c r="C263" s="92"/>
      <c r="D263" s="92"/>
      <c r="E263" s="92"/>
      <c r="F263" s="92"/>
      <c r="G263" s="92"/>
      <c r="H263" s="92"/>
      <c r="I263" s="92"/>
    </row>
    <row r="264" spans="1:9" ht="12.75">
      <c r="A264" s="92"/>
      <c r="B264" s="92"/>
      <c r="C264" s="92"/>
      <c r="D264" s="92"/>
      <c r="E264" s="92"/>
      <c r="F264" s="92"/>
      <c r="G264" s="92"/>
      <c r="H264" s="92"/>
      <c r="I264" s="92"/>
    </row>
    <row r="265" spans="1:9" ht="12.75">
      <c r="A265" s="92"/>
      <c r="B265" s="92"/>
      <c r="C265" s="92"/>
      <c r="D265" s="92"/>
      <c r="E265" s="92"/>
      <c r="F265" s="92"/>
      <c r="G265" s="92"/>
      <c r="H265" s="92"/>
      <c r="I265" s="92"/>
    </row>
    <row r="266" spans="1:9" ht="12.75">
      <c r="A266" s="92"/>
      <c r="B266" s="92"/>
      <c r="C266" s="92"/>
      <c r="D266" s="92"/>
      <c r="E266" s="92"/>
      <c r="F266" s="92"/>
      <c r="G266" s="92"/>
      <c r="H266" s="92"/>
      <c r="I266" s="92"/>
    </row>
    <row r="267" spans="1:9" ht="12.75">
      <c r="A267" s="92"/>
      <c r="B267" s="92"/>
      <c r="C267" s="92"/>
      <c r="D267" s="92"/>
      <c r="E267" s="92"/>
      <c r="F267" s="92"/>
      <c r="G267" s="92"/>
      <c r="H267" s="92"/>
      <c r="I267" s="92"/>
    </row>
    <row r="268" spans="1:9" ht="12.75">
      <c r="A268" s="92"/>
      <c r="B268" s="92"/>
      <c r="C268" s="92"/>
      <c r="D268" s="92"/>
      <c r="E268" s="92"/>
      <c r="F268" s="92"/>
      <c r="G268" s="92"/>
      <c r="H268" s="92"/>
      <c r="I268" s="92"/>
    </row>
    <row r="269" spans="1:9" ht="12.75">
      <c r="A269" s="92"/>
      <c r="B269" s="92"/>
      <c r="C269" s="92"/>
      <c r="D269" s="92"/>
      <c r="E269" s="92"/>
      <c r="F269" s="92"/>
      <c r="G269" s="92"/>
      <c r="H269" s="92"/>
      <c r="I269" s="92"/>
    </row>
    <row r="270" spans="1:9" ht="12.75">
      <c r="A270" s="92"/>
      <c r="B270" s="92"/>
      <c r="C270" s="92"/>
      <c r="D270" s="92"/>
      <c r="E270" s="92"/>
      <c r="F270" s="92"/>
      <c r="G270" s="92"/>
      <c r="H270" s="92"/>
      <c r="I270" s="92"/>
    </row>
    <row r="271" spans="1:9" ht="12.75">
      <c r="A271" s="92"/>
      <c r="B271" s="92"/>
      <c r="C271" s="92"/>
      <c r="D271" s="92"/>
      <c r="E271" s="92"/>
      <c r="F271" s="92"/>
      <c r="G271" s="92"/>
      <c r="H271" s="92"/>
      <c r="I271" s="92"/>
    </row>
    <row r="272" spans="1:9" ht="12.75">
      <c r="A272" s="92"/>
      <c r="B272" s="92"/>
      <c r="C272" s="92"/>
      <c r="D272" s="92"/>
      <c r="E272" s="92"/>
      <c r="F272" s="92"/>
      <c r="G272" s="92"/>
      <c r="H272" s="92"/>
      <c r="I272" s="92"/>
    </row>
    <row r="273" spans="1:9" ht="12.75">
      <c r="A273" s="92"/>
      <c r="B273" s="92"/>
      <c r="C273" s="92"/>
      <c r="D273" s="92"/>
      <c r="E273" s="92"/>
      <c r="F273" s="92"/>
      <c r="G273" s="92"/>
      <c r="H273" s="92"/>
      <c r="I273" s="92"/>
    </row>
    <row r="274" spans="1:9" ht="12.75">
      <c r="A274" s="92"/>
      <c r="B274" s="92"/>
      <c r="C274" s="92"/>
      <c r="D274" s="92"/>
      <c r="E274" s="92"/>
      <c r="F274" s="92"/>
      <c r="G274" s="92"/>
      <c r="H274" s="92"/>
      <c r="I274" s="92"/>
    </row>
    <row r="275" spans="1:9" ht="12.75">
      <c r="A275" s="92"/>
      <c r="B275" s="92"/>
      <c r="C275" s="92"/>
      <c r="D275" s="92"/>
      <c r="E275" s="92"/>
      <c r="F275" s="92"/>
      <c r="G275" s="92"/>
      <c r="H275" s="92"/>
      <c r="I275" s="92"/>
    </row>
    <row r="276" spans="1:9" ht="12.75">
      <c r="A276" s="92"/>
      <c r="B276" s="92"/>
      <c r="C276" s="92"/>
      <c r="D276" s="92"/>
      <c r="E276" s="92"/>
      <c r="F276" s="92"/>
      <c r="G276" s="92"/>
      <c r="H276" s="92"/>
      <c r="I276" s="92"/>
    </row>
    <row r="277" spans="1:9" ht="12.75">
      <c r="A277" s="92"/>
      <c r="B277" s="92"/>
      <c r="C277" s="92"/>
      <c r="D277" s="92"/>
      <c r="E277" s="92"/>
      <c r="F277" s="92"/>
      <c r="G277" s="92"/>
      <c r="H277" s="92"/>
      <c r="I277" s="92"/>
    </row>
    <row r="278" spans="1:9" ht="12.75">
      <c r="A278" s="92"/>
      <c r="B278" s="92"/>
      <c r="C278" s="92"/>
      <c r="D278" s="92"/>
      <c r="E278" s="92"/>
      <c r="F278" s="92"/>
      <c r="G278" s="92"/>
      <c r="H278" s="92"/>
      <c r="I278" s="92"/>
    </row>
    <row r="279" spans="1:9" ht="12.75">
      <c r="A279" s="92"/>
      <c r="B279" s="92"/>
      <c r="C279" s="92"/>
      <c r="D279" s="92"/>
      <c r="E279" s="92"/>
      <c r="F279" s="92"/>
      <c r="G279" s="92"/>
      <c r="H279" s="92"/>
      <c r="I279" s="92"/>
    </row>
    <row r="280" spans="1:9" ht="12.75">
      <c r="A280" s="92"/>
      <c r="B280" s="92"/>
      <c r="C280" s="92"/>
      <c r="D280" s="92"/>
      <c r="E280" s="92"/>
      <c r="F280" s="92"/>
      <c r="G280" s="92"/>
      <c r="H280" s="92"/>
      <c r="I280" s="92"/>
    </row>
    <row r="281" spans="1:9" ht="12.75">
      <c r="A281" s="92"/>
      <c r="B281" s="92"/>
      <c r="C281" s="92"/>
      <c r="D281" s="92"/>
      <c r="E281" s="92"/>
      <c r="F281" s="92"/>
      <c r="G281" s="92"/>
      <c r="H281" s="92"/>
      <c r="I281" s="92"/>
    </row>
    <row r="282" spans="1:9" ht="12.75">
      <c r="A282" s="92"/>
      <c r="B282" s="92"/>
      <c r="C282" s="92"/>
      <c r="D282" s="92"/>
      <c r="E282" s="92"/>
      <c r="F282" s="92"/>
      <c r="G282" s="92"/>
      <c r="H282" s="92"/>
      <c r="I282" s="92"/>
    </row>
    <row r="283" spans="1:9" ht="12.75">
      <c r="A283" s="92"/>
      <c r="B283" s="92"/>
      <c r="C283" s="92"/>
      <c r="D283" s="92"/>
      <c r="E283" s="92"/>
      <c r="F283" s="92"/>
      <c r="G283" s="92"/>
      <c r="H283" s="92"/>
      <c r="I283" s="92"/>
    </row>
    <row r="284" spans="1:9" ht="12.75">
      <c r="A284" s="92"/>
      <c r="B284" s="92"/>
      <c r="C284" s="92"/>
      <c r="D284" s="92"/>
      <c r="E284" s="92"/>
      <c r="F284" s="92"/>
      <c r="G284" s="92"/>
      <c r="H284" s="92"/>
      <c r="I284" s="92"/>
    </row>
    <row r="285" spans="1:9" ht="12.75">
      <c r="A285" s="92"/>
      <c r="B285" s="92"/>
      <c r="C285" s="92"/>
      <c r="D285" s="92"/>
      <c r="E285" s="92"/>
      <c r="F285" s="92"/>
      <c r="G285" s="92"/>
      <c r="H285" s="92"/>
      <c r="I285" s="92"/>
    </row>
    <row r="286" spans="1:9" ht="12.75">
      <c r="A286" s="92"/>
      <c r="B286" s="92"/>
      <c r="C286" s="92"/>
      <c r="D286" s="92"/>
      <c r="E286" s="92"/>
      <c r="F286" s="92"/>
      <c r="G286" s="92"/>
      <c r="H286" s="92"/>
      <c r="I286" s="92"/>
    </row>
    <row r="287" spans="1:9" ht="12.75">
      <c r="A287" s="92"/>
      <c r="B287" s="92"/>
      <c r="C287" s="92"/>
      <c r="D287" s="92"/>
      <c r="E287" s="92"/>
      <c r="F287" s="92"/>
      <c r="G287" s="92"/>
      <c r="H287" s="92"/>
      <c r="I287" s="92"/>
    </row>
    <row r="288" spans="1:9" ht="12.75">
      <c r="A288" s="92"/>
      <c r="B288" s="92"/>
      <c r="C288" s="92"/>
      <c r="D288" s="92"/>
      <c r="E288" s="92"/>
      <c r="F288" s="92"/>
      <c r="G288" s="92"/>
      <c r="H288" s="92"/>
      <c r="I288" s="92"/>
    </row>
    <row r="289" spans="1:9" ht="12.75">
      <c r="A289" s="92"/>
      <c r="B289" s="92"/>
      <c r="C289" s="92"/>
      <c r="D289" s="92"/>
      <c r="E289" s="92"/>
      <c r="F289" s="92"/>
      <c r="G289" s="92"/>
      <c r="H289" s="92"/>
      <c r="I289" s="92"/>
    </row>
    <row r="290" spans="1:9" ht="12.75">
      <c r="A290" s="92"/>
      <c r="B290" s="92"/>
      <c r="C290" s="92"/>
      <c r="D290" s="92"/>
      <c r="E290" s="92"/>
      <c r="F290" s="92"/>
      <c r="G290" s="92"/>
      <c r="H290" s="92"/>
      <c r="I290" s="92"/>
    </row>
    <row r="291" spans="1:9" ht="12.75">
      <c r="A291" s="92"/>
      <c r="B291" s="92"/>
      <c r="C291" s="92"/>
      <c r="D291" s="92"/>
      <c r="E291" s="92"/>
      <c r="F291" s="92"/>
      <c r="G291" s="92"/>
      <c r="H291" s="92"/>
      <c r="I291" s="92"/>
    </row>
    <row r="292" spans="1:9" ht="12.75">
      <c r="A292" s="92"/>
      <c r="B292" s="92"/>
      <c r="C292" s="92"/>
      <c r="D292" s="92"/>
      <c r="E292" s="92"/>
      <c r="F292" s="92"/>
      <c r="G292" s="92"/>
      <c r="H292" s="92"/>
      <c r="I292" s="92"/>
    </row>
    <row r="293" spans="1:9" ht="12.75">
      <c r="A293" s="92"/>
      <c r="B293" s="92"/>
      <c r="C293" s="92"/>
      <c r="D293" s="92"/>
      <c r="E293" s="92"/>
      <c r="F293" s="92"/>
      <c r="G293" s="92"/>
      <c r="H293" s="92"/>
      <c r="I293" s="92"/>
    </row>
    <row r="294" spans="1:9" ht="12.75">
      <c r="A294" s="92"/>
      <c r="B294" s="92"/>
      <c r="C294" s="92"/>
      <c r="D294" s="92"/>
      <c r="E294" s="92"/>
      <c r="F294" s="92"/>
      <c r="G294" s="92"/>
      <c r="H294" s="92"/>
      <c r="I294" s="92"/>
    </row>
    <row r="295" spans="1:9" ht="12.75">
      <c r="A295" s="92"/>
      <c r="B295" s="92"/>
      <c r="C295" s="92"/>
      <c r="D295" s="92"/>
      <c r="E295" s="92"/>
      <c r="F295" s="92"/>
      <c r="G295" s="92"/>
      <c r="H295" s="92"/>
      <c r="I295" s="92"/>
    </row>
    <row r="296" spans="1:9" ht="12.75">
      <c r="A296" s="92"/>
      <c r="B296" s="92"/>
      <c r="C296" s="92"/>
      <c r="D296" s="92"/>
      <c r="E296" s="92"/>
      <c r="F296" s="92"/>
      <c r="G296" s="92"/>
      <c r="H296" s="92"/>
      <c r="I296" s="92"/>
    </row>
    <row r="297" spans="1:9" ht="12.75">
      <c r="A297" s="92"/>
      <c r="B297" s="92"/>
      <c r="C297" s="92"/>
      <c r="D297" s="92"/>
      <c r="E297" s="92"/>
      <c r="F297" s="92"/>
      <c r="G297" s="92"/>
      <c r="H297" s="92"/>
      <c r="I297" s="92"/>
    </row>
    <row r="298" spans="1:9" ht="12.75">
      <c r="A298" s="92"/>
      <c r="B298" s="92"/>
      <c r="C298" s="92"/>
      <c r="D298" s="92"/>
      <c r="E298" s="92"/>
      <c r="F298" s="92"/>
      <c r="G298" s="92"/>
      <c r="H298" s="92"/>
      <c r="I298" s="92"/>
    </row>
    <row r="299" spans="1:9" ht="12.75">
      <c r="A299" s="92"/>
      <c r="B299" s="92"/>
      <c r="C299" s="92"/>
      <c r="D299" s="92"/>
      <c r="E299" s="92"/>
      <c r="F299" s="92"/>
      <c r="G299" s="92"/>
      <c r="H299" s="92"/>
      <c r="I299" s="92"/>
    </row>
    <row r="300" spans="1:9" ht="12.75">
      <c r="A300" s="92"/>
      <c r="B300" s="92"/>
      <c r="C300" s="92"/>
      <c r="D300" s="92"/>
      <c r="E300" s="92"/>
      <c r="F300" s="92"/>
      <c r="G300" s="92"/>
      <c r="H300" s="92"/>
      <c r="I300" s="92"/>
    </row>
    <row r="301" spans="1:9" ht="12.75">
      <c r="A301" s="92"/>
      <c r="B301" s="92"/>
      <c r="C301" s="92"/>
      <c r="D301" s="92"/>
      <c r="E301" s="92"/>
      <c r="F301" s="92"/>
      <c r="G301" s="92"/>
      <c r="H301" s="92"/>
      <c r="I301" s="92"/>
    </row>
    <row r="302" spans="1:9" ht="12.75">
      <c r="A302" s="92"/>
      <c r="B302" s="92"/>
      <c r="C302" s="92"/>
      <c r="D302" s="92"/>
      <c r="E302" s="92"/>
      <c r="F302" s="92"/>
      <c r="G302" s="92"/>
      <c r="H302" s="92"/>
      <c r="I302" s="92"/>
    </row>
    <row r="303" spans="1:9" ht="12.75">
      <c r="A303" s="92"/>
      <c r="B303" s="92"/>
      <c r="C303" s="92"/>
      <c r="D303" s="92"/>
      <c r="E303" s="92"/>
      <c r="F303" s="92"/>
      <c r="G303" s="92"/>
      <c r="H303" s="92"/>
      <c r="I303" s="92"/>
    </row>
    <row r="304" spans="1:9" ht="12.75">
      <c r="A304" s="92"/>
      <c r="B304" s="92"/>
      <c r="C304" s="92"/>
      <c r="D304" s="92"/>
      <c r="E304" s="92"/>
      <c r="F304" s="92"/>
      <c r="G304" s="92"/>
      <c r="H304" s="92"/>
      <c r="I304" s="92"/>
    </row>
    <row r="305" spans="1:9" ht="12.75">
      <c r="A305" s="92"/>
      <c r="B305" s="92"/>
      <c r="C305" s="92"/>
      <c r="D305" s="92"/>
      <c r="E305" s="92"/>
      <c r="F305" s="92"/>
      <c r="G305" s="92"/>
      <c r="H305" s="92"/>
      <c r="I305" s="92"/>
    </row>
    <row r="306" spans="1:9" ht="12.75">
      <c r="A306" s="92"/>
      <c r="B306" s="92"/>
      <c r="C306" s="92"/>
      <c r="D306" s="92"/>
      <c r="E306" s="92"/>
      <c r="F306" s="92"/>
      <c r="G306" s="92"/>
      <c r="H306" s="92"/>
      <c r="I306" s="92"/>
    </row>
    <row r="307" spans="1:9" ht="12.75">
      <c r="A307" s="92"/>
      <c r="B307" s="92"/>
      <c r="C307" s="92"/>
      <c r="D307" s="92"/>
      <c r="E307" s="92"/>
      <c r="F307" s="92"/>
      <c r="G307" s="92"/>
      <c r="H307" s="92"/>
      <c r="I307" s="92"/>
    </row>
    <row r="308" spans="1:9" ht="12.75">
      <c r="A308" s="92"/>
      <c r="B308" s="92"/>
      <c r="C308" s="92"/>
      <c r="D308" s="92"/>
      <c r="E308" s="92"/>
      <c r="F308" s="92"/>
      <c r="G308" s="92"/>
      <c r="H308" s="92"/>
      <c r="I308" s="92"/>
    </row>
    <row r="309" spans="1:9" ht="12.75">
      <c r="A309" s="92"/>
      <c r="B309" s="92"/>
      <c r="C309" s="92"/>
      <c r="D309" s="92"/>
      <c r="E309" s="92"/>
      <c r="F309" s="92"/>
      <c r="G309" s="92"/>
      <c r="H309" s="92"/>
      <c r="I309" s="92"/>
    </row>
    <row r="310" spans="1:9" ht="12.75">
      <c r="A310" s="92"/>
      <c r="B310" s="92"/>
      <c r="C310" s="92"/>
      <c r="D310" s="92"/>
      <c r="E310" s="92"/>
      <c r="F310" s="92"/>
      <c r="G310" s="92"/>
      <c r="H310" s="92"/>
      <c r="I310" s="92"/>
    </row>
    <row r="311" spans="1:9" ht="12.75">
      <c r="A311" s="92"/>
      <c r="B311" s="92"/>
      <c r="C311" s="92"/>
      <c r="D311" s="92"/>
      <c r="E311" s="92"/>
      <c r="F311" s="92"/>
      <c r="G311" s="92"/>
      <c r="H311" s="92"/>
      <c r="I311" s="92"/>
    </row>
    <row r="312" spans="1:9" ht="12.75">
      <c r="A312" s="92"/>
      <c r="B312" s="92"/>
      <c r="C312" s="92"/>
      <c r="D312" s="92"/>
      <c r="E312" s="92"/>
      <c r="F312" s="92"/>
      <c r="G312" s="92"/>
      <c r="H312" s="92"/>
      <c r="I312" s="92"/>
    </row>
    <row r="313" spans="1:9" ht="12.75">
      <c r="A313" s="92"/>
      <c r="B313" s="92"/>
      <c r="C313" s="92"/>
      <c r="D313" s="92"/>
      <c r="E313" s="92"/>
      <c r="F313" s="92"/>
      <c r="G313" s="92"/>
      <c r="H313" s="92"/>
      <c r="I313" s="92"/>
    </row>
    <row r="314" spans="1:9" ht="12.75">
      <c r="A314" s="92"/>
      <c r="B314" s="92"/>
      <c r="C314" s="92"/>
      <c r="D314" s="92"/>
      <c r="E314" s="92"/>
      <c r="F314" s="92"/>
      <c r="G314" s="92"/>
      <c r="H314" s="92"/>
      <c r="I314" s="92"/>
    </row>
    <row r="315" spans="1:9" ht="12.75">
      <c r="A315" s="92"/>
      <c r="B315" s="92"/>
      <c r="C315" s="92"/>
      <c r="D315" s="92"/>
      <c r="E315" s="92"/>
      <c r="F315" s="92"/>
      <c r="G315" s="92"/>
      <c r="H315" s="92"/>
      <c r="I315" s="92"/>
    </row>
    <row r="316" spans="1:9" ht="12.75">
      <c r="A316" s="92"/>
      <c r="B316" s="92"/>
      <c r="C316" s="92"/>
      <c r="D316" s="92"/>
      <c r="E316" s="92"/>
      <c r="F316" s="92"/>
      <c r="G316" s="92"/>
      <c r="H316" s="92"/>
      <c r="I316" s="92"/>
    </row>
    <row r="317" spans="1:9" ht="12.75">
      <c r="A317" s="92"/>
      <c r="B317" s="92"/>
      <c r="C317" s="92"/>
      <c r="D317" s="92"/>
      <c r="E317" s="92"/>
      <c r="F317" s="92"/>
      <c r="G317" s="92"/>
      <c r="H317" s="92"/>
      <c r="I317" s="92"/>
    </row>
    <row r="318" spans="1:9" ht="12.75">
      <c r="A318" s="92"/>
      <c r="B318" s="92"/>
      <c r="C318" s="92"/>
      <c r="D318" s="92"/>
      <c r="E318" s="92"/>
      <c r="F318" s="92"/>
      <c r="G318" s="92"/>
      <c r="H318" s="92"/>
      <c r="I318" s="92"/>
    </row>
    <row r="319" spans="1:9" ht="12.75">
      <c r="A319" s="92"/>
      <c r="B319" s="92"/>
      <c r="C319" s="92"/>
      <c r="D319" s="92"/>
      <c r="E319" s="92"/>
      <c r="F319" s="92"/>
      <c r="G319" s="92"/>
      <c r="H319" s="92"/>
      <c r="I319" s="92"/>
    </row>
    <row r="320" spans="1:9" ht="12.75">
      <c r="A320" s="92"/>
      <c r="B320" s="92"/>
      <c r="C320" s="92"/>
      <c r="D320" s="92"/>
      <c r="E320" s="92"/>
      <c r="F320" s="92"/>
      <c r="G320" s="92"/>
      <c r="H320" s="92"/>
      <c r="I320" s="92"/>
    </row>
    <row r="321" spans="1:9" ht="12.75">
      <c r="A321" s="92"/>
      <c r="B321" s="92"/>
      <c r="C321" s="92"/>
      <c r="D321" s="92"/>
      <c r="E321" s="92"/>
      <c r="F321" s="92"/>
      <c r="G321" s="92"/>
      <c r="H321" s="92"/>
      <c r="I321" s="92"/>
    </row>
    <row r="322" spans="1:9" ht="12.75">
      <c r="A322" s="92"/>
      <c r="B322" s="92"/>
      <c r="C322" s="92"/>
      <c r="D322" s="92"/>
      <c r="E322" s="92"/>
      <c r="F322" s="92"/>
      <c r="G322" s="92"/>
      <c r="H322" s="92"/>
      <c r="I322" s="92"/>
    </row>
    <row r="323" spans="1:9" ht="12.75">
      <c r="A323" s="92"/>
      <c r="B323" s="92"/>
      <c r="C323" s="92"/>
      <c r="D323" s="92"/>
      <c r="E323" s="92"/>
      <c r="F323" s="92"/>
      <c r="G323" s="92"/>
      <c r="H323" s="92"/>
      <c r="I323" s="92"/>
    </row>
    <row r="324" spans="1:9" ht="12.75">
      <c r="A324" s="92"/>
      <c r="B324" s="92"/>
      <c r="C324" s="92"/>
      <c r="D324" s="92"/>
      <c r="E324" s="92"/>
      <c r="F324" s="92"/>
      <c r="G324" s="92"/>
      <c r="H324" s="92"/>
      <c r="I324" s="92"/>
    </row>
    <row r="325" spans="1:9" ht="12.75">
      <c r="A325" s="92"/>
      <c r="B325" s="92"/>
      <c r="C325" s="92"/>
      <c r="D325" s="92"/>
      <c r="E325" s="92"/>
      <c r="F325" s="92"/>
      <c r="G325" s="92"/>
      <c r="H325" s="92"/>
      <c r="I325" s="92"/>
    </row>
    <row r="326" spans="1:9" ht="12.75">
      <c r="A326" s="92"/>
      <c r="B326" s="92"/>
      <c r="C326" s="92"/>
      <c r="D326" s="92"/>
      <c r="E326" s="92"/>
      <c r="F326" s="92"/>
      <c r="G326" s="92"/>
      <c r="H326" s="92"/>
      <c r="I326" s="92"/>
    </row>
    <row r="327" spans="1:9" ht="12.75">
      <c r="A327" s="92"/>
      <c r="B327" s="92"/>
      <c r="C327" s="92"/>
      <c r="D327" s="92"/>
      <c r="E327" s="92"/>
      <c r="F327" s="92"/>
      <c r="G327" s="92"/>
      <c r="H327" s="92"/>
      <c r="I327" s="92"/>
    </row>
    <row r="328" spans="1:9" ht="12.75">
      <c r="A328" s="92"/>
      <c r="B328" s="92"/>
      <c r="C328" s="92"/>
      <c r="D328" s="92"/>
      <c r="E328" s="92"/>
      <c r="F328" s="92"/>
      <c r="G328" s="92"/>
      <c r="H328" s="92"/>
      <c r="I328" s="92"/>
    </row>
    <row r="329" spans="1:9" ht="12.75">
      <c r="A329" s="92"/>
      <c r="B329" s="92"/>
      <c r="C329" s="92"/>
      <c r="D329" s="92"/>
      <c r="E329" s="92"/>
      <c r="F329" s="92"/>
      <c r="G329" s="92"/>
      <c r="H329" s="92"/>
      <c r="I329" s="92"/>
    </row>
    <row r="330" spans="1:9" ht="12.75">
      <c r="A330" s="92"/>
      <c r="B330" s="92"/>
      <c r="C330" s="92"/>
      <c r="D330" s="92"/>
      <c r="E330" s="92"/>
      <c r="F330" s="92"/>
      <c r="G330" s="92"/>
      <c r="H330" s="92"/>
      <c r="I330" s="92"/>
    </row>
    <row r="331" spans="1:9" ht="12.75">
      <c r="A331" s="92"/>
      <c r="B331" s="92"/>
      <c r="C331" s="92"/>
      <c r="D331" s="92"/>
      <c r="E331" s="92"/>
      <c r="F331" s="92"/>
      <c r="G331" s="92"/>
      <c r="H331" s="92"/>
      <c r="I331" s="92"/>
    </row>
    <row r="332" spans="1:9" ht="12.75">
      <c r="A332" s="92"/>
      <c r="B332" s="92"/>
      <c r="C332" s="92"/>
      <c r="D332" s="92"/>
      <c r="E332" s="92"/>
      <c r="F332" s="92"/>
      <c r="G332" s="92"/>
      <c r="H332" s="92"/>
      <c r="I332" s="92"/>
    </row>
    <row r="333" spans="1:9" ht="12.75">
      <c r="A333" s="92"/>
      <c r="B333" s="92"/>
      <c r="C333" s="92"/>
      <c r="D333" s="92"/>
      <c r="E333" s="92"/>
      <c r="F333" s="92"/>
      <c r="G333" s="92"/>
      <c r="H333" s="92"/>
      <c r="I333" s="92"/>
    </row>
    <row r="334" spans="1:9" ht="12.75">
      <c r="A334" s="92"/>
      <c r="B334" s="92"/>
      <c r="C334" s="92"/>
      <c r="D334" s="92"/>
      <c r="E334" s="92"/>
      <c r="F334" s="92"/>
      <c r="G334" s="92"/>
      <c r="H334" s="92"/>
      <c r="I334" s="92"/>
    </row>
    <row r="335" spans="1:9" ht="12.75">
      <c r="A335" s="92"/>
      <c r="B335" s="92"/>
      <c r="C335" s="92"/>
      <c r="D335" s="92"/>
      <c r="E335" s="92"/>
      <c r="F335" s="92"/>
      <c r="G335" s="92"/>
      <c r="H335" s="92"/>
      <c r="I335" s="92"/>
    </row>
    <row r="336" spans="1:9" ht="12.75">
      <c r="A336" s="92"/>
      <c r="B336" s="92"/>
      <c r="C336" s="92"/>
      <c r="D336" s="92"/>
      <c r="E336" s="92"/>
      <c r="F336" s="92"/>
      <c r="G336" s="92"/>
      <c r="H336" s="92"/>
      <c r="I336" s="92"/>
    </row>
    <row r="337" spans="1:9" ht="12.75">
      <c r="A337" s="92"/>
      <c r="B337" s="92"/>
      <c r="C337" s="92"/>
      <c r="D337" s="92"/>
      <c r="E337" s="92"/>
      <c r="F337" s="92"/>
      <c r="G337" s="92"/>
      <c r="H337" s="92"/>
      <c r="I337" s="92"/>
    </row>
    <row r="338" spans="1:9" ht="12.75">
      <c r="A338" s="92"/>
      <c r="B338" s="92"/>
      <c r="C338" s="92"/>
      <c r="D338" s="92"/>
      <c r="E338" s="92"/>
      <c r="F338" s="92"/>
      <c r="G338" s="92"/>
      <c r="H338" s="92"/>
      <c r="I338" s="92"/>
    </row>
    <row r="339" spans="1:9" ht="12.75">
      <c r="A339" s="92"/>
      <c r="B339" s="92"/>
      <c r="C339" s="92"/>
      <c r="D339" s="92"/>
      <c r="E339" s="92"/>
      <c r="F339" s="92"/>
      <c r="G339" s="92"/>
      <c r="H339" s="92"/>
      <c r="I339" s="92"/>
    </row>
    <row r="340" spans="1:9" ht="12.75">
      <c r="A340" s="92"/>
      <c r="B340" s="92"/>
      <c r="C340" s="92"/>
      <c r="D340" s="92"/>
      <c r="E340" s="92"/>
      <c r="F340" s="92"/>
      <c r="G340" s="92"/>
      <c r="H340" s="92"/>
      <c r="I340" s="92"/>
    </row>
    <row r="341" spans="1:9" ht="12.75">
      <c r="A341" s="92"/>
      <c r="B341" s="92"/>
      <c r="C341" s="92"/>
      <c r="D341" s="92"/>
      <c r="E341" s="92"/>
      <c r="F341" s="92"/>
      <c r="G341" s="92"/>
      <c r="H341" s="92"/>
      <c r="I341" s="92"/>
    </row>
    <row r="342" spans="1:9" ht="12.75">
      <c r="A342" s="92"/>
      <c r="B342" s="92"/>
      <c r="C342" s="92"/>
      <c r="D342" s="92"/>
      <c r="E342" s="92"/>
      <c r="F342" s="92"/>
      <c r="G342" s="92"/>
      <c r="H342" s="92"/>
      <c r="I342" s="92"/>
    </row>
    <row r="343" spans="1:9" ht="12.75">
      <c r="A343" s="92"/>
      <c r="B343" s="92"/>
      <c r="C343" s="92"/>
      <c r="D343" s="92"/>
      <c r="E343" s="92"/>
      <c r="F343" s="92"/>
      <c r="G343" s="92"/>
      <c r="H343" s="92"/>
      <c r="I343" s="92"/>
    </row>
    <row r="344" spans="1:9" ht="12.75">
      <c r="A344" s="92"/>
      <c r="B344" s="92"/>
      <c r="C344" s="92"/>
      <c r="D344" s="92"/>
      <c r="E344" s="92"/>
      <c r="F344" s="92"/>
      <c r="G344" s="92"/>
      <c r="H344" s="92"/>
      <c r="I344" s="92"/>
    </row>
    <row r="345" spans="1:9" ht="12.75">
      <c r="A345" s="92"/>
      <c r="B345" s="92"/>
      <c r="C345" s="92"/>
      <c r="D345" s="92"/>
      <c r="E345" s="92"/>
      <c r="F345" s="92"/>
      <c r="G345" s="92"/>
      <c r="H345" s="92"/>
      <c r="I345" s="92"/>
    </row>
    <row r="346" spans="1:9" ht="12.75">
      <c r="A346" s="92"/>
      <c r="B346" s="92"/>
      <c r="C346" s="92"/>
      <c r="D346" s="92"/>
      <c r="E346" s="92"/>
      <c r="F346" s="92"/>
      <c r="G346" s="92"/>
      <c r="H346" s="92"/>
      <c r="I346" s="92"/>
    </row>
    <row r="347" spans="1:9" ht="12.75">
      <c r="A347" s="92"/>
      <c r="B347" s="92"/>
      <c r="C347" s="92"/>
      <c r="D347" s="92"/>
      <c r="E347" s="92"/>
      <c r="F347" s="92"/>
      <c r="G347" s="92"/>
      <c r="H347" s="92"/>
      <c r="I347" s="92"/>
    </row>
    <row r="348" spans="1:9" ht="12.75">
      <c r="A348" s="92"/>
      <c r="B348" s="92"/>
      <c r="C348" s="92"/>
      <c r="D348" s="92"/>
      <c r="E348" s="92"/>
      <c r="F348" s="92"/>
      <c r="G348" s="92"/>
      <c r="H348" s="92"/>
      <c r="I348" s="92"/>
    </row>
    <row r="349" spans="1:9" ht="12.75">
      <c r="A349" s="92"/>
      <c r="B349" s="92"/>
      <c r="C349" s="92"/>
      <c r="D349" s="92"/>
      <c r="E349" s="92"/>
      <c r="F349" s="92"/>
      <c r="G349" s="92"/>
      <c r="H349" s="92"/>
      <c r="I349" s="92"/>
    </row>
    <row r="350" spans="1:9" ht="12.75">
      <c r="A350" s="92"/>
      <c r="B350" s="92"/>
      <c r="C350" s="92"/>
      <c r="D350" s="92"/>
      <c r="E350" s="92"/>
      <c r="F350" s="92"/>
      <c r="G350" s="92"/>
      <c r="H350" s="92"/>
      <c r="I350" s="92"/>
    </row>
    <row r="351" spans="1:9" ht="12.75">
      <c r="A351" s="92"/>
      <c r="B351" s="92"/>
      <c r="C351" s="92"/>
      <c r="D351" s="92"/>
      <c r="E351" s="92"/>
      <c r="F351" s="92"/>
      <c r="G351" s="92"/>
      <c r="H351" s="92"/>
      <c r="I351" s="92"/>
    </row>
    <row r="352" spans="1:9" ht="12.75">
      <c r="A352" s="92"/>
      <c r="B352" s="92"/>
      <c r="C352" s="92"/>
      <c r="D352" s="92"/>
      <c r="E352" s="92"/>
      <c r="F352" s="92"/>
      <c r="G352" s="92"/>
      <c r="H352" s="92"/>
      <c r="I352" s="92"/>
    </row>
    <row r="353" spans="1:9" ht="12.75">
      <c r="A353" s="92"/>
      <c r="B353" s="92"/>
      <c r="C353" s="92"/>
      <c r="D353" s="92"/>
      <c r="E353" s="92"/>
      <c r="F353" s="92"/>
      <c r="G353" s="92"/>
      <c r="H353" s="92"/>
      <c r="I353" s="92"/>
    </row>
    <row r="354" spans="1:9" ht="12.75">
      <c r="A354" s="92"/>
      <c r="B354" s="92"/>
      <c r="C354" s="92"/>
      <c r="D354" s="92"/>
      <c r="E354" s="92"/>
      <c r="F354" s="92"/>
      <c r="G354" s="92"/>
      <c r="H354" s="92"/>
      <c r="I354" s="92"/>
    </row>
    <row r="355" spans="1:9" ht="12.75">
      <c r="A355" s="92"/>
      <c r="B355" s="92"/>
      <c r="C355" s="92"/>
      <c r="D355" s="92"/>
      <c r="E355" s="92"/>
      <c r="F355" s="92"/>
      <c r="G355" s="92"/>
      <c r="H355" s="92"/>
      <c r="I355" s="92"/>
    </row>
    <row r="356" spans="1:9" ht="12.75">
      <c r="A356" s="92"/>
      <c r="B356" s="92"/>
      <c r="C356" s="92"/>
      <c r="D356" s="92"/>
      <c r="E356" s="92"/>
      <c r="F356" s="92"/>
      <c r="G356" s="92"/>
      <c r="H356" s="92"/>
      <c r="I356" s="92"/>
    </row>
    <row r="357" spans="1:9" ht="12.75">
      <c r="A357" s="92"/>
      <c r="B357" s="92"/>
      <c r="C357" s="92"/>
      <c r="D357" s="92"/>
      <c r="E357" s="92"/>
      <c r="F357" s="92"/>
      <c r="G357" s="92"/>
      <c r="H357" s="92"/>
      <c r="I357" s="92"/>
    </row>
    <row r="358" spans="1:9" ht="12.75">
      <c r="A358" s="92"/>
      <c r="B358" s="92"/>
      <c r="C358" s="92"/>
      <c r="D358" s="92"/>
      <c r="E358" s="92"/>
      <c r="F358" s="92"/>
      <c r="G358" s="92"/>
      <c r="H358" s="92"/>
      <c r="I358" s="92"/>
    </row>
    <row r="359" spans="1:9" ht="12.75">
      <c r="A359" s="92"/>
      <c r="B359" s="92"/>
      <c r="C359" s="92"/>
      <c r="D359" s="92"/>
      <c r="E359" s="92"/>
      <c r="F359" s="92"/>
      <c r="G359" s="92"/>
      <c r="H359" s="92"/>
      <c r="I359" s="92"/>
    </row>
    <row r="360" spans="1:9" ht="12.75">
      <c r="A360" s="92"/>
      <c r="B360" s="92"/>
      <c r="C360" s="92"/>
      <c r="D360" s="92"/>
      <c r="E360" s="92"/>
      <c r="F360" s="92"/>
      <c r="G360" s="92"/>
      <c r="H360" s="92"/>
      <c r="I360" s="92"/>
    </row>
    <row r="361" spans="1:9" ht="12.75">
      <c r="A361" s="92"/>
      <c r="B361" s="92"/>
      <c r="C361" s="92"/>
      <c r="D361" s="92"/>
      <c r="E361" s="92"/>
      <c r="F361" s="92"/>
      <c r="G361" s="92"/>
      <c r="H361" s="92"/>
      <c r="I361" s="92"/>
    </row>
    <row r="362" spans="1:9" ht="12.75">
      <c r="A362" s="92"/>
      <c r="B362" s="92"/>
      <c r="C362" s="92"/>
      <c r="D362" s="92"/>
      <c r="E362" s="92"/>
      <c r="F362" s="92"/>
      <c r="G362" s="92"/>
      <c r="H362" s="92"/>
      <c r="I362" s="92"/>
    </row>
    <row r="363" spans="1:9" ht="12.75">
      <c r="A363" s="92"/>
      <c r="B363" s="92"/>
      <c r="C363" s="92"/>
      <c r="D363" s="92"/>
      <c r="E363" s="92"/>
      <c r="F363" s="92"/>
      <c r="G363" s="92"/>
      <c r="H363" s="92"/>
      <c r="I363" s="92"/>
    </row>
    <row r="364" spans="1:9" ht="12.75">
      <c r="A364" s="92"/>
      <c r="B364" s="92"/>
      <c r="C364" s="92"/>
      <c r="D364" s="92"/>
      <c r="E364" s="92"/>
      <c r="F364" s="92"/>
      <c r="G364" s="92"/>
      <c r="H364" s="92"/>
      <c r="I364" s="92"/>
    </row>
    <row r="365" spans="1:9" ht="12.75">
      <c r="A365" s="92"/>
      <c r="B365" s="92"/>
      <c r="C365" s="92"/>
      <c r="D365" s="92"/>
      <c r="E365" s="92"/>
      <c r="F365" s="92"/>
      <c r="G365" s="92"/>
      <c r="H365" s="92"/>
      <c r="I365" s="92"/>
    </row>
    <row r="366" spans="1:9" ht="12.75">
      <c r="A366" s="92"/>
      <c r="B366" s="92"/>
      <c r="C366" s="92"/>
      <c r="D366" s="92"/>
      <c r="E366" s="92"/>
      <c r="F366" s="92"/>
      <c r="G366" s="92"/>
      <c r="H366" s="92"/>
      <c r="I366" s="92"/>
    </row>
    <row r="367" spans="1:9" ht="12.75">
      <c r="A367" s="92"/>
      <c r="B367" s="92"/>
      <c r="C367" s="92"/>
      <c r="D367" s="92"/>
      <c r="E367" s="92"/>
      <c r="F367" s="92"/>
      <c r="G367" s="92"/>
      <c r="H367" s="92"/>
      <c r="I367" s="92"/>
    </row>
    <row r="368" spans="1:9" ht="12.75">
      <c r="A368" s="92"/>
      <c r="B368" s="92"/>
      <c r="C368" s="92"/>
      <c r="D368" s="92"/>
      <c r="E368" s="92"/>
      <c r="F368" s="92"/>
      <c r="G368" s="92"/>
      <c r="H368" s="92"/>
      <c r="I368" s="92"/>
    </row>
    <row r="369" spans="1:9" ht="12.75">
      <c r="A369" s="92"/>
      <c r="B369" s="92"/>
      <c r="C369" s="92"/>
      <c r="D369" s="92"/>
      <c r="E369" s="92"/>
      <c r="F369" s="92"/>
      <c r="G369" s="92"/>
      <c r="H369" s="92"/>
      <c r="I369" s="92"/>
    </row>
    <row r="370" spans="1:9" ht="12.75">
      <c r="A370" s="92"/>
      <c r="B370" s="92"/>
      <c r="C370" s="92"/>
      <c r="D370" s="92"/>
      <c r="E370" s="92"/>
      <c r="F370" s="92"/>
      <c r="G370" s="92"/>
      <c r="H370" s="92"/>
      <c r="I370" s="92"/>
    </row>
    <row r="371" spans="1:9" ht="12.75">
      <c r="A371" s="92"/>
      <c r="B371" s="92"/>
      <c r="C371" s="92"/>
      <c r="D371" s="92"/>
      <c r="E371" s="92"/>
      <c r="F371" s="92"/>
      <c r="G371" s="92"/>
      <c r="H371" s="92"/>
      <c r="I371" s="92"/>
    </row>
    <row r="372" spans="1:9" ht="12.75">
      <c r="A372" s="92"/>
      <c r="B372" s="92"/>
      <c r="C372" s="92"/>
      <c r="D372" s="92"/>
      <c r="E372" s="92"/>
      <c r="F372" s="92"/>
      <c r="G372" s="92"/>
      <c r="H372" s="92"/>
      <c r="I372" s="92"/>
    </row>
    <row r="373" spans="1:9" ht="12.75">
      <c r="A373" s="92"/>
      <c r="B373" s="92"/>
      <c r="C373" s="92"/>
      <c r="D373" s="92"/>
      <c r="E373" s="92"/>
      <c r="F373" s="92"/>
      <c r="G373" s="92"/>
      <c r="H373" s="92"/>
      <c r="I373" s="92"/>
    </row>
    <row r="374" spans="1:9" ht="12.75">
      <c r="A374" s="92"/>
      <c r="B374" s="92"/>
      <c r="C374" s="92"/>
      <c r="D374" s="92"/>
      <c r="E374" s="92"/>
      <c r="F374" s="92"/>
      <c r="G374" s="92"/>
      <c r="H374" s="92"/>
      <c r="I374" s="92"/>
    </row>
    <row r="375" spans="1:9" ht="12.75">
      <c r="A375" s="92"/>
      <c r="B375" s="92"/>
      <c r="C375" s="92"/>
      <c r="D375" s="92"/>
      <c r="E375" s="92"/>
      <c r="F375" s="92"/>
      <c r="G375" s="92"/>
      <c r="H375" s="92"/>
      <c r="I375" s="92"/>
    </row>
    <row r="376" spans="1:9" ht="12.75">
      <c r="A376" s="92"/>
      <c r="B376" s="92"/>
      <c r="C376" s="92"/>
      <c r="D376" s="92"/>
      <c r="E376" s="92"/>
      <c r="F376" s="92"/>
      <c r="G376" s="92"/>
      <c r="H376" s="92"/>
      <c r="I376" s="92"/>
    </row>
    <row r="377" spans="1:9" ht="12.75">
      <c r="A377" s="92"/>
      <c r="B377" s="92"/>
      <c r="C377" s="92"/>
      <c r="D377" s="92"/>
      <c r="E377" s="92"/>
      <c r="F377" s="92"/>
      <c r="G377" s="92"/>
      <c r="H377" s="92"/>
      <c r="I377" s="92"/>
    </row>
    <row r="378" spans="1:9" ht="12.75">
      <c r="A378" s="92"/>
      <c r="B378" s="92"/>
      <c r="C378" s="92"/>
      <c r="D378" s="92"/>
      <c r="E378" s="92"/>
      <c r="F378" s="92"/>
      <c r="G378" s="92"/>
      <c r="H378" s="92"/>
      <c r="I378" s="92"/>
    </row>
    <row r="379" spans="1:9" ht="12.75">
      <c r="A379" s="92"/>
      <c r="B379" s="92"/>
      <c r="C379" s="92"/>
      <c r="D379" s="92"/>
      <c r="E379" s="92"/>
      <c r="F379" s="92"/>
      <c r="G379" s="92"/>
      <c r="H379" s="92"/>
      <c r="I379" s="92"/>
    </row>
    <row r="380" spans="1:9" ht="12.75">
      <c r="A380" s="92"/>
      <c r="B380" s="92"/>
      <c r="C380" s="92"/>
      <c r="D380" s="92"/>
      <c r="E380" s="92"/>
      <c r="F380" s="92"/>
      <c r="G380" s="92"/>
      <c r="H380" s="92"/>
      <c r="I380" s="92"/>
    </row>
    <row r="381" spans="1:9" ht="12.75">
      <c r="A381" s="92"/>
      <c r="B381" s="92"/>
      <c r="C381" s="92"/>
      <c r="D381" s="92"/>
      <c r="E381" s="92"/>
      <c r="F381" s="92"/>
      <c r="G381" s="92"/>
      <c r="H381" s="92"/>
      <c r="I381" s="92"/>
    </row>
    <row r="382" spans="1:9" ht="12.75">
      <c r="A382" s="92"/>
      <c r="B382" s="92"/>
      <c r="C382" s="92"/>
      <c r="D382" s="92"/>
      <c r="E382" s="92"/>
      <c r="F382" s="92"/>
      <c r="G382" s="92"/>
      <c r="H382" s="92"/>
      <c r="I382" s="92"/>
    </row>
    <row r="383" spans="1:9" ht="12.75">
      <c r="A383" s="92"/>
      <c r="B383" s="92"/>
      <c r="C383" s="92"/>
      <c r="D383" s="92"/>
      <c r="E383" s="92"/>
      <c r="F383" s="92"/>
      <c r="G383" s="92"/>
      <c r="H383" s="92"/>
      <c r="I383" s="92"/>
    </row>
    <row r="384" spans="1:9" ht="12.75">
      <c r="A384" s="92"/>
      <c r="B384" s="92"/>
      <c r="C384" s="92"/>
      <c r="D384" s="92"/>
      <c r="E384" s="92"/>
      <c r="F384" s="92"/>
      <c r="G384" s="92"/>
      <c r="H384" s="92"/>
      <c r="I384" s="92"/>
    </row>
    <row r="385" spans="1:9" ht="12.75">
      <c r="A385" s="92"/>
      <c r="B385" s="92"/>
      <c r="C385" s="92"/>
      <c r="D385" s="92"/>
      <c r="E385" s="92"/>
      <c r="F385" s="92"/>
      <c r="G385" s="92"/>
      <c r="H385" s="92"/>
      <c r="I385" s="92"/>
    </row>
    <row r="386" spans="1:9" ht="12.75">
      <c r="A386" s="92"/>
      <c r="B386" s="92"/>
      <c r="C386" s="92"/>
      <c r="D386" s="92"/>
      <c r="E386" s="92"/>
      <c r="F386" s="92"/>
      <c r="G386" s="92"/>
      <c r="H386" s="92"/>
      <c r="I386" s="92"/>
    </row>
    <row r="387" spans="1:9" ht="12.75">
      <c r="A387" s="92"/>
      <c r="B387" s="92"/>
      <c r="C387" s="92"/>
      <c r="D387" s="92"/>
      <c r="E387" s="92"/>
      <c r="F387" s="92"/>
      <c r="G387" s="92"/>
      <c r="H387" s="92"/>
      <c r="I387" s="92"/>
    </row>
    <row r="388" spans="1:9" ht="12.75">
      <c r="A388" s="92"/>
      <c r="B388" s="92"/>
      <c r="C388" s="92"/>
      <c r="D388" s="92"/>
      <c r="E388" s="92"/>
      <c r="F388" s="92"/>
      <c r="G388" s="92"/>
      <c r="H388" s="92"/>
      <c r="I388" s="92"/>
    </row>
    <row r="389" spans="1:9" ht="12.75">
      <c r="A389" s="92"/>
      <c r="B389" s="92"/>
      <c r="C389" s="92"/>
      <c r="D389" s="92"/>
      <c r="E389" s="92"/>
      <c r="F389" s="92"/>
      <c r="G389" s="92"/>
      <c r="H389" s="92"/>
      <c r="I389" s="92"/>
    </row>
    <row r="390" spans="1:9" ht="12.75">
      <c r="A390" s="92"/>
      <c r="B390" s="92"/>
      <c r="C390" s="92"/>
      <c r="D390" s="92"/>
      <c r="E390" s="92"/>
      <c r="F390" s="92"/>
      <c r="G390" s="92"/>
      <c r="H390" s="92"/>
      <c r="I390" s="92"/>
    </row>
    <row r="391" spans="1:9" ht="12.75">
      <c r="A391" s="92"/>
      <c r="B391" s="92"/>
      <c r="C391" s="92"/>
      <c r="D391" s="92"/>
      <c r="E391" s="92"/>
      <c r="F391" s="92"/>
      <c r="G391" s="92"/>
      <c r="H391" s="92"/>
      <c r="I391" s="92"/>
    </row>
    <row r="392" spans="1:9" ht="12.75">
      <c r="A392" s="92"/>
      <c r="B392" s="92"/>
      <c r="C392" s="92"/>
      <c r="D392" s="92"/>
      <c r="E392" s="92"/>
      <c r="F392" s="92"/>
      <c r="G392" s="92"/>
      <c r="H392" s="92"/>
      <c r="I392" s="92"/>
    </row>
    <row r="393" spans="1:9" ht="12.75">
      <c r="A393" s="92"/>
      <c r="B393" s="92"/>
      <c r="C393" s="92"/>
      <c r="D393" s="92"/>
      <c r="E393" s="92"/>
      <c r="F393" s="92"/>
      <c r="G393" s="92"/>
      <c r="H393" s="92"/>
      <c r="I393" s="92"/>
    </row>
    <row r="394" spans="1:9" ht="12.75">
      <c r="A394" s="92"/>
      <c r="B394" s="92"/>
      <c r="C394" s="92"/>
      <c r="D394" s="92"/>
      <c r="E394" s="92"/>
      <c r="F394" s="92"/>
      <c r="G394" s="92"/>
      <c r="H394" s="92"/>
      <c r="I394" s="92"/>
    </row>
    <row r="395" spans="1:9" ht="12.75">
      <c r="A395" s="92"/>
      <c r="B395" s="92"/>
      <c r="C395" s="92"/>
      <c r="D395" s="92"/>
      <c r="E395" s="92"/>
      <c r="F395" s="92"/>
      <c r="G395" s="92"/>
      <c r="H395" s="92"/>
      <c r="I395" s="92"/>
    </row>
    <row r="396" spans="1:9" ht="12.75">
      <c r="A396" s="92"/>
      <c r="B396" s="92"/>
      <c r="C396" s="92"/>
      <c r="D396" s="92"/>
      <c r="E396" s="92"/>
      <c r="F396" s="92"/>
      <c r="G396" s="92"/>
      <c r="H396" s="92"/>
      <c r="I396" s="92"/>
    </row>
    <row r="397" spans="1:9" ht="12.75">
      <c r="A397" s="92"/>
      <c r="B397" s="92"/>
      <c r="C397" s="92"/>
      <c r="D397" s="92"/>
      <c r="E397" s="92"/>
      <c r="F397" s="92"/>
      <c r="G397" s="92"/>
      <c r="H397" s="92"/>
      <c r="I397" s="92"/>
    </row>
    <row r="398" spans="1:9" ht="12.75">
      <c r="A398" s="92"/>
      <c r="B398" s="92"/>
      <c r="C398" s="92"/>
      <c r="D398" s="92"/>
      <c r="E398" s="92"/>
      <c r="F398" s="92"/>
      <c r="G398" s="92"/>
      <c r="H398" s="92"/>
      <c r="I398" s="92"/>
    </row>
    <row r="399" spans="1:9" ht="12.75">
      <c r="A399" s="92"/>
      <c r="B399" s="92"/>
      <c r="C399" s="92"/>
      <c r="D399" s="92"/>
      <c r="E399" s="92"/>
      <c r="F399" s="92"/>
      <c r="G399" s="92"/>
      <c r="H399" s="92"/>
      <c r="I399" s="92"/>
    </row>
    <row r="400" spans="1:9" ht="12.75">
      <c r="A400" s="92"/>
      <c r="B400" s="92"/>
      <c r="C400" s="92"/>
      <c r="D400" s="92"/>
      <c r="E400" s="92"/>
      <c r="F400" s="92"/>
      <c r="G400" s="92"/>
      <c r="H400" s="92"/>
      <c r="I400" s="92"/>
    </row>
    <row r="401" spans="1:9" ht="12.75">
      <c r="A401" s="92"/>
      <c r="B401" s="92"/>
      <c r="C401" s="92"/>
      <c r="D401" s="92"/>
      <c r="E401" s="92"/>
      <c r="F401" s="92"/>
      <c r="G401" s="92"/>
      <c r="H401" s="92"/>
      <c r="I401" s="92"/>
    </row>
    <row r="402" spans="1:9" ht="12.75">
      <c r="A402" s="92"/>
      <c r="B402" s="92"/>
      <c r="C402" s="92"/>
      <c r="D402" s="92"/>
      <c r="E402" s="92"/>
      <c r="F402" s="92"/>
      <c r="G402" s="92"/>
      <c r="H402" s="92"/>
      <c r="I402" s="92"/>
    </row>
    <row r="403" spans="1:9" ht="12.75">
      <c r="A403" s="92"/>
      <c r="B403" s="92"/>
      <c r="C403" s="92"/>
      <c r="D403" s="92"/>
      <c r="E403" s="92"/>
      <c r="F403" s="92"/>
      <c r="G403" s="92"/>
      <c r="H403" s="92"/>
      <c r="I403" s="92"/>
    </row>
    <row r="404" spans="1:9" ht="12.75">
      <c r="A404" s="92"/>
      <c r="B404" s="92"/>
      <c r="C404" s="92"/>
      <c r="D404" s="92"/>
      <c r="E404" s="92"/>
      <c r="F404" s="92"/>
      <c r="G404" s="92"/>
      <c r="H404" s="92"/>
      <c r="I404" s="92"/>
    </row>
    <row r="405" spans="1:9" ht="12.75">
      <c r="A405" s="92"/>
      <c r="B405" s="92"/>
      <c r="C405" s="92"/>
      <c r="D405" s="92"/>
      <c r="E405" s="92"/>
      <c r="F405" s="92"/>
      <c r="G405" s="92"/>
      <c r="H405" s="92"/>
      <c r="I405" s="92"/>
    </row>
    <row r="406" spans="1:9" ht="12.75">
      <c r="A406" s="92"/>
      <c r="B406" s="92"/>
      <c r="C406" s="92"/>
      <c r="D406" s="92"/>
      <c r="E406" s="92"/>
      <c r="F406" s="92"/>
      <c r="G406" s="92"/>
      <c r="H406" s="92"/>
      <c r="I406" s="92"/>
    </row>
    <row r="407" spans="1:9" ht="12.75">
      <c r="A407" s="92"/>
      <c r="B407" s="92"/>
      <c r="C407" s="92"/>
      <c r="D407" s="92"/>
      <c r="E407" s="92"/>
      <c r="F407" s="92"/>
      <c r="G407" s="92"/>
      <c r="H407" s="92"/>
      <c r="I407" s="92"/>
    </row>
    <row r="408" spans="1:9" ht="12.75">
      <c r="A408" s="92"/>
      <c r="B408" s="92"/>
      <c r="C408" s="92"/>
      <c r="D408" s="92"/>
      <c r="E408" s="92"/>
      <c r="F408" s="92"/>
      <c r="G408" s="92"/>
      <c r="H408" s="92"/>
      <c r="I408" s="92"/>
    </row>
    <row r="409" spans="1:9" ht="12.75">
      <c r="A409" s="92"/>
      <c r="B409" s="92"/>
      <c r="C409" s="92"/>
      <c r="D409" s="92"/>
      <c r="E409" s="92"/>
      <c r="F409" s="92"/>
      <c r="G409" s="92"/>
      <c r="H409" s="92"/>
      <c r="I409" s="92"/>
    </row>
    <row r="410" spans="1:9" ht="12.75">
      <c r="A410" s="92"/>
      <c r="B410" s="92"/>
      <c r="C410" s="92"/>
      <c r="D410" s="92"/>
      <c r="E410" s="92"/>
      <c r="F410" s="92"/>
      <c r="G410" s="92"/>
      <c r="H410" s="92"/>
      <c r="I410" s="92"/>
    </row>
    <row r="411" spans="1:9" ht="12.75">
      <c r="A411" s="92"/>
      <c r="B411" s="92"/>
      <c r="C411" s="92"/>
      <c r="D411" s="92"/>
      <c r="E411" s="92"/>
      <c r="F411" s="92"/>
      <c r="G411" s="92"/>
      <c r="H411" s="92"/>
      <c r="I411" s="92"/>
    </row>
    <row r="412" spans="1:9" ht="12.75">
      <c r="A412" s="92"/>
      <c r="B412" s="92"/>
      <c r="C412" s="92"/>
      <c r="D412" s="92"/>
      <c r="E412" s="92"/>
      <c r="F412" s="92"/>
      <c r="G412" s="92"/>
      <c r="H412" s="92"/>
      <c r="I412" s="92"/>
    </row>
    <row r="413" spans="1:9" ht="12.75">
      <c r="A413" s="92"/>
      <c r="B413" s="92"/>
      <c r="C413" s="92"/>
      <c r="D413" s="92"/>
      <c r="E413" s="92"/>
      <c r="F413" s="92"/>
      <c r="G413" s="92"/>
      <c r="H413" s="92"/>
      <c r="I413" s="92"/>
    </row>
    <row r="414" spans="1:9" ht="12.75">
      <c r="A414" s="92"/>
      <c r="B414" s="92"/>
      <c r="C414" s="92"/>
      <c r="D414" s="92"/>
      <c r="E414" s="92"/>
      <c r="F414" s="92"/>
      <c r="G414" s="92"/>
      <c r="H414" s="92"/>
      <c r="I414" s="92"/>
    </row>
    <row r="415" spans="1:9" ht="12.75">
      <c r="A415" s="92"/>
      <c r="B415" s="92"/>
      <c r="C415" s="92"/>
      <c r="D415" s="92"/>
      <c r="E415" s="92"/>
      <c r="F415" s="92"/>
      <c r="G415" s="92"/>
      <c r="H415" s="92"/>
      <c r="I415" s="92"/>
    </row>
    <row r="416" spans="1:9" ht="12.75">
      <c r="A416" s="92"/>
      <c r="B416" s="92"/>
      <c r="C416" s="92"/>
      <c r="D416" s="92"/>
      <c r="E416" s="92"/>
      <c r="F416" s="92"/>
      <c r="G416" s="92"/>
      <c r="H416" s="92"/>
      <c r="I416" s="92"/>
    </row>
    <row r="417" spans="1:9" ht="12.75">
      <c r="A417" s="92"/>
      <c r="B417" s="92"/>
      <c r="C417" s="92"/>
      <c r="D417" s="92"/>
      <c r="E417" s="92"/>
      <c r="F417" s="92"/>
      <c r="G417" s="92"/>
      <c r="H417" s="92"/>
      <c r="I417" s="92"/>
    </row>
    <row r="418" spans="1:9" ht="12.75">
      <c r="A418" s="92"/>
      <c r="B418" s="92"/>
      <c r="C418" s="92"/>
      <c r="D418" s="92"/>
      <c r="E418" s="92"/>
      <c r="F418" s="92"/>
      <c r="G418" s="92"/>
      <c r="H418" s="92"/>
      <c r="I418" s="92"/>
    </row>
    <row r="419" spans="1:9" ht="12.75">
      <c r="A419" s="92"/>
      <c r="B419" s="92"/>
      <c r="C419" s="92"/>
      <c r="D419" s="92"/>
      <c r="E419" s="92"/>
      <c r="F419" s="92"/>
      <c r="G419" s="92"/>
      <c r="H419" s="92"/>
      <c r="I419" s="92"/>
    </row>
    <row r="420" spans="1:9" ht="12.75">
      <c r="A420" s="92"/>
      <c r="B420" s="92"/>
      <c r="C420" s="92"/>
      <c r="D420" s="92"/>
      <c r="E420" s="92"/>
      <c r="F420" s="92"/>
      <c r="G420" s="92"/>
      <c r="H420" s="92"/>
      <c r="I420" s="92"/>
    </row>
    <row r="421" spans="1:9" ht="12.75">
      <c r="A421" s="92"/>
      <c r="B421" s="92"/>
      <c r="C421" s="92"/>
      <c r="D421" s="92"/>
      <c r="E421" s="92"/>
      <c r="F421" s="92"/>
      <c r="G421" s="92"/>
      <c r="H421" s="92"/>
      <c r="I421" s="92"/>
    </row>
    <row r="422" spans="1:9" ht="12.75">
      <c r="A422" s="92"/>
      <c r="B422" s="92"/>
      <c r="C422" s="92"/>
      <c r="D422" s="92"/>
      <c r="E422" s="92"/>
      <c r="F422" s="92"/>
      <c r="G422" s="92"/>
      <c r="H422" s="92"/>
      <c r="I422" s="92"/>
    </row>
    <row r="423" spans="1:9" ht="12.75">
      <c r="A423" s="92"/>
      <c r="B423" s="92"/>
      <c r="C423" s="92"/>
      <c r="D423" s="92"/>
      <c r="E423" s="92"/>
      <c r="F423" s="92"/>
      <c r="G423" s="92"/>
      <c r="H423" s="92"/>
      <c r="I423" s="92"/>
    </row>
    <row r="424" spans="1:9" ht="12.75">
      <c r="A424" s="92"/>
      <c r="B424" s="92"/>
      <c r="C424" s="92"/>
      <c r="D424" s="92"/>
      <c r="E424" s="92"/>
      <c r="F424" s="92"/>
      <c r="G424" s="92"/>
      <c r="H424" s="92"/>
      <c r="I424" s="92"/>
    </row>
    <row r="425" spans="1:9" ht="12.75">
      <c r="A425" s="92"/>
      <c r="B425" s="92"/>
      <c r="C425" s="92"/>
      <c r="D425" s="92"/>
      <c r="E425" s="92"/>
      <c r="F425" s="92"/>
      <c r="G425" s="92"/>
      <c r="H425" s="92"/>
      <c r="I425" s="92"/>
    </row>
    <row r="426" spans="1:9" ht="12.75">
      <c r="A426" s="92"/>
      <c r="B426" s="92"/>
      <c r="C426" s="92"/>
      <c r="D426" s="92"/>
      <c r="E426" s="92"/>
      <c r="F426" s="92"/>
      <c r="G426" s="92"/>
      <c r="H426" s="92"/>
      <c r="I426" s="92"/>
    </row>
    <row r="427" spans="1:9" ht="12.75">
      <c r="A427" s="92"/>
      <c r="B427" s="92"/>
      <c r="C427" s="92"/>
      <c r="D427" s="92"/>
      <c r="E427" s="92"/>
      <c r="F427" s="92"/>
      <c r="G427" s="92"/>
      <c r="H427" s="92"/>
      <c r="I427" s="92"/>
    </row>
    <row r="428" spans="1:9" ht="12.75">
      <c r="A428" s="92"/>
      <c r="B428" s="92"/>
      <c r="C428" s="92"/>
      <c r="D428" s="92"/>
      <c r="E428" s="92"/>
      <c r="F428" s="92"/>
      <c r="G428" s="92"/>
      <c r="H428" s="92"/>
      <c r="I428" s="92"/>
    </row>
    <row r="429" spans="1:9" ht="12.75">
      <c r="A429" s="92"/>
      <c r="B429" s="92"/>
      <c r="C429" s="92"/>
      <c r="D429" s="92"/>
      <c r="E429" s="92"/>
      <c r="F429" s="92"/>
      <c r="G429" s="92"/>
      <c r="H429" s="92"/>
      <c r="I429" s="92"/>
    </row>
    <row r="430" spans="1:9" ht="12.75">
      <c r="A430" s="92"/>
      <c r="B430" s="92"/>
      <c r="C430" s="92"/>
      <c r="D430" s="92"/>
      <c r="E430" s="92"/>
      <c r="F430" s="92"/>
      <c r="G430" s="92"/>
      <c r="H430" s="92"/>
      <c r="I430" s="92"/>
    </row>
    <row r="431" spans="1:9" ht="12.75">
      <c r="A431" s="92"/>
      <c r="B431" s="92"/>
      <c r="C431" s="92"/>
      <c r="D431" s="92"/>
      <c r="E431" s="92"/>
      <c r="F431" s="92"/>
      <c r="G431" s="92"/>
      <c r="H431" s="92"/>
      <c r="I431" s="92"/>
    </row>
    <row r="432" spans="1:9" ht="12.75">
      <c r="A432" s="92"/>
      <c r="B432" s="92"/>
      <c r="C432" s="92"/>
      <c r="D432" s="92"/>
      <c r="E432" s="92"/>
      <c r="F432" s="92"/>
      <c r="G432" s="92"/>
      <c r="H432" s="92"/>
      <c r="I432" s="92"/>
    </row>
    <row r="433" spans="1:9" ht="12.75">
      <c r="A433" s="92"/>
      <c r="B433" s="92"/>
      <c r="C433" s="92"/>
      <c r="D433" s="92"/>
      <c r="E433" s="92"/>
      <c r="F433" s="92"/>
      <c r="G433" s="92"/>
      <c r="H433" s="92"/>
      <c r="I433" s="92"/>
    </row>
    <row r="434" spans="1:9" ht="12.75">
      <c r="A434" s="92"/>
      <c r="B434" s="92"/>
      <c r="C434" s="92"/>
      <c r="D434" s="92"/>
      <c r="E434" s="92"/>
      <c r="F434" s="92"/>
      <c r="G434" s="92"/>
      <c r="H434" s="92"/>
      <c r="I434" s="92"/>
    </row>
    <row r="435" spans="1:9" ht="12.75">
      <c r="A435" s="92"/>
      <c r="B435" s="92"/>
      <c r="C435" s="92"/>
      <c r="D435" s="92"/>
      <c r="E435" s="92"/>
      <c r="F435" s="92"/>
      <c r="G435" s="92"/>
      <c r="H435" s="92"/>
      <c r="I435" s="92"/>
    </row>
    <row r="436" spans="1:9" ht="12.75">
      <c r="A436" s="92"/>
      <c r="B436" s="92"/>
      <c r="C436" s="92"/>
      <c r="D436" s="92"/>
      <c r="E436" s="92"/>
      <c r="F436" s="92"/>
      <c r="G436" s="92"/>
      <c r="H436" s="92"/>
      <c r="I436" s="92"/>
    </row>
    <row r="437" spans="1:9" ht="12.75">
      <c r="A437" s="92"/>
      <c r="B437" s="92"/>
      <c r="C437" s="92"/>
      <c r="D437" s="92"/>
      <c r="E437" s="92"/>
      <c r="F437" s="92"/>
      <c r="G437" s="92"/>
      <c r="H437" s="92"/>
      <c r="I437" s="92"/>
    </row>
    <row r="438" spans="1:9" ht="12.75">
      <c r="A438" s="92"/>
      <c r="B438" s="92"/>
      <c r="C438" s="92"/>
      <c r="D438" s="92"/>
      <c r="E438" s="92"/>
      <c r="F438" s="92"/>
      <c r="G438" s="92"/>
      <c r="H438" s="92"/>
      <c r="I438" s="92"/>
    </row>
    <row r="439" spans="1:9" ht="12.75">
      <c r="A439" s="92"/>
      <c r="B439" s="92"/>
      <c r="C439" s="92"/>
      <c r="D439" s="92"/>
      <c r="E439" s="92"/>
      <c r="F439" s="92"/>
      <c r="G439" s="92"/>
      <c r="H439" s="92"/>
      <c r="I439" s="92"/>
    </row>
    <row r="440" spans="1:9" ht="12.75">
      <c r="A440" s="92"/>
      <c r="B440" s="92"/>
      <c r="C440" s="92"/>
      <c r="D440" s="92"/>
      <c r="E440" s="92"/>
      <c r="F440" s="92"/>
      <c r="G440" s="92"/>
      <c r="H440" s="92"/>
      <c r="I440" s="92"/>
    </row>
    <row r="441" spans="1:9" ht="12.75">
      <c r="A441" s="92"/>
      <c r="B441" s="92"/>
      <c r="C441" s="92"/>
      <c r="D441" s="92"/>
      <c r="E441" s="92"/>
      <c r="F441" s="92"/>
      <c r="G441" s="92"/>
      <c r="H441" s="92"/>
      <c r="I441" s="92"/>
    </row>
    <row r="442" spans="1:9" ht="12.75">
      <c r="A442" s="92"/>
      <c r="B442" s="92"/>
      <c r="C442" s="92"/>
      <c r="D442" s="92"/>
      <c r="E442" s="92"/>
      <c r="F442" s="92"/>
      <c r="G442" s="92"/>
      <c r="H442" s="92"/>
      <c r="I442" s="92"/>
    </row>
    <row r="443" spans="1:9" ht="12.75">
      <c r="A443" s="92"/>
      <c r="B443" s="92"/>
      <c r="C443" s="92"/>
      <c r="D443" s="92"/>
      <c r="E443" s="92"/>
      <c r="F443" s="92"/>
      <c r="G443" s="92"/>
      <c r="H443" s="92"/>
      <c r="I443" s="92"/>
    </row>
    <row r="444" spans="1:9" ht="12.75">
      <c r="A444" s="92"/>
      <c r="B444" s="92"/>
      <c r="C444" s="92"/>
      <c r="D444" s="92"/>
      <c r="E444" s="92"/>
      <c r="F444" s="92"/>
      <c r="G444" s="92"/>
      <c r="H444" s="92"/>
      <c r="I444" s="92"/>
    </row>
    <row r="445" spans="1:9" ht="12.75">
      <c r="A445" s="92"/>
      <c r="B445" s="92"/>
      <c r="C445" s="92"/>
      <c r="D445" s="92"/>
      <c r="E445" s="92"/>
      <c r="F445" s="92"/>
      <c r="G445" s="92"/>
      <c r="H445" s="92"/>
      <c r="I445" s="92"/>
    </row>
    <row r="446" spans="1:9" ht="12.75">
      <c r="A446" s="92"/>
      <c r="B446" s="92"/>
      <c r="C446" s="92"/>
      <c r="D446" s="92"/>
      <c r="E446" s="92"/>
      <c r="F446" s="92"/>
      <c r="G446" s="92"/>
      <c r="H446" s="92"/>
      <c r="I446" s="92"/>
    </row>
    <row r="447" spans="1:9" ht="12.75">
      <c r="A447" s="92"/>
      <c r="B447" s="92"/>
      <c r="C447" s="92"/>
      <c r="D447" s="92"/>
      <c r="E447" s="92"/>
      <c r="F447" s="92"/>
      <c r="G447" s="92"/>
      <c r="H447" s="92"/>
      <c r="I447" s="92"/>
    </row>
    <row r="448" spans="1:9" ht="12.75">
      <c r="A448" s="92"/>
      <c r="B448" s="92"/>
      <c r="C448" s="92"/>
      <c r="D448" s="92"/>
      <c r="E448" s="92"/>
      <c r="F448" s="92"/>
      <c r="G448" s="92"/>
      <c r="H448" s="92"/>
      <c r="I448" s="92"/>
    </row>
    <row r="449" spans="1:9" ht="12.75">
      <c r="A449" s="92"/>
      <c r="B449" s="92"/>
      <c r="C449" s="92"/>
      <c r="D449" s="92"/>
      <c r="E449" s="92"/>
      <c r="F449" s="92"/>
      <c r="G449" s="92"/>
      <c r="H449" s="92"/>
      <c r="I449" s="92"/>
    </row>
    <row r="450" spans="1:9" ht="12.75">
      <c r="A450" s="92"/>
      <c r="B450" s="92"/>
      <c r="C450" s="92"/>
      <c r="D450" s="92"/>
      <c r="E450" s="92"/>
      <c r="F450" s="92"/>
      <c r="G450" s="92"/>
      <c r="H450" s="92"/>
      <c r="I450" s="92"/>
    </row>
    <row r="451" spans="1:9" ht="12.75">
      <c r="A451" s="92"/>
      <c r="B451" s="92"/>
      <c r="C451" s="92"/>
      <c r="D451" s="92"/>
      <c r="E451" s="92"/>
      <c r="F451" s="92"/>
      <c r="G451" s="92"/>
      <c r="H451" s="92"/>
      <c r="I451" s="92"/>
    </row>
    <row r="452" spans="1:9" ht="12.75">
      <c r="A452" s="92"/>
      <c r="B452" s="92"/>
      <c r="C452" s="92"/>
      <c r="D452" s="92"/>
      <c r="E452" s="92"/>
      <c r="F452" s="92"/>
      <c r="G452" s="92"/>
      <c r="H452" s="92"/>
      <c r="I452" s="92"/>
    </row>
    <row r="453" spans="1:9" ht="12.75">
      <c r="A453" s="92"/>
      <c r="B453" s="92"/>
      <c r="C453" s="92"/>
      <c r="D453" s="92"/>
      <c r="E453" s="92"/>
      <c r="F453" s="92"/>
      <c r="G453" s="92"/>
      <c r="H453" s="92"/>
      <c r="I453" s="92"/>
    </row>
    <row r="454" spans="1:9" ht="12.75">
      <c r="A454" s="92"/>
      <c r="B454" s="92"/>
      <c r="C454" s="92"/>
      <c r="D454" s="92"/>
      <c r="E454" s="92"/>
      <c r="F454" s="92"/>
      <c r="G454" s="92"/>
      <c r="H454" s="92"/>
      <c r="I454" s="92"/>
    </row>
    <row r="455" spans="1:9" ht="12.75">
      <c r="A455" s="92"/>
      <c r="B455" s="92"/>
      <c r="C455" s="92"/>
      <c r="D455" s="92"/>
      <c r="E455" s="92"/>
      <c r="F455" s="92"/>
      <c r="G455" s="92"/>
      <c r="H455" s="92"/>
      <c r="I455" s="92"/>
    </row>
    <row r="456" spans="1:9" ht="12.75">
      <c r="A456" s="92"/>
      <c r="B456" s="92"/>
      <c r="C456" s="92"/>
      <c r="D456" s="92"/>
      <c r="E456" s="92"/>
      <c r="F456" s="92"/>
      <c r="G456" s="92"/>
      <c r="H456" s="92"/>
      <c r="I456" s="92"/>
    </row>
    <row r="457" spans="1:9" ht="12.75">
      <c r="A457" s="92"/>
      <c r="B457" s="92"/>
      <c r="C457" s="92"/>
      <c r="D457" s="92"/>
      <c r="E457" s="92"/>
      <c r="F457" s="92"/>
      <c r="G457" s="92"/>
      <c r="H457" s="92"/>
      <c r="I457" s="92"/>
    </row>
    <row r="458" spans="1:9" ht="12.75">
      <c r="A458" s="92"/>
      <c r="B458" s="92"/>
      <c r="C458" s="92"/>
      <c r="D458" s="92"/>
      <c r="E458" s="92"/>
      <c r="F458" s="92"/>
      <c r="G458" s="92"/>
      <c r="H458" s="92"/>
      <c r="I458" s="92"/>
    </row>
    <row r="459" spans="1:9" ht="12.75">
      <c r="A459" s="92"/>
      <c r="B459" s="92"/>
      <c r="C459" s="92"/>
      <c r="D459" s="92"/>
      <c r="E459" s="92"/>
      <c r="F459" s="92"/>
      <c r="G459" s="92"/>
      <c r="H459" s="92"/>
      <c r="I459" s="92"/>
    </row>
    <row r="460" spans="1:9" ht="12.75">
      <c r="A460" s="92"/>
      <c r="B460" s="92"/>
      <c r="C460" s="92"/>
      <c r="D460" s="92"/>
      <c r="E460" s="92"/>
      <c r="F460" s="92"/>
      <c r="G460" s="92"/>
      <c r="H460" s="92"/>
      <c r="I460" s="92"/>
    </row>
    <row r="461" spans="1:9" ht="12.75">
      <c r="A461" s="92"/>
      <c r="B461" s="92"/>
      <c r="C461" s="92"/>
      <c r="D461" s="92"/>
      <c r="E461" s="92"/>
      <c r="F461" s="92"/>
      <c r="G461" s="92"/>
      <c r="H461" s="92"/>
      <c r="I461" s="92"/>
    </row>
    <row r="462" spans="1:9" ht="12.75">
      <c r="A462" s="92"/>
      <c r="B462" s="92"/>
      <c r="C462" s="92"/>
      <c r="D462" s="92"/>
      <c r="E462" s="92"/>
      <c r="F462" s="92"/>
      <c r="G462" s="92"/>
      <c r="H462" s="92"/>
      <c r="I462" s="92"/>
    </row>
    <row r="463" spans="1:9" ht="12.75">
      <c r="A463" s="92"/>
      <c r="B463" s="92"/>
      <c r="C463" s="92"/>
      <c r="D463" s="92"/>
      <c r="E463" s="92"/>
      <c r="F463" s="92"/>
      <c r="G463" s="92"/>
      <c r="H463" s="92"/>
      <c r="I463" s="92"/>
    </row>
    <row r="464" spans="1:9" ht="12.75">
      <c r="A464" s="92"/>
      <c r="B464" s="92"/>
      <c r="C464" s="92"/>
      <c r="D464" s="92"/>
      <c r="E464" s="92"/>
      <c r="F464" s="92"/>
      <c r="G464" s="92"/>
      <c r="H464" s="92"/>
      <c r="I464" s="92"/>
    </row>
    <row r="465" spans="1:9" ht="12.75">
      <c r="A465" s="92"/>
      <c r="B465" s="92"/>
      <c r="C465" s="92"/>
      <c r="D465" s="92"/>
      <c r="E465" s="92"/>
      <c r="F465" s="92"/>
      <c r="G465" s="92"/>
      <c r="H465" s="92"/>
      <c r="I465" s="92"/>
    </row>
    <row r="466" spans="1:9" ht="12.75">
      <c r="A466" s="92"/>
      <c r="B466" s="92"/>
      <c r="C466" s="92"/>
      <c r="D466" s="92"/>
      <c r="E466" s="92"/>
      <c r="F466" s="92"/>
      <c r="G466" s="92"/>
      <c r="H466" s="92"/>
      <c r="I466" s="92"/>
    </row>
    <row r="467" spans="1:9" ht="12.75">
      <c r="A467" s="92"/>
      <c r="B467" s="92"/>
      <c r="C467" s="92"/>
      <c r="D467" s="92"/>
      <c r="E467" s="92"/>
      <c r="F467" s="92"/>
      <c r="G467" s="92"/>
      <c r="H467" s="92"/>
      <c r="I467" s="92"/>
    </row>
    <row r="468" spans="1:9" ht="12.75">
      <c r="A468" s="92"/>
      <c r="B468" s="92"/>
      <c r="C468" s="92"/>
      <c r="D468" s="92"/>
      <c r="E468" s="92"/>
      <c r="F468" s="92"/>
      <c r="G468" s="92"/>
      <c r="H468" s="92"/>
      <c r="I468" s="92"/>
    </row>
    <row r="469" spans="1:9" ht="12.75">
      <c r="A469" s="92"/>
      <c r="B469" s="92"/>
      <c r="C469" s="92"/>
      <c r="D469" s="92"/>
      <c r="E469" s="92"/>
      <c r="F469" s="92"/>
      <c r="G469" s="92"/>
      <c r="H469" s="92"/>
      <c r="I469" s="92"/>
    </row>
    <row r="470" spans="1:9" ht="12.75">
      <c r="A470" s="92"/>
      <c r="B470" s="92"/>
      <c r="C470" s="92"/>
      <c r="D470" s="92"/>
      <c r="E470" s="92"/>
      <c r="F470" s="92"/>
      <c r="G470" s="92"/>
      <c r="H470" s="92"/>
      <c r="I470" s="92"/>
    </row>
    <row r="471" spans="1:9" ht="12.75">
      <c r="A471" s="92"/>
      <c r="B471" s="92"/>
      <c r="C471" s="92"/>
      <c r="D471" s="92"/>
      <c r="E471" s="92"/>
      <c r="F471" s="92"/>
      <c r="G471" s="92"/>
      <c r="H471" s="92"/>
      <c r="I471" s="92"/>
    </row>
    <row r="472" spans="1:9" ht="12.75">
      <c r="A472" s="92"/>
      <c r="B472" s="92"/>
      <c r="C472" s="92"/>
      <c r="D472" s="92"/>
      <c r="E472" s="92"/>
      <c r="F472" s="92"/>
      <c r="G472" s="92"/>
      <c r="H472" s="92"/>
      <c r="I472" s="92"/>
    </row>
    <row r="473" spans="1:9" ht="12.75">
      <c r="A473" s="92"/>
      <c r="B473" s="92"/>
      <c r="C473" s="92"/>
      <c r="D473" s="92"/>
      <c r="E473" s="92"/>
      <c r="F473" s="92"/>
      <c r="G473" s="92"/>
      <c r="H473" s="92"/>
      <c r="I473" s="92"/>
    </row>
    <row r="474" spans="1:9" ht="12.75">
      <c r="A474" s="92"/>
      <c r="B474" s="92"/>
      <c r="C474" s="92"/>
      <c r="D474" s="92"/>
      <c r="E474" s="92"/>
      <c r="F474" s="92"/>
      <c r="G474" s="92"/>
      <c r="H474" s="92"/>
      <c r="I474" s="92"/>
    </row>
    <row r="475" spans="1:9" ht="12.75">
      <c r="A475" s="92"/>
      <c r="B475" s="92"/>
      <c r="C475" s="92"/>
      <c r="D475" s="92"/>
      <c r="E475" s="92"/>
      <c r="F475" s="92"/>
      <c r="G475" s="92"/>
      <c r="H475" s="92"/>
      <c r="I475" s="92"/>
    </row>
    <row r="476" spans="1:9" ht="12.75">
      <c r="A476" s="92"/>
      <c r="B476" s="92"/>
      <c r="C476" s="92"/>
      <c r="D476" s="92"/>
      <c r="E476" s="92"/>
      <c r="F476" s="92"/>
      <c r="G476" s="92"/>
      <c r="H476" s="92"/>
      <c r="I476" s="92"/>
    </row>
    <row r="477" spans="1:9" ht="12.75">
      <c r="A477" s="92"/>
      <c r="B477" s="92"/>
      <c r="C477" s="92"/>
      <c r="D477" s="92"/>
      <c r="E477" s="92"/>
      <c r="F477" s="92"/>
      <c r="G477" s="92"/>
      <c r="H477" s="92"/>
      <c r="I477" s="92"/>
    </row>
    <row r="478" spans="1:9" ht="12.75">
      <c r="A478" s="92"/>
      <c r="B478" s="92"/>
      <c r="C478" s="92"/>
      <c r="D478" s="92"/>
      <c r="E478" s="92"/>
      <c r="F478" s="92"/>
      <c r="G478" s="92"/>
      <c r="H478" s="92"/>
      <c r="I478" s="92"/>
    </row>
    <row r="479" spans="1:9" ht="12.75">
      <c r="A479" s="92"/>
      <c r="B479" s="92"/>
      <c r="C479" s="92"/>
      <c r="D479" s="92"/>
      <c r="E479" s="92"/>
      <c r="F479" s="92"/>
      <c r="G479" s="92"/>
      <c r="H479" s="92"/>
      <c r="I479" s="92"/>
    </row>
    <row r="480" spans="1:9" ht="12.75">
      <c r="A480" s="92"/>
      <c r="B480" s="92"/>
      <c r="C480" s="92"/>
      <c r="D480" s="92"/>
      <c r="E480" s="92"/>
      <c r="F480" s="92"/>
      <c r="G480" s="92"/>
      <c r="H480" s="92"/>
      <c r="I480" s="92"/>
    </row>
    <row r="481" spans="1:9" ht="12.75">
      <c r="A481" s="92"/>
      <c r="B481" s="92"/>
      <c r="C481" s="92"/>
      <c r="D481" s="92"/>
      <c r="E481" s="92"/>
      <c r="F481" s="92"/>
      <c r="G481" s="92"/>
      <c r="H481" s="92"/>
      <c r="I481" s="92"/>
    </row>
    <row r="482" spans="1:9" ht="12.75">
      <c r="A482" s="92"/>
      <c r="B482" s="92"/>
      <c r="C482" s="92"/>
      <c r="D482" s="92"/>
      <c r="E482" s="92"/>
      <c r="F482" s="92"/>
      <c r="G482" s="92"/>
      <c r="H482" s="92"/>
      <c r="I482" s="92"/>
    </row>
    <row r="483" spans="1:9" ht="12.75">
      <c r="A483" s="92"/>
      <c r="B483" s="92"/>
      <c r="C483" s="92"/>
      <c r="D483" s="92"/>
      <c r="E483" s="92"/>
      <c r="F483" s="92"/>
      <c r="G483" s="92"/>
      <c r="H483" s="92"/>
      <c r="I483" s="92"/>
    </row>
    <row r="484" spans="1:9" ht="12.75">
      <c r="A484" s="92"/>
      <c r="B484" s="92"/>
      <c r="C484" s="92"/>
      <c r="D484" s="92"/>
      <c r="E484" s="92"/>
      <c r="F484" s="92"/>
      <c r="G484" s="92"/>
      <c r="H484" s="92"/>
      <c r="I484" s="92"/>
    </row>
    <row r="485" spans="1:9" ht="12.75">
      <c r="A485" s="92"/>
      <c r="B485" s="92"/>
      <c r="C485" s="92"/>
      <c r="D485" s="92"/>
      <c r="E485" s="92"/>
      <c r="F485" s="92"/>
      <c r="G485" s="92"/>
      <c r="H485" s="92"/>
      <c r="I485" s="92"/>
    </row>
    <row r="486" spans="1:9" ht="12.75">
      <c r="A486" s="92"/>
      <c r="B486" s="92"/>
      <c r="C486" s="92"/>
      <c r="D486" s="92"/>
      <c r="E486" s="92"/>
      <c r="F486" s="92"/>
      <c r="G486" s="92"/>
      <c r="H486" s="92"/>
      <c r="I486" s="92"/>
    </row>
    <row r="487" spans="1:9" ht="12.75">
      <c r="A487" s="92"/>
      <c r="B487" s="92"/>
      <c r="C487" s="92"/>
      <c r="D487" s="92"/>
      <c r="E487" s="92"/>
      <c r="F487" s="92"/>
      <c r="G487" s="92"/>
      <c r="H487" s="92"/>
      <c r="I487" s="92"/>
    </row>
    <row r="488" spans="1:9" ht="12.75">
      <c r="A488" s="92"/>
      <c r="B488" s="92"/>
      <c r="C488" s="92"/>
      <c r="D488" s="92"/>
      <c r="E488" s="92"/>
      <c r="F488" s="92"/>
      <c r="G488" s="92"/>
      <c r="H488" s="92"/>
      <c r="I488" s="92"/>
    </row>
    <row r="489" spans="1:9" ht="12.75">
      <c r="A489" s="92"/>
      <c r="B489" s="92"/>
      <c r="C489" s="92"/>
      <c r="D489" s="92"/>
      <c r="E489" s="92"/>
      <c r="F489" s="92"/>
      <c r="G489" s="92"/>
      <c r="H489" s="92"/>
      <c r="I489" s="92"/>
    </row>
    <row r="490" spans="1:9" ht="12.75">
      <c r="A490" s="92"/>
      <c r="B490" s="92"/>
      <c r="C490" s="92"/>
      <c r="D490" s="92"/>
      <c r="E490" s="92"/>
      <c r="F490" s="92"/>
      <c r="G490" s="92"/>
      <c r="H490" s="92"/>
      <c r="I490" s="92"/>
    </row>
    <row r="491" spans="1:9" ht="12.75">
      <c r="A491" s="92"/>
      <c r="B491" s="92"/>
      <c r="C491" s="92"/>
      <c r="D491" s="92"/>
      <c r="E491" s="92"/>
      <c r="F491" s="92"/>
      <c r="G491" s="92"/>
      <c r="H491" s="92"/>
      <c r="I491" s="92"/>
    </row>
    <row r="492" spans="1:9" ht="12.75">
      <c r="A492" s="92"/>
      <c r="B492" s="92"/>
      <c r="C492" s="92"/>
      <c r="D492" s="92"/>
      <c r="E492" s="92"/>
      <c r="F492" s="92"/>
      <c r="G492" s="92"/>
      <c r="H492" s="92"/>
      <c r="I492" s="92"/>
    </row>
    <row r="493" spans="1:9" ht="12.75">
      <c r="A493" s="92"/>
      <c r="B493" s="92"/>
      <c r="C493" s="92"/>
      <c r="D493" s="92"/>
      <c r="E493" s="92"/>
      <c r="F493" s="92"/>
      <c r="G493" s="92"/>
      <c r="H493" s="92"/>
      <c r="I493" s="92"/>
    </row>
    <row r="494" spans="1:9" ht="12.75">
      <c r="A494" s="92"/>
      <c r="B494" s="92"/>
      <c r="C494" s="92"/>
      <c r="D494" s="92"/>
      <c r="E494" s="92"/>
      <c r="F494" s="92"/>
      <c r="G494" s="92"/>
      <c r="H494" s="92"/>
      <c r="I494" s="92"/>
    </row>
    <row r="495" spans="1:9" ht="12.75">
      <c r="A495" s="92"/>
      <c r="B495" s="92"/>
      <c r="C495" s="92"/>
      <c r="D495" s="92"/>
      <c r="E495" s="92"/>
      <c r="F495" s="92"/>
      <c r="G495" s="92"/>
      <c r="H495" s="92"/>
      <c r="I495" s="92"/>
    </row>
    <row r="496" spans="1:9" ht="12.75">
      <c r="A496" s="92"/>
      <c r="B496" s="92"/>
      <c r="C496" s="92"/>
      <c r="D496" s="92"/>
      <c r="E496" s="92"/>
      <c r="F496" s="92"/>
      <c r="G496" s="92"/>
      <c r="H496" s="92"/>
      <c r="I496" s="92"/>
    </row>
    <row r="497" spans="1:9" ht="12.75">
      <c r="A497" s="92"/>
      <c r="B497" s="92"/>
      <c r="C497" s="92"/>
      <c r="D497" s="92"/>
      <c r="E497" s="92"/>
      <c r="F497" s="92"/>
      <c r="G497" s="92"/>
      <c r="H497" s="92"/>
      <c r="I497" s="92"/>
    </row>
    <row r="498" spans="1:9" ht="12.75">
      <c r="A498" s="92"/>
      <c r="B498" s="92"/>
      <c r="C498" s="92"/>
      <c r="D498" s="92"/>
      <c r="E498" s="92"/>
      <c r="F498" s="92"/>
      <c r="G498" s="92"/>
      <c r="H498" s="92"/>
      <c r="I498" s="92"/>
    </row>
    <row r="499" spans="1:9" ht="12.75">
      <c r="A499" s="92"/>
      <c r="B499" s="92"/>
      <c r="C499" s="92"/>
      <c r="D499" s="92"/>
      <c r="E499" s="92"/>
      <c r="F499" s="92"/>
      <c r="G499" s="92"/>
      <c r="H499" s="92"/>
      <c r="I499" s="92"/>
    </row>
    <row r="500" spans="1:9" ht="12.75">
      <c r="A500" s="92"/>
      <c r="B500" s="92"/>
      <c r="C500" s="92"/>
      <c r="D500" s="92"/>
      <c r="E500" s="92"/>
      <c r="F500" s="92"/>
      <c r="G500" s="92"/>
      <c r="H500" s="92"/>
      <c r="I500" s="92"/>
    </row>
    <row r="501" spans="1:9" ht="12.75">
      <c r="A501" s="92"/>
      <c r="B501" s="92"/>
      <c r="C501" s="92"/>
      <c r="D501" s="92"/>
      <c r="E501" s="92"/>
      <c r="F501" s="92"/>
      <c r="G501" s="92"/>
      <c r="H501" s="92"/>
      <c r="I501" s="92"/>
    </row>
    <row r="502" spans="1:9" ht="12.75">
      <c r="A502" s="92"/>
      <c r="B502" s="92"/>
      <c r="C502" s="92"/>
      <c r="D502" s="92"/>
      <c r="E502" s="92"/>
      <c r="F502" s="92"/>
      <c r="G502" s="92"/>
      <c r="H502" s="92"/>
      <c r="I502" s="92"/>
    </row>
    <row r="503" spans="1:9" ht="12.75">
      <c r="A503" s="92"/>
      <c r="B503" s="92"/>
      <c r="C503" s="92"/>
      <c r="D503" s="92"/>
      <c r="E503" s="92"/>
      <c r="F503" s="92"/>
      <c r="G503" s="92"/>
      <c r="H503" s="92"/>
      <c r="I503" s="92"/>
    </row>
    <row r="504" spans="1:9" ht="12.75">
      <c r="A504" s="92"/>
      <c r="B504" s="92"/>
      <c r="C504" s="92"/>
      <c r="D504" s="92"/>
      <c r="E504" s="92"/>
      <c r="F504" s="92"/>
      <c r="G504" s="92"/>
      <c r="H504" s="92"/>
      <c r="I504" s="92"/>
    </row>
    <row r="505" spans="1:9" ht="12.75">
      <c r="A505" s="92"/>
      <c r="B505" s="92"/>
      <c r="C505" s="92"/>
      <c r="D505" s="92"/>
      <c r="E505" s="92"/>
      <c r="F505" s="92"/>
      <c r="G505" s="92"/>
      <c r="H505" s="92"/>
      <c r="I505" s="92"/>
    </row>
    <row r="506" spans="1:9" ht="12.75">
      <c r="A506" s="92"/>
      <c r="B506" s="92"/>
      <c r="C506" s="92"/>
      <c r="D506" s="92"/>
      <c r="E506" s="92"/>
      <c r="F506" s="92"/>
      <c r="G506" s="92"/>
      <c r="H506" s="92"/>
      <c r="I506" s="92"/>
    </row>
    <row r="507" spans="1:9" ht="12.75">
      <c r="A507" s="92"/>
      <c r="B507" s="92"/>
      <c r="C507" s="92"/>
      <c r="D507" s="92"/>
      <c r="E507" s="92"/>
      <c r="F507" s="92"/>
      <c r="G507" s="92"/>
      <c r="H507" s="92"/>
      <c r="I507" s="92"/>
    </row>
    <row r="508" spans="1:9" ht="12.75">
      <c r="A508" s="92"/>
      <c r="B508" s="92"/>
      <c r="C508" s="92"/>
      <c r="D508" s="92"/>
      <c r="E508" s="92"/>
      <c r="F508" s="92"/>
      <c r="G508" s="92"/>
      <c r="H508" s="92"/>
      <c r="I508" s="92"/>
    </row>
    <row r="509" spans="1:9" ht="12.75">
      <c r="A509" s="92"/>
      <c r="B509" s="92"/>
      <c r="C509" s="92"/>
      <c r="D509" s="92"/>
      <c r="E509" s="92"/>
      <c r="F509" s="92"/>
      <c r="G509" s="92"/>
      <c r="H509" s="92"/>
      <c r="I509" s="92"/>
    </row>
    <row r="510" spans="1:9" ht="12.75">
      <c r="A510" s="92"/>
      <c r="B510" s="92"/>
      <c r="C510" s="92"/>
      <c r="D510" s="92"/>
      <c r="E510" s="92"/>
      <c r="F510" s="92"/>
      <c r="G510" s="92"/>
      <c r="H510" s="92"/>
      <c r="I510" s="92"/>
    </row>
    <row r="511" spans="1:9" ht="12.75">
      <c r="A511" s="92"/>
      <c r="B511" s="92"/>
      <c r="C511" s="92"/>
      <c r="D511" s="92"/>
      <c r="E511" s="92"/>
      <c r="F511" s="92"/>
      <c r="G511" s="92"/>
      <c r="H511" s="92"/>
      <c r="I511" s="92"/>
    </row>
    <row r="512" spans="1:9" ht="12.75">
      <c r="A512" s="92"/>
      <c r="B512" s="92"/>
      <c r="C512" s="92"/>
      <c r="D512" s="92"/>
      <c r="E512" s="92"/>
      <c r="F512" s="92"/>
      <c r="G512" s="92"/>
      <c r="H512" s="92"/>
      <c r="I512" s="92"/>
    </row>
    <row r="513" spans="1:9" ht="12.75">
      <c r="A513" s="92"/>
      <c r="B513" s="92"/>
      <c r="C513" s="92"/>
      <c r="D513" s="92"/>
      <c r="E513" s="92"/>
      <c r="F513" s="92"/>
      <c r="G513" s="92"/>
      <c r="H513" s="92"/>
      <c r="I513" s="92"/>
    </row>
    <row r="514" spans="1:9" ht="12.75">
      <c r="A514" s="92"/>
      <c r="B514" s="92"/>
      <c r="C514" s="92"/>
      <c r="D514" s="92"/>
      <c r="E514" s="92"/>
      <c r="F514" s="92"/>
      <c r="G514" s="92"/>
      <c r="H514" s="92"/>
      <c r="I514" s="92"/>
    </row>
    <row r="515" spans="1:9" ht="12.75">
      <c r="A515" s="92"/>
      <c r="B515" s="92"/>
      <c r="C515" s="92"/>
      <c r="D515" s="92"/>
      <c r="E515" s="92"/>
      <c r="F515" s="92"/>
      <c r="G515" s="92"/>
      <c r="H515" s="92"/>
      <c r="I515" s="92"/>
    </row>
    <row r="516" spans="1:9" ht="12.75">
      <c r="A516" s="92"/>
      <c r="B516" s="92"/>
      <c r="C516" s="92"/>
      <c r="D516" s="92"/>
      <c r="E516" s="92"/>
      <c r="F516" s="92"/>
      <c r="G516" s="92"/>
      <c r="H516" s="92"/>
      <c r="I516" s="92"/>
    </row>
    <row r="517" spans="1:9" ht="12.75">
      <c r="A517" s="92"/>
      <c r="B517" s="92"/>
      <c r="C517" s="92"/>
      <c r="D517" s="92"/>
      <c r="E517" s="92"/>
      <c r="F517" s="92"/>
      <c r="G517" s="92"/>
      <c r="H517" s="92"/>
      <c r="I517" s="92"/>
    </row>
    <row r="518" spans="1:9" ht="12.75">
      <c r="A518" s="92"/>
      <c r="B518" s="92"/>
      <c r="C518" s="92"/>
      <c r="D518" s="92"/>
      <c r="E518" s="92"/>
      <c r="F518" s="92"/>
      <c r="G518" s="92"/>
      <c r="H518" s="92"/>
      <c r="I518" s="92"/>
    </row>
    <row r="519" spans="1:9" ht="12.75">
      <c r="A519" s="92"/>
      <c r="B519" s="92"/>
      <c r="C519" s="92"/>
      <c r="D519" s="92"/>
      <c r="E519" s="92"/>
      <c r="F519" s="92"/>
      <c r="G519" s="92"/>
      <c r="H519" s="92"/>
      <c r="I519" s="92"/>
    </row>
    <row r="520" spans="1:9" ht="12.75">
      <c r="A520" s="92"/>
      <c r="B520" s="92"/>
      <c r="C520" s="92"/>
      <c r="D520" s="92"/>
      <c r="E520" s="92"/>
      <c r="F520" s="92"/>
      <c r="G520" s="92"/>
      <c r="H520" s="92"/>
      <c r="I520" s="92"/>
    </row>
    <row r="521" spans="1:9" ht="12.75">
      <c r="A521" s="92"/>
      <c r="B521" s="92"/>
      <c r="C521" s="92"/>
      <c r="D521" s="92"/>
      <c r="E521" s="92"/>
      <c r="F521" s="92"/>
      <c r="G521" s="92"/>
      <c r="H521" s="92"/>
      <c r="I521" s="92"/>
    </row>
    <row r="522" spans="1:9" ht="12.75">
      <c r="A522" s="92"/>
      <c r="B522" s="92"/>
      <c r="C522" s="92"/>
      <c r="D522" s="92"/>
      <c r="E522" s="92"/>
      <c r="F522" s="92"/>
      <c r="G522" s="92"/>
      <c r="H522" s="92"/>
      <c r="I522" s="92"/>
    </row>
    <row r="523" spans="1:9" ht="12.75">
      <c r="A523" s="92"/>
      <c r="B523" s="92"/>
      <c r="C523" s="92"/>
      <c r="D523" s="92"/>
      <c r="E523" s="92"/>
      <c r="F523" s="92"/>
      <c r="G523" s="92"/>
      <c r="H523" s="92"/>
      <c r="I523" s="92"/>
    </row>
    <row r="524" spans="1:9" ht="12.75">
      <c r="A524" s="92"/>
      <c r="B524" s="92"/>
      <c r="C524" s="92"/>
      <c r="D524" s="92"/>
      <c r="E524" s="92"/>
      <c r="F524" s="92"/>
      <c r="G524" s="92"/>
      <c r="H524" s="92"/>
      <c r="I524" s="92"/>
    </row>
    <row r="525" spans="1:9" ht="12.75">
      <c r="A525" s="92"/>
      <c r="B525" s="92"/>
      <c r="C525" s="92"/>
      <c r="D525" s="92"/>
      <c r="E525" s="92"/>
      <c r="F525" s="92"/>
      <c r="G525" s="92"/>
      <c r="H525" s="92"/>
      <c r="I525" s="92"/>
    </row>
    <row r="526" spans="1:9" ht="12.75">
      <c r="A526" s="92"/>
      <c r="B526" s="92"/>
      <c r="C526" s="92"/>
      <c r="D526" s="92"/>
      <c r="E526" s="92"/>
      <c r="F526" s="92"/>
      <c r="G526" s="92"/>
      <c r="H526" s="92"/>
      <c r="I526" s="92"/>
    </row>
    <row r="527" spans="1:9" ht="12.75">
      <c r="A527" s="92"/>
      <c r="B527" s="92"/>
      <c r="C527" s="92"/>
      <c r="D527" s="92"/>
      <c r="E527" s="92"/>
      <c r="F527" s="92"/>
      <c r="G527" s="92"/>
      <c r="H527" s="92"/>
      <c r="I527" s="92"/>
    </row>
    <row r="528" spans="1:9" ht="12.75">
      <c r="A528" s="92"/>
      <c r="B528" s="92"/>
      <c r="C528" s="92"/>
      <c r="D528" s="92"/>
      <c r="E528" s="92"/>
      <c r="F528" s="92"/>
      <c r="G528" s="92"/>
      <c r="H528" s="92"/>
      <c r="I528" s="92"/>
    </row>
    <row r="529" spans="1:9" ht="12.75">
      <c r="A529" s="92"/>
      <c r="B529" s="92"/>
      <c r="C529" s="92"/>
      <c r="D529" s="92"/>
      <c r="E529" s="92"/>
      <c r="F529" s="92"/>
      <c r="G529" s="92"/>
      <c r="H529" s="92"/>
      <c r="I529" s="92"/>
    </row>
    <row r="530" spans="1:9" ht="12.75">
      <c r="A530" s="92"/>
      <c r="B530" s="92"/>
      <c r="C530" s="92"/>
      <c r="D530" s="92"/>
      <c r="E530" s="92"/>
      <c r="F530" s="92"/>
      <c r="G530" s="92"/>
      <c r="H530" s="92"/>
      <c r="I530" s="92"/>
    </row>
    <row r="531" spans="1:9" ht="12.75">
      <c r="A531" s="92"/>
      <c r="B531" s="92"/>
      <c r="C531" s="92"/>
      <c r="D531" s="92"/>
      <c r="E531" s="92"/>
      <c r="F531" s="92"/>
      <c r="G531" s="92"/>
      <c r="H531" s="92"/>
      <c r="I531" s="92"/>
    </row>
    <row r="532" spans="1:9" ht="12.75">
      <c r="A532" s="92"/>
      <c r="B532" s="92"/>
      <c r="C532" s="92"/>
      <c r="D532" s="92"/>
      <c r="E532" s="92"/>
      <c r="F532" s="92"/>
      <c r="G532" s="92"/>
      <c r="H532" s="92"/>
      <c r="I532" s="92"/>
    </row>
    <row r="533" spans="1:9" ht="12.75">
      <c r="A533" s="92"/>
      <c r="B533" s="92"/>
      <c r="C533" s="92"/>
      <c r="D533" s="92"/>
      <c r="E533" s="92"/>
      <c r="F533" s="92"/>
      <c r="G533" s="92"/>
      <c r="H533" s="92"/>
      <c r="I533" s="92"/>
    </row>
    <row r="534" spans="1:9" ht="12.75">
      <c r="A534" s="92"/>
      <c r="B534" s="92"/>
      <c r="C534" s="92"/>
      <c r="D534" s="92"/>
      <c r="E534" s="92"/>
      <c r="F534" s="92"/>
      <c r="G534" s="92"/>
      <c r="H534" s="92"/>
      <c r="I534" s="92"/>
    </row>
    <row r="535" spans="1:9" ht="12.75">
      <c r="A535" s="92"/>
      <c r="B535" s="92"/>
      <c r="C535" s="92"/>
      <c r="D535" s="92"/>
      <c r="E535" s="92"/>
      <c r="F535" s="92"/>
      <c r="G535" s="92"/>
      <c r="H535" s="92"/>
      <c r="I535" s="92"/>
    </row>
    <row r="536" spans="1:9" ht="12.75">
      <c r="A536" s="92"/>
      <c r="B536" s="92"/>
      <c r="C536" s="92"/>
      <c r="D536" s="92"/>
      <c r="E536" s="92"/>
      <c r="F536" s="92"/>
      <c r="G536" s="92"/>
      <c r="H536" s="92"/>
      <c r="I536" s="92"/>
    </row>
    <row r="537" spans="1:9" ht="12.75">
      <c r="A537" s="92"/>
      <c r="B537" s="92"/>
      <c r="C537" s="92"/>
      <c r="D537" s="92"/>
      <c r="E537" s="92"/>
      <c r="F537" s="92"/>
      <c r="G537" s="92"/>
      <c r="H537" s="92"/>
      <c r="I537" s="92"/>
    </row>
    <row r="538" spans="1:9" ht="12.75">
      <c r="A538" s="92"/>
      <c r="B538" s="92"/>
      <c r="C538" s="92"/>
      <c r="D538" s="92"/>
      <c r="E538" s="92"/>
      <c r="F538" s="92"/>
      <c r="G538" s="92"/>
      <c r="H538" s="92"/>
      <c r="I538" s="92"/>
    </row>
    <row r="539" spans="1:9" ht="12.75">
      <c r="A539" s="92"/>
      <c r="B539" s="92"/>
      <c r="C539" s="92"/>
      <c r="D539" s="92"/>
      <c r="E539" s="92"/>
      <c r="F539" s="92"/>
      <c r="G539" s="92"/>
      <c r="H539" s="92"/>
      <c r="I539" s="92"/>
    </row>
    <row r="540" spans="1:9" ht="12.75">
      <c r="A540" s="92"/>
      <c r="B540" s="92"/>
      <c r="C540" s="92"/>
      <c r="D540" s="92"/>
      <c r="E540" s="92"/>
      <c r="F540" s="92"/>
      <c r="G540" s="92"/>
      <c r="H540" s="92"/>
      <c r="I540" s="92"/>
    </row>
    <row r="541" spans="1:9" ht="12.75">
      <c r="A541" s="92"/>
      <c r="B541" s="92"/>
      <c r="C541" s="92"/>
      <c r="D541" s="92"/>
      <c r="E541" s="92"/>
      <c r="F541" s="92"/>
      <c r="G541" s="92"/>
      <c r="H541" s="92"/>
      <c r="I541" s="92"/>
    </row>
    <row r="542" spans="1:9" ht="12.75">
      <c r="A542" s="92"/>
      <c r="B542" s="92"/>
      <c r="C542" s="92"/>
      <c r="D542" s="92"/>
      <c r="E542" s="92"/>
      <c r="F542" s="92"/>
      <c r="G542" s="92"/>
      <c r="H542" s="92"/>
      <c r="I542" s="92"/>
    </row>
    <row r="543" spans="1:9" ht="12.75">
      <c r="A543" s="92"/>
      <c r="B543" s="92"/>
      <c r="C543" s="92"/>
      <c r="D543" s="92"/>
      <c r="E543" s="92"/>
      <c r="F543" s="92"/>
      <c r="G543" s="92"/>
      <c r="H543" s="92"/>
      <c r="I543" s="92"/>
    </row>
    <row r="544" spans="1:9" ht="12.75">
      <c r="A544" s="92"/>
      <c r="B544" s="92"/>
      <c r="C544" s="92"/>
      <c r="D544" s="92"/>
      <c r="E544" s="92"/>
      <c r="F544" s="92"/>
      <c r="G544" s="92"/>
      <c r="H544" s="92"/>
      <c r="I544" s="92"/>
    </row>
    <row r="545" spans="1:9" ht="12.75">
      <c r="A545" s="92"/>
      <c r="B545" s="92"/>
      <c r="C545" s="92"/>
      <c r="D545" s="92"/>
      <c r="E545" s="92"/>
      <c r="F545" s="92"/>
      <c r="G545" s="92"/>
      <c r="H545" s="92"/>
      <c r="I545" s="92"/>
    </row>
    <row r="546" spans="1:9" ht="12.75">
      <c r="A546" s="92"/>
      <c r="B546" s="92"/>
      <c r="C546" s="92"/>
      <c r="D546" s="92"/>
      <c r="E546" s="92"/>
      <c r="F546" s="92"/>
      <c r="G546" s="92"/>
      <c r="H546" s="92"/>
      <c r="I546" s="92"/>
    </row>
    <row r="547" spans="1:9" ht="12.75">
      <c r="A547" s="92"/>
      <c r="B547" s="92"/>
      <c r="C547" s="92"/>
      <c r="D547" s="92"/>
      <c r="E547" s="92"/>
      <c r="F547" s="92"/>
      <c r="G547" s="92"/>
      <c r="H547" s="92"/>
      <c r="I547" s="92"/>
    </row>
    <row r="548" spans="1:9" ht="12.75">
      <c r="A548" s="92"/>
      <c r="B548" s="92"/>
      <c r="C548" s="92"/>
      <c r="D548" s="92"/>
      <c r="E548" s="92"/>
      <c r="F548" s="92"/>
      <c r="G548" s="92"/>
      <c r="H548" s="92"/>
      <c r="I548" s="92"/>
    </row>
    <row r="549" spans="1:9" ht="12.75">
      <c r="A549" s="92"/>
      <c r="B549" s="92"/>
      <c r="C549" s="92"/>
      <c r="D549" s="92"/>
      <c r="E549" s="92"/>
      <c r="F549" s="92"/>
      <c r="G549" s="92"/>
      <c r="H549" s="92"/>
      <c r="I549" s="92"/>
    </row>
    <row r="550" spans="1:9" ht="12.75">
      <c r="A550" s="92"/>
      <c r="B550" s="92"/>
      <c r="C550" s="92"/>
      <c r="D550" s="92"/>
      <c r="E550" s="92"/>
      <c r="F550" s="92"/>
      <c r="G550" s="92"/>
      <c r="H550" s="92"/>
      <c r="I550" s="92"/>
    </row>
    <row r="551" spans="1:9" ht="12.75">
      <c r="A551" s="92"/>
      <c r="B551" s="92"/>
      <c r="C551" s="92"/>
      <c r="D551" s="92"/>
      <c r="E551" s="92"/>
      <c r="F551" s="92"/>
      <c r="G551" s="92"/>
      <c r="H551" s="92"/>
      <c r="I551" s="92"/>
    </row>
    <row r="552" spans="1:9" ht="12.75">
      <c r="A552" s="92"/>
      <c r="B552" s="92"/>
      <c r="C552" s="92"/>
      <c r="D552" s="92"/>
      <c r="E552" s="92"/>
      <c r="F552" s="92"/>
      <c r="G552" s="92"/>
      <c r="H552" s="92"/>
      <c r="I552" s="92"/>
    </row>
    <row r="553" spans="1:9" ht="12.75">
      <c r="A553" s="92"/>
      <c r="B553" s="92"/>
      <c r="C553" s="92"/>
      <c r="D553" s="92"/>
      <c r="E553" s="92"/>
      <c r="F553" s="92"/>
      <c r="G553" s="92"/>
      <c r="H553" s="92"/>
      <c r="I553" s="92"/>
    </row>
    <row r="554" spans="1:9" ht="12.75">
      <c r="A554" s="92"/>
      <c r="B554" s="92"/>
      <c r="C554" s="92"/>
      <c r="D554" s="92"/>
      <c r="E554" s="92"/>
      <c r="F554" s="92"/>
      <c r="G554" s="92"/>
      <c r="H554" s="92"/>
      <c r="I554" s="92"/>
    </row>
    <row r="555" spans="1:9" ht="12.75">
      <c r="A555" s="92"/>
      <c r="B555" s="92"/>
      <c r="C555" s="92"/>
      <c r="D555" s="92"/>
      <c r="E555" s="92"/>
      <c r="F555" s="92"/>
      <c r="G555" s="92"/>
      <c r="H555" s="92"/>
      <c r="I555" s="92"/>
    </row>
    <row r="556" spans="1:9" ht="12.75">
      <c r="A556" s="92"/>
      <c r="B556" s="92"/>
      <c r="C556" s="92"/>
      <c r="D556" s="92"/>
      <c r="E556" s="92"/>
      <c r="F556" s="92"/>
      <c r="G556" s="92"/>
      <c r="H556" s="92"/>
      <c r="I556" s="92"/>
    </row>
    <row r="557" spans="1:9" ht="12.75">
      <c r="A557" s="92"/>
      <c r="B557" s="92"/>
      <c r="C557" s="92"/>
      <c r="D557" s="92"/>
      <c r="E557" s="92"/>
      <c r="F557" s="92"/>
      <c r="G557" s="92"/>
      <c r="H557" s="92"/>
      <c r="I557" s="92"/>
    </row>
    <row r="558" spans="1:9" ht="12.75">
      <c r="A558" s="92"/>
      <c r="B558" s="92"/>
      <c r="C558" s="92"/>
      <c r="D558" s="92"/>
      <c r="E558" s="92"/>
      <c r="F558" s="92"/>
      <c r="G558" s="92"/>
      <c r="H558" s="92"/>
      <c r="I558" s="92"/>
    </row>
    <row r="559" spans="1:9" ht="12.75">
      <c r="A559" s="92"/>
      <c r="B559" s="92"/>
      <c r="C559" s="92"/>
      <c r="D559" s="92"/>
      <c r="E559" s="92"/>
      <c r="F559" s="92"/>
      <c r="G559" s="92"/>
      <c r="H559" s="92"/>
      <c r="I559" s="92"/>
    </row>
    <row r="560" spans="1:9" ht="12.75">
      <c r="A560" s="92"/>
      <c r="B560" s="92"/>
      <c r="C560" s="92"/>
      <c r="D560" s="92"/>
      <c r="E560" s="92"/>
      <c r="F560" s="92"/>
      <c r="G560" s="92"/>
      <c r="H560" s="92"/>
      <c r="I560" s="92"/>
    </row>
    <row r="561" spans="1:9" ht="12.75">
      <c r="A561" s="92"/>
      <c r="B561" s="92"/>
      <c r="C561" s="92"/>
      <c r="D561" s="92"/>
      <c r="E561" s="92"/>
      <c r="F561" s="92"/>
      <c r="G561" s="92"/>
      <c r="H561" s="92"/>
      <c r="I561" s="92"/>
    </row>
    <row r="562" spans="1:9" ht="12.75">
      <c r="A562" s="92"/>
      <c r="B562" s="92"/>
      <c r="C562" s="92"/>
      <c r="D562" s="92"/>
      <c r="E562" s="92"/>
      <c r="F562" s="92"/>
      <c r="G562" s="92"/>
      <c r="H562" s="92"/>
      <c r="I562" s="92"/>
    </row>
    <row r="563" spans="1:9" ht="12.75">
      <c r="A563" s="92"/>
      <c r="B563" s="92"/>
      <c r="C563" s="92"/>
      <c r="D563" s="92"/>
      <c r="E563" s="92"/>
      <c r="F563" s="92"/>
      <c r="G563" s="92"/>
      <c r="H563" s="92"/>
      <c r="I563" s="92"/>
    </row>
    <row r="564" spans="1:9" ht="12.75">
      <c r="A564" s="92"/>
      <c r="B564" s="92"/>
      <c r="C564" s="92"/>
      <c r="D564" s="92"/>
      <c r="E564" s="92"/>
      <c r="F564" s="92"/>
      <c r="G564" s="92"/>
      <c r="H564" s="92"/>
      <c r="I564" s="92"/>
    </row>
    <row r="565" spans="1:9" ht="12.75">
      <c r="A565" s="92"/>
      <c r="B565" s="92"/>
      <c r="C565" s="92"/>
      <c r="D565" s="92"/>
      <c r="E565" s="92"/>
      <c r="F565" s="92"/>
      <c r="G565" s="92"/>
      <c r="H565" s="92"/>
      <c r="I565" s="92"/>
    </row>
    <row r="566" spans="1:9" ht="12.75">
      <c r="A566" s="92"/>
      <c r="B566" s="92"/>
      <c r="C566" s="92"/>
      <c r="D566" s="92"/>
      <c r="E566" s="92"/>
      <c r="F566" s="92"/>
      <c r="G566" s="92"/>
      <c r="H566" s="92"/>
      <c r="I566" s="92"/>
    </row>
    <row r="567" spans="1:9" ht="12.75">
      <c r="A567" s="92"/>
      <c r="B567" s="92"/>
      <c r="C567" s="92"/>
      <c r="D567" s="92"/>
      <c r="E567" s="92"/>
      <c r="F567" s="92"/>
      <c r="G567" s="92"/>
      <c r="H567" s="92"/>
      <c r="I567" s="92"/>
    </row>
    <row r="568" spans="1:9" ht="12.75">
      <c r="A568" s="92"/>
      <c r="B568" s="92"/>
      <c r="C568" s="92"/>
      <c r="D568" s="92"/>
      <c r="E568" s="92"/>
      <c r="F568" s="92"/>
      <c r="G568" s="92"/>
      <c r="H568" s="92"/>
      <c r="I568" s="92"/>
    </row>
    <row r="569" spans="1:9" ht="12.75">
      <c r="A569" s="92"/>
      <c r="B569" s="92"/>
      <c r="C569" s="92"/>
      <c r="D569" s="92"/>
      <c r="E569" s="92"/>
      <c r="F569" s="92"/>
      <c r="G569" s="92"/>
      <c r="H569" s="92"/>
      <c r="I569" s="92"/>
    </row>
    <row r="570" spans="1:9" ht="12.75">
      <c r="A570" s="92"/>
      <c r="B570" s="92"/>
      <c r="C570" s="92"/>
      <c r="D570" s="92"/>
      <c r="E570" s="92"/>
      <c r="F570" s="92"/>
      <c r="G570" s="92"/>
      <c r="H570" s="92"/>
      <c r="I570" s="92"/>
    </row>
    <row r="571" spans="1:9" ht="12.75">
      <c r="A571" s="92"/>
      <c r="B571" s="92"/>
      <c r="C571" s="92"/>
      <c r="D571" s="92"/>
      <c r="E571" s="92"/>
      <c r="F571" s="92"/>
      <c r="G571" s="92"/>
      <c r="H571" s="92"/>
      <c r="I571" s="92"/>
    </row>
    <row r="572" spans="1:9" ht="12.75">
      <c r="A572" s="92"/>
      <c r="B572" s="92"/>
      <c r="C572" s="92"/>
      <c r="D572" s="92"/>
      <c r="E572" s="92"/>
      <c r="F572" s="92"/>
      <c r="G572" s="92"/>
      <c r="H572" s="92"/>
      <c r="I572" s="92"/>
    </row>
    <row r="573" spans="1:9" ht="12.75">
      <c r="A573" s="92"/>
      <c r="B573" s="92"/>
      <c r="C573" s="92"/>
      <c r="D573" s="92"/>
      <c r="E573" s="92"/>
      <c r="F573" s="92"/>
      <c r="G573" s="92"/>
      <c r="H573" s="92"/>
      <c r="I573" s="92"/>
    </row>
    <row r="574" spans="1:9" ht="12.75">
      <c r="A574" s="92"/>
      <c r="B574" s="92"/>
      <c r="C574" s="92"/>
      <c r="D574" s="92"/>
      <c r="E574" s="92"/>
      <c r="F574" s="92"/>
      <c r="G574" s="92"/>
      <c r="H574" s="92"/>
      <c r="I574" s="92"/>
    </row>
    <row r="575" spans="1:9" ht="12.75">
      <c r="A575" s="92"/>
      <c r="B575" s="92"/>
      <c r="C575" s="92"/>
      <c r="D575" s="92"/>
      <c r="E575" s="92"/>
      <c r="F575" s="92"/>
      <c r="G575" s="92"/>
      <c r="H575" s="92"/>
      <c r="I575" s="92"/>
    </row>
    <row r="576" spans="1:9" ht="12.75">
      <c r="A576" s="92"/>
      <c r="B576" s="92"/>
      <c r="C576" s="92"/>
      <c r="D576" s="92"/>
      <c r="E576" s="92"/>
      <c r="F576" s="92"/>
      <c r="G576" s="92"/>
      <c r="H576" s="92"/>
      <c r="I576" s="92"/>
    </row>
    <row r="577" spans="1:9" ht="12.75">
      <c r="A577" s="92"/>
      <c r="B577" s="92"/>
      <c r="C577" s="92"/>
      <c r="D577" s="92"/>
      <c r="E577" s="92"/>
      <c r="F577" s="92"/>
      <c r="G577" s="92"/>
      <c r="H577" s="92"/>
      <c r="I577" s="92"/>
    </row>
    <row r="578" spans="1:9" ht="12.75">
      <c r="A578" s="92"/>
      <c r="B578" s="92"/>
      <c r="C578" s="92"/>
      <c r="D578" s="92"/>
      <c r="E578" s="92"/>
      <c r="F578" s="92"/>
      <c r="G578" s="92"/>
      <c r="H578" s="92"/>
      <c r="I578" s="92"/>
    </row>
    <row r="579" spans="1:9" ht="12.75">
      <c r="A579" s="92"/>
      <c r="B579" s="92"/>
      <c r="C579" s="92"/>
      <c r="D579" s="92"/>
      <c r="E579" s="92"/>
      <c r="F579" s="92"/>
      <c r="G579" s="92"/>
      <c r="H579" s="92"/>
      <c r="I579" s="92"/>
    </row>
    <row r="580" spans="1:9" ht="12.75">
      <c r="A580" s="92"/>
      <c r="B580" s="92"/>
      <c r="C580" s="92"/>
      <c r="D580" s="92"/>
      <c r="E580" s="92"/>
      <c r="F580" s="92"/>
      <c r="G580" s="92"/>
      <c r="H580" s="92"/>
      <c r="I580" s="92"/>
    </row>
    <row r="581" spans="1:9" ht="12.75">
      <c r="A581" s="92"/>
      <c r="B581" s="92"/>
      <c r="C581" s="92"/>
      <c r="D581" s="92"/>
      <c r="E581" s="92"/>
      <c r="F581" s="92"/>
      <c r="G581" s="92"/>
      <c r="H581" s="92"/>
      <c r="I581" s="92"/>
    </row>
    <row r="582" spans="1:9" ht="12.75">
      <c r="A582" s="92"/>
      <c r="B582" s="92"/>
      <c r="C582" s="92"/>
      <c r="D582" s="92"/>
      <c r="E582" s="92"/>
      <c r="F582" s="92"/>
      <c r="G582" s="92"/>
      <c r="H582" s="92"/>
      <c r="I582" s="92"/>
    </row>
    <row r="583" spans="1:9" ht="12.75">
      <c r="A583" s="92"/>
      <c r="B583" s="92"/>
      <c r="C583" s="92"/>
      <c r="D583" s="92"/>
      <c r="E583" s="92"/>
      <c r="F583" s="92"/>
      <c r="G583" s="92"/>
      <c r="H583" s="92"/>
      <c r="I583" s="92"/>
    </row>
    <row r="584" spans="1:9" ht="12.75">
      <c r="A584" s="92"/>
      <c r="B584" s="92"/>
      <c r="C584" s="92"/>
      <c r="D584" s="92"/>
      <c r="E584" s="92"/>
      <c r="F584" s="92"/>
      <c r="G584" s="92"/>
      <c r="H584" s="92"/>
      <c r="I584" s="92"/>
    </row>
    <row r="585" spans="1:9" ht="12.75">
      <c r="A585" s="92"/>
      <c r="B585" s="92"/>
      <c r="C585" s="92"/>
      <c r="D585" s="92"/>
      <c r="E585" s="92"/>
      <c r="F585" s="92"/>
      <c r="G585" s="92"/>
      <c r="H585" s="92"/>
      <c r="I585" s="92"/>
    </row>
    <row r="586" spans="1:9" ht="12.75">
      <c r="A586" s="92"/>
      <c r="B586" s="92"/>
      <c r="C586" s="92"/>
      <c r="D586" s="92"/>
      <c r="E586" s="92"/>
      <c r="F586" s="92"/>
      <c r="G586" s="92"/>
      <c r="H586" s="92"/>
      <c r="I586" s="92"/>
    </row>
    <row r="587" spans="1:9" ht="12.75">
      <c r="A587" s="92"/>
      <c r="B587" s="92"/>
      <c r="C587" s="92"/>
      <c r="D587" s="92"/>
      <c r="E587" s="92"/>
      <c r="F587" s="92"/>
      <c r="G587" s="92"/>
      <c r="H587" s="92"/>
      <c r="I587" s="92"/>
    </row>
    <row r="588" spans="1:9" ht="12.75">
      <c r="A588" s="92"/>
      <c r="B588" s="92"/>
      <c r="C588" s="92"/>
      <c r="D588" s="92"/>
      <c r="E588" s="92"/>
      <c r="F588" s="92"/>
      <c r="G588" s="92"/>
      <c r="H588" s="92"/>
      <c r="I588" s="92"/>
    </row>
    <row r="589" spans="1:9" ht="12.75">
      <c r="A589" s="92"/>
      <c r="B589" s="92"/>
      <c r="C589" s="92"/>
      <c r="D589" s="92"/>
      <c r="E589" s="92"/>
      <c r="F589" s="92"/>
      <c r="G589" s="92"/>
      <c r="H589" s="92"/>
      <c r="I589" s="92"/>
    </row>
    <row r="590" spans="1:9" ht="12.75">
      <c r="A590" s="92"/>
      <c r="B590" s="92"/>
      <c r="C590" s="92"/>
      <c r="D590" s="92"/>
      <c r="E590" s="92"/>
      <c r="F590" s="92"/>
      <c r="G590" s="92"/>
      <c r="H590" s="92"/>
      <c r="I590" s="92"/>
    </row>
    <row r="591" spans="1:9" ht="12.75">
      <c r="A591" s="92"/>
      <c r="B591" s="92"/>
      <c r="C591" s="92"/>
      <c r="D591" s="92"/>
      <c r="E591" s="92"/>
      <c r="F591" s="92"/>
      <c r="G591" s="92"/>
      <c r="H591" s="92"/>
      <c r="I591" s="92"/>
    </row>
    <row r="592" spans="1:9" ht="12.75">
      <c r="A592" s="92"/>
      <c r="B592" s="92"/>
      <c r="C592" s="92"/>
      <c r="D592" s="92"/>
      <c r="E592" s="92"/>
      <c r="F592" s="92"/>
      <c r="G592" s="92"/>
      <c r="H592" s="92"/>
      <c r="I592" s="92"/>
    </row>
    <row r="593" spans="1:9" ht="12.75">
      <c r="A593" s="92"/>
      <c r="B593" s="92"/>
      <c r="C593" s="92"/>
      <c r="D593" s="92"/>
      <c r="E593" s="92"/>
      <c r="F593" s="92"/>
      <c r="G593" s="92"/>
      <c r="H593" s="92"/>
      <c r="I593" s="92"/>
    </row>
    <row r="594" spans="1:9" ht="12.75">
      <c r="A594" s="92"/>
      <c r="B594" s="92"/>
      <c r="C594" s="92"/>
      <c r="D594" s="92"/>
      <c r="E594" s="92"/>
      <c r="F594" s="92"/>
      <c r="G594" s="92"/>
      <c r="H594" s="92"/>
      <c r="I594" s="92"/>
    </row>
    <row r="595" spans="1:9" ht="12.75">
      <c r="A595" s="92"/>
      <c r="B595" s="92"/>
      <c r="C595" s="92"/>
      <c r="D595" s="92"/>
      <c r="E595" s="92"/>
      <c r="F595" s="92"/>
      <c r="G595" s="92"/>
      <c r="H595" s="92"/>
      <c r="I595" s="92"/>
    </row>
    <row r="596" spans="1:9" ht="12.75">
      <c r="A596" s="92"/>
      <c r="B596" s="92"/>
      <c r="C596" s="92"/>
      <c r="D596" s="92"/>
      <c r="E596" s="92"/>
      <c r="F596" s="92"/>
      <c r="G596" s="92"/>
      <c r="H596" s="92"/>
      <c r="I596" s="92"/>
    </row>
    <row r="597" spans="1:9" ht="12.75">
      <c r="A597" s="92"/>
      <c r="B597" s="92"/>
      <c r="C597" s="92"/>
      <c r="D597" s="92"/>
      <c r="E597" s="92"/>
      <c r="F597" s="92"/>
      <c r="G597" s="92"/>
      <c r="H597" s="92"/>
      <c r="I597" s="92"/>
    </row>
    <row r="598" spans="1:9" ht="12.75">
      <c r="A598" s="92"/>
      <c r="B598" s="92"/>
      <c r="C598" s="92"/>
      <c r="D598" s="92"/>
      <c r="E598" s="92"/>
      <c r="F598" s="92"/>
      <c r="G598" s="92"/>
      <c r="H598" s="92"/>
      <c r="I598" s="92"/>
    </row>
    <row r="599" spans="1:9" ht="12.75">
      <c r="A599" s="92"/>
      <c r="B599" s="92"/>
      <c r="C599" s="92"/>
      <c r="D599" s="92"/>
      <c r="E599" s="92"/>
      <c r="F599" s="92"/>
      <c r="G599" s="92"/>
      <c r="H599" s="92"/>
      <c r="I599" s="92"/>
    </row>
    <row r="600" spans="1:9" ht="12.75">
      <c r="A600" s="92"/>
      <c r="B600" s="92"/>
      <c r="C600" s="92"/>
      <c r="D600" s="92"/>
      <c r="E600" s="92"/>
      <c r="F600" s="92"/>
      <c r="G600" s="92"/>
      <c r="H600" s="92"/>
      <c r="I600" s="92"/>
    </row>
    <row r="601" spans="1:9" ht="12.75">
      <c r="A601" s="92"/>
      <c r="B601" s="92"/>
      <c r="C601" s="92"/>
      <c r="D601" s="92"/>
      <c r="E601" s="92"/>
      <c r="F601" s="92"/>
      <c r="G601" s="92"/>
      <c r="H601" s="92"/>
      <c r="I601" s="92"/>
    </row>
    <row r="602" spans="1:9" ht="12.75">
      <c r="A602" s="92"/>
      <c r="B602" s="92"/>
      <c r="C602" s="92"/>
      <c r="D602" s="92"/>
      <c r="E602" s="92"/>
      <c r="F602" s="92"/>
      <c r="G602" s="92"/>
      <c r="H602" s="92"/>
      <c r="I602" s="92"/>
    </row>
    <row r="603" spans="1:9" ht="12.75">
      <c r="A603" s="92"/>
      <c r="B603" s="92"/>
      <c r="C603" s="92"/>
      <c r="D603" s="92"/>
      <c r="E603" s="92"/>
      <c r="F603" s="92"/>
      <c r="G603" s="92"/>
      <c r="H603" s="92"/>
      <c r="I603" s="92"/>
    </row>
    <row r="604" spans="1:9" ht="12.75">
      <c r="A604" s="92"/>
      <c r="B604" s="92"/>
      <c r="C604" s="92"/>
      <c r="D604" s="92"/>
      <c r="E604" s="92"/>
      <c r="F604" s="92"/>
      <c r="G604" s="92"/>
      <c r="H604" s="92"/>
      <c r="I604" s="92"/>
    </row>
    <row r="605" spans="1:9" ht="12.75">
      <c r="A605" s="92"/>
      <c r="B605" s="92"/>
      <c r="C605" s="92"/>
      <c r="D605" s="92"/>
      <c r="E605" s="92"/>
      <c r="F605" s="92"/>
      <c r="G605" s="92"/>
      <c r="H605" s="92"/>
      <c r="I605" s="92"/>
    </row>
    <row r="606" spans="1:9" ht="12.75">
      <c r="A606" s="92"/>
      <c r="B606" s="92"/>
      <c r="C606" s="92"/>
      <c r="D606" s="92"/>
      <c r="E606" s="92"/>
      <c r="F606" s="92"/>
      <c r="G606" s="92"/>
      <c r="H606" s="92"/>
      <c r="I606" s="92"/>
    </row>
    <row r="607" spans="1:9" ht="12.75">
      <c r="A607" s="92"/>
      <c r="B607" s="92"/>
      <c r="C607" s="92"/>
      <c r="D607" s="92"/>
      <c r="E607" s="92"/>
      <c r="F607" s="92"/>
      <c r="G607" s="92"/>
      <c r="H607" s="92"/>
      <c r="I607" s="92"/>
    </row>
    <row r="608" spans="1:9" ht="12.75">
      <c r="A608" s="92"/>
      <c r="B608" s="92"/>
      <c r="C608" s="92"/>
      <c r="D608" s="92"/>
      <c r="E608" s="92"/>
      <c r="F608" s="92"/>
      <c r="G608" s="92"/>
      <c r="H608" s="92"/>
      <c r="I608" s="92"/>
    </row>
    <row r="609" spans="1:9" ht="12.75">
      <c r="A609" s="92"/>
      <c r="B609" s="92"/>
      <c r="C609" s="92"/>
      <c r="D609" s="92"/>
      <c r="E609" s="92"/>
      <c r="F609" s="92"/>
      <c r="G609" s="92"/>
      <c r="H609" s="92"/>
      <c r="I609" s="92"/>
    </row>
    <row r="610" spans="1:9" ht="12.75">
      <c r="A610" s="92"/>
      <c r="B610" s="92"/>
      <c r="C610" s="92"/>
      <c r="D610" s="92"/>
      <c r="E610" s="92"/>
      <c r="F610" s="92"/>
      <c r="G610" s="92"/>
      <c r="H610" s="92"/>
      <c r="I610" s="92"/>
    </row>
    <row r="611" spans="1:9" ht="12.75">
      <c r="A611" s="92"/>
      <c r="B611" s="92"/>
      <c r="C611" s="92"/>
      <c r="D611" s="92"/>
      <c r="E611" s="92"/>
      <c r="F611" s="92"/>
      <c r="G611" s="92"/>
      <c r="H611" s="92"/>
      <c r="I611" s="92"/>
    </row>
    <row r="612" spans="1:9" ht="12.75">
      <c r="A612" s="92"/>
      <c r="B612" s="92"/>
      <c r="C612" s="92"/>
      <c r="D612" s="92"/>
      <c r="E612" s="92"/>
      <c r="F612" s="92"/>
      <c r="G612" s="92"/>
      <c r="H612" s="92"/>
      <c r="I612" s="92"/>
    </row>
    <row r="613" spans="1:9" ht="12.75">
      <c r="A613" s="92"/>
      <c r="B613" s="92"/>
      <c r="C613" s="92"/>
      <c r="D613" s="92"/>
      <c r="E613" s="92"/>
      <c r="F613" s="92"/>
      <c r="G613" s="92"/>
      <c r="H613" s="92"/>
      <c r="I613" s="92"/>
    </row>
    <row r="614" spans="1:9" ht="12.75">
      <c r="A614" s="92"/>
      <c r="B614" s="92"/>
      <c r="C614" s="92"/>
      <c r="D614" s="92"/>
      <c r="E614" s="92"/>
      <c r="F614" s="92"/>
      <c r="G614" s="92"/>
      <c r="H614" s="92"/>
      <c r="I614" s="92"/>
    </row>
    <row r="615" spans="1:9" ht="12.75">
      <c r="A615" s="92"/>
      <c r="B615" s="92"/>
      <c r="C615" s="92"/>
      <c r="D615" s="92"/>
      <c r="E615" s="92"/>
      <c r="F615" s="92"/>
      <c r="G615" s="92"/>
      <c r="H615" s="92"/>
      <c r="I615" s="92"/>
    </row>
    <row r="616" spans="1:9" ht="12.75">
      <c r="A616" s="92"/>
      <c r="B616" s="92"/>
      <c r="C616" s="92"/>
      <c r="D616" s="92"/>
      <c r="E616" s="92"/>
      <c r="F616" s="92"/>
      <c r="G616" s="92"/>
      <c r="H616" s="92"/>
      <c r="I616" s="92"/>
    </row>
    <row r="617" spans="1:9" ht="12.75">
      <c r="A617" s="92"/>
      <c r="B617" s="92"/>
      <c r="C617" s="92"/>
      <c r="D617" s="92"/>
      <c r="E617" s="92"/>
      <c r="F617" s="92"/>
      <c r="G617" s="92"/>
      <c r="H617" s="92"/>
      <c r="I617" s="92"/>
    </row>
    <row r="618" spans="1:9" ht="12.75">
      <c r="A618" s="92"/>
      <c r="B618" s="92"/>
      <c r="C618" s="92"/>
      <c r="D618" s="92"/>
      <c r="E618" s="92"/>
      <c r="F618" s="92"/>
      <c r="G618" s="92"/>
      <c r="H618" s="92"/>
      <c r="I618" s="92"/>
    </row>
    <row r="619" spans="1:9" ht="12.75">
      <c r="A619" s="92"/>
      <c r="B619" s="92"/>
      <c r="C619" s="92"/>
      <c r="D619" s="92"/>
      <c r="E619" s="92"/>
      <c r="F619" s="92"/>
      <c r="G619" s="92"/>
      <c r="H619" s="92"/>
      <c r="I619" s="92"/>
    </row>
    <row r="620" spans="1:9" ht="12.75">
      <c r="A620" s="92"/>
      <c r="B620" s="92"/>
      <c r="C620" s="92"/>
      <c r="D620" s="92"/>
      <c r="E620" s="92"/>
      <c r="F620" s="92"/>
      <c r="G620" s="92"/>
      <c r="H620" s="92"/>
      <c r="I620" s="92"/>
    </row>
    <row r="621" spans="1:9" ht="12.75">
      <c r="A621" s="92"/>
      <c r="B621" s="92"/>
      <c r="C621" s="92"/>
      <c r="D621" s="92"/>
      <c r="E621" s="92"/>
      <c r="F621" s="92"/>
      <c r="G621" s="92"/>
      <c r="H621" s="92"/>
      <c r="I621" s="92"/>
    </row>
    <row r="622" spans="1:9" ht="12.75">
      <c r="A622" s="92"/>
      <c r="B622" s="92"/>
      <c r="C622" s="92"/>
      <c r="D622" s="92"/>
      <c r="E622" s="92"/>
      <c r="F622" s="92"/>
      <c r="G622" s="92"/>
      <c r="H622" s="92"/>
      <c r="I622" s="92"/>
    </row>
    <row r="623" spans="1:9" ht="12.75">
      <c r="A623" s="92"/>
      <c r="B623" s="92"/>
      <c r="C623" s="92"/>
      <c r="D623" s="92"/>
      <c r="E623" s="92"/>
      <c r="F623" s="92"/>
      <c r="G623" s="92"/>
      <c r="H623" s="92"/>
      <c r="I623" s="92"/>
    </row>
    <row r="624" spans="1:9" ht="12.75">
      <c r="A624" s="92"/>
      <c r="B624" s="92"/>
      <c r="C624" s="92"/>
      <c r="D624" s="92"/>
      <c r="E624" s="92"/>
      <c r="F624" s="92"/>
      <c r="G624" s="92"/>
      <c r="H624" s="92"/>
      <c r="I624" s="92"/>
    </row>
    <row r="625" spans="1:9" ht="12.75">
      <c r="A625" s="92"/>
      <c r="B625" s="92"/>
      <c r="C625" s="92"/>
      <c r="D625" s="92"/>
      <c r="E625" s="92"/>
      <c r="F625" s="92"/>
      <c r="G625" s="92"/>
      <c r="H625" s="92"/>
      <c r="I625" s="92"/>
    </row>
    <row r="626" spans="1:9" ht="12.75">
      <c r="A626" s="92"/>
      <c r="B626" s="92"/>
      <c r="C626" s="92"/>
      <c r="D626" s="92"/>
      <c r="E626" s="92"/>
      <c r="F626" s="92"/>
      <c r="G626" s="92"/>
      <c r="H626" s="92"/>
      <c r="I626" s="92"/>
    </row>
    <row r="627" spans="1:9" ht="12.75">
      <c r="A627" s="92"/>
      <c r="B627" s="92"/>
      <c r="C627" s="92"/>
      <c r="D627" s="92"/>
      <c r="E627" s="92"/>
      <c r="F627" s="92"/>
      <c r="G627" s="92"/>
      <c r="H627" s="92"/>
      <c r="I627" s="92"/>
    </row>
    <row r="628" spans="1:9" ht="12.75">
      <c r="A628" s="92"/>
      <c r="B628" s="92"/>
      <c r="C628" s="92"/>
      <c r="D628" s="92"/>
      <c r="E628" s="92"/>
      <c r="F628" s="92"/>
      <c r="G628" s="92"/>
      <c r="H628" s="92"/>
      <c r="I628" s="92"/>
    </row>
    <row r="629" spans="1:9" ht="12.75">
      <c r="A629" s="92"/>
      <c r="B629" s="92"/>
      <c r="C629" s="92"/>
      <c r="D629" s="92"/>
      <c r="E629" s="92"/>
      <c r="F629" s="92"/>
      <c r="G629" s="92"/>
      <c r="H629" s="92"/>
      <c r="I629" s="92"/>
    </row>
    <row r="630" spans="1:9" ht="12.75">
      <c r="A630" s="92"/>
      <c r="B630" s="92"/>
      <c r="C630" s="92"/>
      <c r="D630" s="92"/>
      <c r="E630" s="92"/>
      <c r="F630" s="92"/>
      <c r="G630" s="92"/>
      <c r="H630" s="92"/>
      <c r="I630" s="92"/>
    </row>
    <row r="631" spans="1:9" ht="12.75">
      <c r="A631" s="92"/>
      <c r="B631" s="92"/>
      <c r="C631" s="92"/>
      <c r="D631" s="92"/>
      <c r="E631" s="92"/>
      <c r="F631" s="92"/>
      <c r="G631" s="92"/>
      <c r="H631" s="92"/>
      <c r="I631" s="92"/>
    </row>
    <row r="632" spans="1:9" ht="12.75">
      <c r="A632" s="92"/>
      <c r="B632" s="92"/>
      <c r="C632" s="92"/>
      <c r="D632" s="92"/>
      <c r="E632" s="92"/>
      <c r="F632" s="92"/>
      <c r="G632" s="92"/>
      <c r="H632" s="92"/>
      <c r="I632" s="92"/>
    </row>
    <row r="633" spans="1:9" ht="12.75">
      <c r="A633" s="92"/>
      <c r="B633" s="92"/>
      <c r="C633" s="92"/>
      <c r="D633" s="92"/>
      <c r="E633" s="92"/>
      <c r="F633" s="92"/>
      <c r="G633" s="92"/>
      <c r="H633" s="92"/>
      <c r="I633" s="92"/>
    </row>
    <row r="634" spans="1:9" ht="12.75">
      <c r="A634" s="92"/>
      <c r="B634" s="92"/>
      <c r="C634" s="92"/>
      <c r="D634" s="92"/>
      <c r="E634" s="92"/>
      <c r="F634" s="92"/>
      <c r="G634" s="92"/>
      <c r="H634" s="92"/>
      <c r="I634" s="92"/>
    </row>
    <row r="635" spans="1:9" ht="12.75">
      <c r="A635" s="92"/>
      <c r="B635" s="92"/>
      <c r="C635" s="92"/>
      <c r="D635" s="92"/>
      <c r="E635" s="92"/>
      <c r="F635" s="92"/>
      <c r="G635" s="92"/>
      <c r="H635" s="92"/>
      <c r="I635" s="92"/>
    </row>
    <row r="636" spans="1:9" ht="12.75">
      <c r="A636" s="92"/>
      <c r="B636" s="92"/>
      <c r="C636" s="92"/>
      <c r="D636" s="92"/>
      <c r="E636" s="92"/>
      <c r="F636" s="92"/>
      <c r="G636" s="92"/>
      <c r="H636" s="92"/>
      <c r="I636" s="92"/>
    </row>
    <row r="637" spans="1:9" ht="12.75">
      <c r="A637" s="92"/>
      <c r="B637" s="92"/>
      <c r="C637" s="92"/>
      <c r="D637" s="92"/>
      <c r="E637" s="92"/>
      <c r="F637" s="92"/>
      <c r="G637" s="92"/>
      <c r="H637" s="92"/>
      <c r="I637" s="92"/>
    </row>
    <row r="638" spans="1:9" ht="12.75">
      <c r="A638" s="92"/>
      <c r="B638" s="92"/>
      <c r="C638" s="92"/>
      <c r="D638" s="92"/>
      <c r="E638" s="92"/>
      <c r="F638" s="92"/>
      <c r="G638" s="92"/>
      <c r="H638" s="92"/>
      <c r="I638" s="92"/>
    </row>
    <row r="639" spans="1:9" ht="12.75">
      <c r="A639" s="92"/>
      <c r="B639" s="92"/>
      <c r="C639" s="92"/>
      <c r="D639" s="92"/>
      <c r="E639" s="92"/>
      <c r="F639" s="92"/>
      <c r="G639" s="92"/>
      <c r="H639" s="92"/>
      <c r="I639" s="92"/>
    </row>
    <row r="640" spans="1:9" ht="12.75">
      <c r="A640" s="92"/>
      <c r="B640" s="92"/>
      <c r="C640" s="92"/>
      <c r="D640" s="92"/>
      <c r="E640" s="92"/>
      <c r="F640" s="92"/>
      <c r="G640" s="92"/>
      <c r="H640" s="92"/>
      <c r="I640" s="92"/>
    </row>
    <row r="641" spans="1:9" ht="12.75">
      <c r="A641" s="92"/>
      <c r="B641" s="92"/>
      <c r="C641" s="92"/>
      <c r="D641" s="92"/>
      <c r="E641" s="92"/>
      <c r="F641" s="92"/>
      <c r="G641" s="92"/>
      <c r="H641" s="92"/>
      <c r="I641" s="92"/>
    </row>
    <row r="642" spans="1:9" ht="12.75">
      <c r="A642" s="92"/>
      <c r="B642" s="92"/>
      <c r="C642" s="92"/>
      <c r="D642" s="92"/>
      <c r="E642" s="92"/>
      <c r="F642" s="92"/>
      <c r="G642" s="92"/>
      <c r="H642" s="92"/>
      <c r="I642" s="92"/>
    </row>
    <row r="643" spans="1:9" ht="12.75">
      <c r="A643" s="92"/>
      <c r="B643" s="92"/>
      <c r="C643" s="92"/>
      <c r="D643" s="92"/>
      <c r="E643" s="92"/>
      <c r="F643" s="92"/>
      <c r="G643" s="92"/>
      <c r="H643" s="92"/>
      <c r="I643" s="92"/>
    </row>
    <row r="644" spans="1:9" ht="12.75">
      <c r="A644" s="92"/>
      <c r="B644" s="92"/>
      <c r="C644" s="92"/>
      <c r="D644" s="92"/>
      <c r="E644" s="92"/>
      <c r="F644" s="92"/>
      <c r="G644" s="92"/>
      <c r="H644" s="92"/>
      <c r="I644" s="92"/>
    </row>
    <row r="645" spans="1:9" ht="12.75">
      <c r="A645" s="92"/>
      <c r="B645" s="92"/>
      <c r="C645" s="92"/>
      <c r="D645" s="92"/>
      <c r="E645" s="92"/>
      <c r="F645" s="92"/>
      <c r="G645" s="92"/>
      <c r="H645" s="92"/>
      <c r="I645" s="92"/>
    </row>
    <row r="646" spans="1:9" ht="12.75">
      <c r="A646" s="92"/>
      <c r="B646" s="92"/>
      <c r="C646" s="92"/>
      <c r="D646" s="92"/>
      <c r="E646" s="92"/>
      <c r="F646" s="92"/>
      <c r="G646" s="92"/>
      <c r="H646" s="92"/>
      <c r="I646" s="92"/>
    </row>
    <row r="647" spans="1:9" ht="12.75">
      <c r="A647" s="92"/>
      <c r="B647" s="92"/>
      <c r="C647" s="92"/>
      <c r="D647" s="92"/>
      <c r="E647" s="92"/>
      <c r="F647" s="92"/>
      <c r="G647" s="92"/>
      <c r="H647" s="92"/>
      <c r="I647" s="92"/>
    </row>
    <row r="648" spans="1:9" ht="12.75">
      <c r="A648" s="92"/>
      <c r="B648" s="92"/>
      <c r="C648" s="92"/>
      <c r="D648" s="92"/>
      <c r="E648" s="92"/>
      <c r="F648" s="92"/>
      <c r="G648" s="92"/>
      <c r="H648" s="92"/>
      <c r="I648" s="92"/>
    </row>
    <row r="649" spans="1:9" ht="12.75">
      <c r="A649" s="92"/>
      <c r="B649" s="92"/>
      <c r="C649" s="92"/>
      <c r="D649" s="92"/>
      <c r="E649" s="92"/>
      <c r="F649" s="92"/>
      <c r="G649" s="92"/>
      <c r="H649" s="92"/>
      <c r="I649" s="92"/>
    </row>
    <row r="650" spans="1:9" ht="12.75">
      <c r="A650" s="92"/>
      <c r="B650" s="92"/>
      <c r="C650" s="92"/>
      <c r="D650" s="92"/>
      <c r="E650" s="92"/>
      <c r="F650" s="92"/>
      <c r="G650" s="92"/>
      <c r="H650" s="92"/>
      <c r="I650" s="92"/>
    </row>
    <row r="651" spans="1:9" ht="12.75">
      <c r="A651" s="92"/>
      <c r="B651" s="92"/>
      <c r="C651" s="92"/>
      <c r="D651" s="92"/>
      <c r="E651" s="92"/>
      <c r="F651" s="92"/>
      <c r="G651" s="92"/>
      <c r="H651" s="92"/>
      <c r="I651" s="92"/>
    </row>
    <row r="652" spans="1:9" ht="12.75">
      <c r="A652" s="92"/>
      <c r="B652" s="92"/>
      <c r="C652" s="92"/>
      <c r="D652" s="92"/>
      <c r="E652" s="92"/>
      <c r="F652" s="92"/>
      <c r="G652" s="92"/>
      <c r="H652" s="92"/>
      <c r="I652" s="92"/>
    </row>
    <row r="653" spans="1:9" ht="12.75">
      <c r="A653" s="92"/>
      <c r="B653" s="92"/>
      <c r="C653" s="92"/>
      <c r="D653" s="92"/>
      <c r="E653" s="92"/>
      <c r="F653" s="92"/>
      <c r="G653" s="92"/>
      <c r="H653" s="92"/>
      <c r="I653" s="92"/>
    </row>
    <row r="654" spans="1:9" ht="12.75">
      <c r="A654" s="92"/>
      <c r="B654" s="92"/>
      <c r="C654" s="92"/>
      <c r="D654" s="92"/>
      <c r="E654" s="92"/>
      <c r="F654" s="92"/>
      <c r="G654" s="92"/>
      <c r="H654" s="92"/>
      <c r="I654" s="92"/>
    </row>
    <row r="655" spans="1:9" ht="12.75">
      <c r="A655" s="92"/>
      <c r="B655" s="92"/>
      <c r="C655" s="92"/>
      <c r="D655" s="92"/>
      <c r="E655" s="92"/>
      <c r="F655" s="92"/>
      <c r="G655" s="92"/>
      <c r="H655" s="92"/>
      <c r="I655" s="92"/>
    </row>
    <row r="656" spans="1:9" ht="12.75">
      <c r="A656" s="92"/>
      <c r="B656" s="92"/>
      <c r="C656" s="92"/>
      <c r="D656" s="92"/>
      <c r="E656" s="92"/>
      <c r="F656" s="92"/>
      <c r="G656" s="92"/>
      <c r="H656" s="92"/>
      <c r="I656" s="92"/>
    </row>
    <row r="657" spans="1:9" ht="12.75">
      <c r="A657" s="92"/>
      <c r="B657" s="92"/>
      <c r="C657" s="92"/>
      <c r="D657" s="92"/>
      <c r="E657" s="92"/>
      <c r="F657" s="92"/>
      <c r="G657" s="92"/>
      <c r="H657" s="92"/>
      <c r="I657" s="92"/>
    </row>
    <row r="658" spans="1:9" ht="12.75">
      <c r="A658" s="92"/>
      <c r="B658" s="92"/>
      <c r="C658" s="92"/>
      <c r="D658" s="92"/>
      <c r="E658" s="92"/>
      <c r="F658" s="92"/>
      <c r="G658" s="92"/>
      <c r="H658" s="92"/>
      <c r="I658" s="92"/>
    </row>
    <row r="659" spans="1:9" ht="12.75">
      <c r="A659" s="92"/>
      <c r="B659" s="92"/>
      <c r="C659" s="92"/>
      <c r="D659" s="92"/>
      <c r="E659" s="92"/>
      <c r="F659" s="92"/>
      <c r="G659" s="92"/>
      <c r="H659" s="92"/>
      <c r="I659" s="92"/>
    </row>
    <row r="660" spans="1:9" ht="12.75">
      <c r="A660" s="92"/>
      <c r="B660" s="92"/>
      <c r="C660" s="92"/>
      <c r="D660" s="92"/>
      <c r="E660" s="92"/>
      <c r="F660" s="92"/>
      <c r="G660" s="92"/>
      <c r="H660" s="92"/>
      <c r="I660" s="92"/>
    </row>
    <row r="661" spans="1:9" ht="12.75">
      <c r="A661" s="92"/>
      <c r="B661" s="92"/>
      <c r="C661" s="92"/>
      <c r="D661" s="92"/>
      <c r="E661" s="92"/>
      <c r="F661" s="92"/>
      <c r="G661" s="92"/>
      <c r="H661" s="92"/>
      <c r="I661" s="92"/>
    </row>
    <row r="662" spans="1:9" ht="12.75">
      <c r="A662" s="92"/>
      <c r="B662" s="92"/>
      <c r="C662" s="92"/>
      <c r="D662" s="92"/>
      <c r="E662" s="92"/>
      <c r="F662" s="92"/>
      <c r="G662" s="92"/>
      <c r="H662" s="92"/>
      <c r="I662" s="92"/>
    </row>
    <row r="663" spans="1:9" ht="12.75">
      <c r="A663" s="92"/>
      <c r="B663" s="92"/>
      <c r="C663" s="92"/>
      <c r="D663" s="92"/>
      <c r="E663" s="92"/>
      <c r="F663" s="92"/>
      <c r="G663" s="92"/>
      <c r="H663" s="92"/>
      <c r="I663" s="92"/>
    </row>
    <row r="664" spans="1:9" ht="12.75">
      <c r="A664" s="92"/>
      <c r="B664" s="92"/>
      <c r="C664" s="92"/>
      <c r="D664" s="92"/>
      <c r="E664" s="92"/>
      <c r="F664" s="92"/>
      <c r="G664" s="92"/>
      <c r="H664" s="92"/>
      <c r="I664" s="92"/>
    </row>
    <row r="665" spans="1:9" ht="12.75">
      <c r="A665" s="92"/>
      <c r="B665" s="92"/>
      <c r="C665" s="92"/>
      <c r="D665" s="92"/>
      <c r="E665" s="92"/>
      <c r="F665" s="92"/>
      <c r="G665" s="92"/>
      <c r="H665" s="92"/>
      <c r="I665" s="92"/>
    </row>
    <row r="666" spans="1:9" ht="12.75">
      <c r="A666" s="92"/>
      <c r="B666" s="92"/>
      <c r="C666" s="92"/>
      <c r="D666" s="92"/>
      <c r="E666" s="92"/>
      <c r="F666" s="92"/>
      <c r="G666" s="92"/>
      <c r="H666" s="92"/>
      <c r="I666" s="92"/>
    </row>
    <row r="667" spans="1:9" ht="12.75">
      <c r="A667" s="92"/>
      <c r="B667" s="92"/>
      <c r="C667" s="92"/>
      <c r="D667" s="92"/>
      <c r="E667" s="92"/>
      <c r="F667" s="92"/>
      <c r="G667" s="92"/>
      <c r="H667" s="92"/>
      <c r="I667" s="92"/>
    </row>
    <row r="668" spans="1:9" ht="12.75">
      <c r="A668" s="92"/>
      <c r="B668" s="92"/>
      <c r="C668" s="92"/>
      <c r="D668" s="92"/>
      <c r="E668" s="92"/>
      <c r="F668" s="92"/>
      <c r="G668" s="92"/>
      <c r="H668" s="92"/>
      <c r="I668" s="92"/>
    </row>
    <row r="669" spans="1:9" ht="12.75">
      <c r="A669" s="92"/>
      <c r="B669" s="92"/>
      <c r="C669" s="92"/>
      <c r="D669" s="92"/>
      <c r="E669" s="92"/>
      <c r="F669" s="92"/>
      <c r="G669" s="92"/>
      <c r="H669" s="92"/>
      <c r="I669" s="92"/>
    </row>
    <row r="670" spans="1:9" ht="12.75">
      <c r="A670" s="92"/>
      <c r="B670" s="92"/>
      <c r="C670" s="92"/>
      <c r="D670" s="92"/>
      <c r="E670" s="92"/>
      <c r="F670" s="92"/>
      <c r="G670" s="92"/>
      <c r="H670" s="92"/>
      <c r="I670" s="92"/>
    </row>
    <row r="671" spans="1:9" ht="12.75">
      <c r="A671" s="92"/>
      <c r="B671" s="92"/>
      <c r="C671" s="92"/>
      <c r="D671" s="92"/>
      <c r="E671" s="92"/>
      <c r="F671" s="92"/>
      <c r="G671" s="92"/>
      <c r="H671" s="92"/>
      <c r="I671" s="92"/>
    </row>
    <row r="672" spans="1:9" ht="12.75">
      <c r="A672" s="92"/>
      <c r="B672" s="92"/>
      <c r="C672" s="92"/>
      <c r="D672" s="92"/>
      <c r="E672" s="92"/>
      <c r="F672" s="92"/>
      <c r="G672" s="92"/>
      <c r="H672" s="92"/>
      <c r="I672" s="92"/>
    </row>
    <row r="673" spans="1:9" ht="12.75">
      <c r="A673" s="92"/>
      <c r="B673" s="92"/>
      <c r="C673" s="92"/>
      <c r="D673" s="92"/>
      <c r="E673" s="92"/>
      <c r="F673" s="92"/>
      <c r="G673" s="92"/>
      <c r="H673" s="92"/>
      <c r="I673" s="92"/>
    </row>
    <row r="674" spans="1:9" ht="12.75">
      <c r="A674" s="92"/>
      <c r="B674" s="92"/>
      <c r="C674" s="92"/>
      <c r="D674" s="92"/>
      <c r="E674" s="92"/>
      <c r="F674" s="92"/>
      <c r="G674" s="92"/>
      <c r="H674" s="92"/>
      <c r="I674" s="92"/>
    </row>
    <row r="675" spans="1:9" ht="12.75">
      <c r="A675" s="92"/>
      <c r="B675" s="92"/>
      <c r="C675" s="92"/>
      <c r="D675" s="92"/>
      <c r="E675" s="92"/>
      <c r="F675" s="92"/>
      <c r="G675" s="92"/>
      <c r="H675" s="92"/>
      <c r="I675" s="92"/>
    </row>
    <row r="676" spans="1:9" ht="12.75">
      <c r="A676" s="92"/>
      <c r="B676" s="92"/>
      <c r="C676" s="92"/>
      <c r="D676" s="92"/>
      <c r="E676" s="92"/>
      <c r="F676" s="92"/>
      <c r="G676" s="92"/>
      <c r="H676" s="92"/>
      <c r="I676" s="92"/>
    </row>
    <row r="677" spans="1:9" ht="12.75">
      <c r="A677" s="92"/>
      <c r="B677" s="92"/>
      <c r="C677" s="92"/>
      <c r="D677" s="92"/>
      <c r="E677" s="92"/>
      <c r="F677" s="92"/>
      <c r="G677" s="92"/>
      <c r="H677" s="92"/>
      <c r="I677" s="92"/>
    </row>
    <row r="678" spans="1:9" ht="12.75">
      <c r="A678" s="92"/>
      <c r="B678" s="92"/>
      <c r="C678" s="92"/>
      <c r="D678" s="92"/>
      <c r="E678" s="92"/>
      <c r="F678" s="92"/>
      <c r="G678" s="92"/>
      <c r="H678" s="92"/>
      <c r="I678" s="92"/>
    </row>
    <row r="679" spans="1:9" ht="12.75">
      <c r="A679" s="92"/>
      <c r="B679" s="92"/>
      <c r="C679" s="92"/>
      <c r="D679" s="92"/>
      <c r="E679" s="92"/>
      <c r="F679" s="92"/>
      <c r="G679" s="92"/>
      <c r="H679" s="92"/>
      <c r="I679" s="92"/>
    </row>
    <row r="680" spans="1:9" ht="12.75">
      <c r="A680" s="92"/>
      <c r="B680" s="92"/>
      <c r="C680" s="92"/>
      <c r="D680" s="92"/>
      <c r="E680" s="92"/>
      <c r="F680" s="92"/>
      <c r="G680" s="92"/>
      <c r="H680" s="92"/>
      <c r="I680" s="92"/>
    </row>
    <row r="681" spans="1:9" ht="12.75">
      <c r="A681" s="92"/>
      <c r="B681" s="92"/>
      <c r="C681" s="92"/>
      <c r="D681" s="92"/>
      <c r="E681" s="92"/>
      <c r="F681" s="92"/>
      <c r="G681" s="92"/>
      <c r="H681" s="92"/>
      <c r="I681" s="92"/>
    </row>
    <row r="682" spans="1:9" ht="12.75">
      <c r="A682" s="92"/>
      <c r="B682" s="92"/>
      <c r="C682" s="92"/>
      <c r="D682" s="92"/>
      <c r="E682" s="92"/>
      <c r="F682" s="92"/>
      <c r="G682" s="92"/>
      <c r="H682" s="92"/>
      <c r="I682" s="92"/>
    </row>
    <row r="683" spans="1:9" ht="12.75">
      <c r="A683" s="92"/>
      <c r="B683" s="92"/>
      <c r="C683" s="92"/>
      <c r="D683" s="92"/>
      <c r="E683" s="92"/>
      <c r="F683" s="92"/>
      <c r="G683" s="92"/>
      <c r="H683" s="92"/>
      <c r="I683" s="92"/>
    </row>
    <row r="684" spans="1:9" ht="12.75">
      <c r="A684" s="92"/>
      <c r="B684" s="92"/>
      <c r="C684" s="92"/>
      <c r="D684" s="92"/>
      <c r="E684" s="92"/>
      <c r="F684" s="92"/>
      <c r="G684" s="92"/>
      <c r="H684" s="92"/>
      <c r="I684" s="92"/>
    </row>
    <row r="685" spans="1:9" ht="12.75">
      <c r="A685" s="92"/>
      <c r="B685" s="92"/>
      <c r="C685" s="92"/>
      <c r="D685" s="92"/>
      <c r="E685" s="92"/>
      <c r="F685" s="92"/>
      <c r="G685" s="92"/>
      <c r="H685" s="92"/>
      <c r="I685" s="92"/>
    </row>
    <row r="686" spans="1:9" ht="12.75">
      <c r="A686" s="92"/>
      <c r="B686" s="92"/>
      <c r="C686" s="92"/>
      <c r="D686" s="92"/>
      <c r="E686" s="92"/>
      <c r="F686" s="92"/>
      <c r="G686" s="92"/>
      <c r="H686" s="92"/>
      <c r="I686" s="92"/>
    </row>
    <row r="687" spans="1:9" ht="12.75">
      <c r="A687" s="92"/>
      <c r="B687" s="92"/>
      <c r="C687" s="92"/>
      <c r="D687" s="92"/>
      <c r="E687" s="92"/>
      <c r="F687" s="92"/>
      <c r="G687" s="92"/>
      <c r="H687" s="92"/>
      <c r="I687" s="92"/>
    </row>
    <row r="688" spans="1:9" ht="12.75">
      <c r="A688" s="92"/>
      <c r="B688" s="92"/>
      <c r="C688" s="92"/>
      <c r="D688" s="92"/>
      <c r="E688" s="92"/>
      <c r="F688" s="92"/>
      <c r="G688" s="92"/>
      <c r="H688" s="92"/>
      <c r="I688" s="92"/>
    </row>
    <row r="689" spans="1:9" ht="12.75">
      <c r="A689" s="92"/>
      <c r="B689" s="92"/>
      <c r="C689" s="92"/>
      <c r="D689" s="92"/>
      <c r="E689" s="92"/>
      <c r="F689" s="92"/>
      <c r="G689" s="92"/>
      <c r="H689" s="92"/>
      <c r="I689" s="92"/>
    </row>
    <row r="690" spans="1:9" ht="12.75">
      <c r="A690" s="92"/>
      <c r="B690" s="92"/>
      <c r="C690" s="92"/>
      <c r="D690" s="92"/>
      <c r="E690" s="92"/>
      <c r="F690" s="92"/>
      <c r="G690" s="92"/>
      <c r="H690" s="92"/>
      <c r="I690" s="92"/>
    </row>
    <row r="691" spans="1:9" ht="12.75">
      <c r="A691" s="92"/>
      <c r="B691" s="92"/>
      <c r="C691" s="92"/>
      <c r="D691" s="92"/>
      <c r="E691" s="92"/>
      <c r="F691" s="92"/>
      <c r="G691" s="92"/>
      <c r="H691" s="92"/>
      <c r="I691" s="92"/>
    </row>
    <row r="692" spans="1:9" ht="12.75">
      <c r="A692" s="92"/>
      <c r="B692" s="92"/>
      <c r="C692" s="92"/>
      <c r="D692" s="92"/>
      <c r="E692" s="92"/>
      <c r="F692" s="92"/>
      <c r="G692" s="92"/>
      <c r="H692" s="92"/>
      <c r="I692" s="92"/>
    </row>
    <row r="693" spans="1:9" ht="12.75">
      <c r="A693" s="92"/>
      <c r="B693" s="92"/>
      <c r="C693" s="92"/>
      <c r="D693" s="92"/>
      <c r="E693" s="92"/>
      <c r="F693" s="92"/>
      <c r="G693" s="92"/>
      <c r="H693" s="92"/>
      <c r="I693" s="92"/>
    </row>
    <row r="694" spans="1:9" ht="12.75">
      <c r="A694" s="92"/>
      <c r="B694" s="92"/>
      <c r="C694" s="92"/>
      <c r="D694" s="92"/>
      <c r="E694" s="92"/>
      <c r="F694" s="92"/>
      <c r="G694" s="92"/>
      <c r="H694" s="92"/>
      <c r="I694" s="92"/>
    </row>
    <row r="695" spans="1:9" ht="12.75">
      <c r="A695" s="92"/>
      <c r="B695" s="92"/>
      <c r="C695" s="92"/>
      <c r="D695" s="92"/>
      <c r="E695" s="92"/>
      <c r="F695" s="92"/>
      <c r="G695" s="92"/>
      <c r="H695" s="92"/>
      <c r="I695" s="92"/>
    </row>
    <row r="696" spans="1:9" ht="12.75">
      <c r="A696" s="92"/>
      <c r="B696" s="92"/>
      <c r="C696" s="92"/>
      <c r="D696" s="92"/>
      <c r="E696" s="92"/>
      <c r="F696" s="92"/>
      <c r="G696" s="92"/>
      <c r="H696" s="92"/>
      <c r="I696" s="92"/>
    </row>
    <row r="697" spans="1:9" ht="12.75">
      <c r="A697" s="92"/>
      <c r="B697" s="92"/>
      <c r="C697" s="92"/>
      <c r="D697" s="92"/>
      <c r="E697" s="92"/>
      <c r="F697" s="92"/>
      <c r="G697" s="92"/>
      <c r="H697" s="92"/>
      <c r="I697" s="92"/>
    </row>
    <row r="698" spans="1:9" ht="12.75">
      <c r="A698" s="92"/>
      <c r="B698" s="92"/>
      <c r="C698" s="92"/>
      <c r="D698" s="92"/>
      <c r="E698" s="92"/>
      <c r="F698" s="92"/>
      <c r="G698" s="92"/>
      <c r="H698" s="92"/>
      <c r="I698" s="92"/>
    </row>
    <row r="699" spans="1:9" ht="12.75">
      <c r="A699" s="92"/>
      <c r="B699" s="92"/>
      <c r="C699" s="92"/>
      <c r="D699" s="92"/>
      <c r="E699" s="92"/>
      <c r="F699" s="92"/>
      <c r="G699" s="92"/>
      <c r="H699" s="92"/>
      <c r="I699" s="92"/>
    </row>
    <row r="700" spans="1:9" ht="12.75">
      <c r="A700" s="92"/>
      <c r="B700" s="92"/>
      <c r="C700" s="92"/>
      <c r="D700" s="92"/>
      <c r="E700" s="92"/>
      <c r="F700" s="92"/>
      <c r="G700" s="92"/>
      <c r="H700" s="92"/>
      <c r="I700" s="92"/>
    </row>
    <row r="701" spans="1:9" ht="12.75">
      <c r="A701" s="92"/>
      <c r="B701" s="92"/>
      <c r="C701" s="92"/>
      <c r="D701" s="92"/>
      <c r="E701" s="92"/>
      <c r="F701" s="92"/>
      <c r="G701" s="92"/>
      <c r="H701" s="92"/>
      <c r="I701" s="92"/>
    </row>
    <row r="702" spans="1:9" ht="12.75">
      <c r="A702" s="92"/>
      <c r="B702" s="92"/>
      <c r="C702" s="92"/>
      <c r="D702" s="92"/>
      <c r="E702" s="92"/>
      <c r="F702" s="92"/>
      <c r="G702" s="92"/>
      <c r="H702" s="92"/>
      <c r="I702" s="92"/>
    </row>
    <row r="703" spans="1:9" ht="12.75">
      <c r="A703" s="92"/>
      <c r="B703" s="92"/>
      <c r="C703" s="92"/>
      <c r="D703" s="92"/>
      <c r="E703" s="92"/>
      <c r="F703" s="92"/>
      <c r="G703" s="92"/>
      <c r="H703" s="92"/>
      <c r="I703" s="92"/>
    </row>
    <row r="704" spans="1:9" ht="12.75">
      <c r="A704" s="92"/>
      <c r="B704" s="92"/>
      <c r="C704" s="92"/>
      <c r="D704" s="92"/>
      <c r="E704" s="92"/>
      <c r="F704" s="92"/>
      <c r="G704" s="92"/>
      <c r="H704" s="92"/>
      <c r="I704" s="92"/>
    </row>
    <row r="705" spans="1:9" ht="12.75">
      <c r="A705" s="92"/>
      <c r="B705" s="92"/>
      <c r="C705" s="92"/>
      <c r="D705" s="92"/>
      <c r="E705" s="92"/>
      <c r="F705" s="92"/>
      <c r="G705" s="92"/>
      <c r="H705" s="92"/>
      <c r="I705" s="92"/>
    </row>
    <row r="706" spans="1:9" ht="12.75">
      <c r="A706" s="92"/>
      <c r="B706" s="92"/>
      <c r="C706" s="92"/>
      <c r="D706" s="92"/>
      <c r="E706" s="92"/>
      <c r="F706" s="92"/>
      <c r="G706" s="92"/>
      <c r="H706" s="92"/>
      <c r="I706" s="92"/>
    </row>
    <row r="707" spans="1:9" ht="12.75">
      <c r="A707" s="92"/>
      <c r="B707" s="92"/>
      <c r="C707" s="92"/>
      <c r="D707" s="92"/>
      <c r="E707" s="92"/>
      <c r="F707" s="92"/>
      <c r="G707" s="92"/>
      <c r="H707" s="92"/>
      <c r="I707" s="92"/>
    </row>
    <row r="708" spans="1:9" ht="12.75">
      <c r="A708" s="92"/>
      <c r="B708" s="92"/>
      <c r="C708" s="92"/>
      <c r="D708" s="92"/>
      <c r="E708" s="92"/>
      <c r="F708" s="92"/>
      <c r="G708" s="92"/>
      <c r="H708" s="92"/>
      <c r="I708" s="92"/>
    </row>
    <row r="709" spans="1:9" ht="12.75">
      <c r="A709" s="92"/>
      <c r="B709" s="92"/>
      <c r="C709" s="92"/>
      <c r="D709" s="92"/>
      <c r="E709" s="92"/>
      <c r="F709" s="92"/>
      <c r="G709" s="92"/>
      <c r="H709" s="92"/>
      <c r="I709" s="92"/>
    </row>
    <row r="710" spans="1:9" ht="12.75">
      <c r="A710" s="92"/>
      <c r="B710" s="92"/>
      <c r="C710" s="92"/>
      <c r="D710" s="92"/>
      <c r="E710" s="92"/>
      <c r="F710" s="92"/>
      <c r="G710" s="92"/>
      <c r="H710" s="92"/>
      <c r="I710" s="92"/>
    </row>
    <row r="711" spans="1:9" ht="12.75">
      <c r="A711" s="92"/>
      <c r="B711" s="92"/>
      <c r="C711" s="92"/>
      <c r="D711" s="92"/>
      <c r="E711" s="92"/>
      <c r="F711" s="92"/>
      <c r="G711" s="92"/>
      <c r="H711" s="92"/>
      <c r="I711" s="92"/>
    </row>
    <row r="712" spans="1:9" ht="12.75">
      <c r="A712" s="92"/>
      <c r="B712" s="92"/>
      <c r="C712" s="92"/>
      <c r="D712" s="92"/>
      <c r="E712" s="92"/>
      <c r="F712" s="92"/>
      <c r="G712" s="92"/>
      <c r="H712" s="92"/>
      <c r="I712" s="92"/>
    </row>
    <row r="713" spans="1:9" ht="12.75">
      <c r="A713" s="92"/>
      <c r="B713" s="92"/>
      <c r="C713" s="92"/>
      <c r="D713" s="92"/>
      <c r="E713" s="92"/>
      <c r="F713" s="92"/>
      <c r="G713" s="92"/>
      <c r="H713" s="92"/>
      <c r="I713" s="92"/>
    </row>
    <row r="714" spans="1:9" ht="12.75">
      <c r="A714" s="92"/>
      <c r="B714" s="92"/>
      <c r="C714" s="92"/>
      <c r="D714" s="92"/>
      <c r="E714" s="92"/>
      <c r="F714" s="92"/>
      <c r="G714" s="92"/>
      <c r="H714" s="92"/>
      <c r="I714" s="92"/>
    </row>
    <row r="715" spans="1:9" ht="12.75">
      <c r="A715" s="92"/>
      <c r="B715" s="92"/>
      <c r="C715" s="92"/>
      <c r="D715" s="92"/>
      <c r="E715" s="92"/>
      <c r="F715" s="92"/>
      <c r="G715" s="92"/>
      <c r="H715" s="92"/>
      <c r="I715" s="92"/>
    </row>
    <row r="716" spans="1:9" ht="12.75">
      <c r="A716" s="92"/>
      <c r="B716" s="92"/>
      <c r="C716" s="92"/>
      <c r="D716" s="92"/>
      <c r="E716" s="92"/>
      <c r="F716" s="92"/>
      <c r="G716" s="92"/>
      <c r="H716" s="92"/>
      <c r="I716" s="92"/>
    </row>
    <row r="717" spans="1:9" ht="12.75">
      <c r="A717" s="92"/>
      <c r="B717" s="92"/>
      <c r="C717" s="92"/>
      <c r="D717" s="92"/>
      <c r="E717" s="92"/>
      <c r="F717" s="92"/>
      <c r="G717" s="92"/>
      <c r="H717" s="92"/>
      <c r="I717" s="92"/>
    </row>
    <row r="718" spans="1:9" ht="12.75">
      <c r="A718" s="92"/>
      <c r="B718" s="92"/>
      <c r="C718" s="92"/>
      <c r="D718" s="92"/>
      <c r="E718" s="92"/>
      <c r="F718" s="92"/>
      <c r="G718" s="92"/>
      <c r="H718" s="92"/>
      <c r="I718" s="92"/>
    </row>
    <row r="719" spans="1:9" ht="12.75">
      <c r="A719" s="92"/>
      <c r="B719" s="92"/>
      <c r="C719" s="92"/>
      <c r="D719" s="92"/>
      <c r="E719" s="92"/>
      <c r="F719" s="92"/>
      <c r="G719" s="92"/>
      <c r="H719" s="92"/>
      <c r="I719" s="92"/>
    </row>
    <row r="720" spans="1:9" ht="12.75">
      <c r="A720" s="92"/>
      <c r="B720" s="92"/>
      <c r="C720" s="92"/>
      <c r="D720" s="92"/>
      <c r="E720" s="92"/>
      <c r="F720" s="92"/>
      <c r="G720" s="92"/>
      <c r="H720" s="92"/>
      <c r="I720" s="92"/>
    </row>
    <row r="721" spans="1:9" ht="12.75">
      <c r="A721" s="92"/>
      <c r="B721" s="92"/>
      <c r="C721" s="92"/>
      <c r="D721" s="92"/>
      <c r="E721" s="92"/>
      <c r="F721" s="92"/>
      <c r="G721" s="92"/>
      <c r="H721" s="92"/>
      <c r="I721" s="92"/>
    </row>
    <row r="722" spans="1:9" ht="12.75">
      <c r="A722" s="92"/>
      <c r="B722" s="92"/>
      <c r="C722" s="92"/>
      <c r="D722" s="92"/>
      <c r="E722" s="92"/>
      <c r="F722" s="92"/>
      <c r="G722" s="92"/>
      <c r="H722" s="92"/>
      <c r="I722" s="92"/>
    </row>
    <row r="723" spans="1:9" ht="12.75">
      <c r="A723" s="92"/>
      <c r="B723" s="92"/>
      <c r="C723" s="92"/>
      <c r="D723" s="92"/>
      <c r="E723" s="92"/>
      <c r="F723" s="92"/>
      <c r="G723" s="92"/>
      <c r="H723" s="92"/>
      <c r="I723" s="92"/>
    </row>
    <row r="724" spans="1:9" ht="12.75">
      <c r="A724" s="92"/>
      <c r="B724" s="92"/>
      <c r="C724" s="92"/>
      <c r="D724" s="92"/>
      <c r="E724" s="92"/>
      <c r="F724" s="92"/>
      <c r="G724" s="92"/>
      <c r="H724" s="92"/>
      <c r="I724" s="92"/>
    </row>
    <row r="725" spans="1:9" ht="12.75">
      <c r="A725" s="92"/>
      <c r="B725" s="92"/>
      <c r="C725" s="92"/>
      <c r="D725" s="92"/>
      <c r="E725" s="92"/>
      <c r="F725" s="92"/>
      <c r="G725" s="92"/>
      <c r="H725" s="92"/>
      <c r="I725" s="92"/>
    </row>
    <row r="726" spans="1:9" ht="12.75">
      <c r="A726" s="92"/>
      <c r="B726" s="92"/>
      <c r="C726" s="92"/>
      <c r="D726" s="92"/>
      <c r="E726" s="92"/>
      <c r="F726" s="92"/>
      <c r="G726" s="92"/>
      <c r="H726" s="92"/>
      <c r="I726" s="92"/>
    </row>
    <row r="727" spans="1:9" ht="12.75">
      <c r="A727" s="92"/>
      <c r="B727" s="92"/>
      <c r="C727" s="92"/>
      <c r="D727" s="92"/>
      <c r="E727" s="92"/>
      <c r="F727" s="92"/>
      <c r="G727" s="92"/>
      <c r="H727" s="92"/>
      <c r="I727" s="92"/>
    </row>
    <row r="728" spans="1:9" ht="12.75">
      <c r="A728" s="92"/>
      <c r="B728" s="92"/>
      <c r="C728" s="92"/>
      <c r="D728" s="92"/>
      <c r="E728" s="92"/>
      <c r="F728" s="92"/>
      <c r="G728" s="92"/>
      <c r="H728" s="92"/>
      <c r="I728" s="92"/>
    </row>
    <row r="729" spans="1:9" ht="12.75">
      <c r="A729" s="92"/>
      <c r="B729" s="92"/>
      <c r="C729" s="92"/>
      <c r="D729" s="92"/>
      <c r="E729" s="92"/>
      <c r="F729" s="92"/>
      <c r="G729" s="92"/>
      <c r="H729" s="92"/>
      <c r="I729" s="92"/>
    </row>
    <row r="730" spans="1:9" ht="12.75">
      <c r="A730" s="92"/>
      <c r="B730" s="92"/>
      <c r="C730" s="92"/>
      <c r="D730" s="92"/>
      <c r="E730" s="92"/>
      <c r="F730" s="92"/>
      <c r="G730" s="92"/>
      <c r="H730" s="92"/>
      <c r="I730" s="92"/>
    </row>
    <row r="731" spans="1:9" ht="12.75">
      <c r="A731" s="92"/>
      <c r="B731" s="92"/>
      <c r="C731" s="92"/>
      <c r="D731" s="92"/>
      <c r="E731" s="92"/>
      <c r="F731" s="92"/>
      <c r="G731" s="92"/>
      <c r="H731" s="92"/>
      <c r="I731" s="92"/>
    </row>
    <row r="732" spans="1:9" ht="12.75">
      <c r="A732" s="92"/>
      <c r="B732" s="92"/>
      <c r="C732" s="92"/>
      <c r="D732" s="92"/>
      <c r="E732" s="92"/>
      <c r="F732" s="92"/>
      <c r="G732" s="92"/>
      <c r="H732" s="92"/>
      <c r="I732" s="92"/>
    </row>
    <row r="733" spans="1:9" ht="12.75">
      <c r="A733" s="92"/>
      <c r="B733" s="92"/>
      <c r="C733" s="92"/>
      <c r="D733" s="92"/>
      <c r="E733" s="92"/>
      <c r="F733" s="92"/>
      <c r="G733" s="92"/>
      <c r="H733" s="92"/>
      <c r="I733" s="92"/>
    </row>
    <row r="734" spans="1:9" ht="12.75">
      <c r="A734" s="92"/>
      <c r="B734" s="92"/>
      <c r="C734" s="92"/>
      <c r="D734" s="92"/>
      <c r="E734" s="92"/>
      <c r="F734" s="92"/>
      <c r="G734" s="92"/>
      <c r="H734" s="92"/>
      <c r="I734" s="92"/>
    </row>
    <row r="735" spans="1:9" ht="12.75">
      <c r="A735" s="92"/>
      <c r="B735" s="92"/>
      <c r="C735" s="92"/>
      <c r="D735" s="92"/>
      <c r="E735" s="92"/>
      <c r="F735" s="92"/>
      <c r="G735" s="92"/>
      <c r="H735" s="92"/>
      <c r="I735" s="92"/>
    </row>
    <row r="736" spans="1:9" ht="12.75">
      <c r="A736" s="92"/>
      <c r="B736" s="92"/>
      <c r="C736" s="92"/>
      <c r="D736" s="92"/>
      <c r="E736" s="92"/>
      <c r="F736" s="92"/>
      <c r="G736" s="92"/>
      <c r="H736" s="92"/>
      <c r="I736" s="92"/>
    </row>
    <row r="737" spans="1:9" ht="12.75">
      <c r="A737" s="92"/>
      <c r="B737" s="92"/>
      <c r="C737" s="92"/>
      <c r="D737" s="92"/>
      <c r="E737" s="92"/>
      <c r="F737" s="92"/>
      <c r="G737" s="92"/>
      <c r="H737" s="92"/>
      <c r="I737" s="92"/>
    </row>
    <row r="738" spans="1:9" ht="12.75">
      <c r="A738" s="92"/>
      <c r="B738" s="92"/>
      <c r="C738" s="92"/>
      <c r="D738" s="92"/>
      <c r="E738" s="92"/>
      <c r="F738" s="92"/>
      <c r="G738" s="92"/>
      <c r="H738" s="92"/>
      <c r="I738" s="92"/>
    </row>
    <row r="739" spans="1:9" ht="12.75">
      <c r="A739" s="92"/>
      <c r="B739" s="92"/>
      <c r="C739" s="92"/>
      <c r="D739" s="92"/>
      <c r="E739" s="92"/>
      <c r="F739" s="92"/>
      <c r="G739" s="92"/>
      <c r="H739" s="92"/>
      <c r="I739" s="92"/>
    </row>
    <row r="740" spans="1:9" ht="12.75">
      <c r="A740" s="92"/>
      <c r="B740" s="92"/>
      <c r="C740" s="92"/>
      <c r="D740" s="92"/>
      <c r="E740" s="92"/>
      <c r="F740" s="92"/>
      <c r="G740" s="92"/>
      <c r="H740" s="92"/>
      <c r="I740" s="92"/>
    </row>
    <row r="741" spans="1:9" ht="12.75">
      <c r="A741" s="92"/>
      <c r="B741" s="92"/>
      <c r="C741" s="92"/>
      <c r="D741" s="92"/>
      <c r="E741" s="92"/>
      <c r="F741" s="92"/>
      <c r="G741" s="92"/>
      <c r="H741" s="92"/>
      <c r="I741" s="92"/>
    </row>
    <row r="742" spans="1:9" ht="12.75">
      <c r="A742" s="92"/>
      <c r="B742" s="92"/>
      <c r="C742" s="92"/>
      <c r="D742" s="92"/>
      <c r="E742" s="92"/>
      <c r="F742" s="92"/>
      <c r="G742" s="92"/>
      <c r="H742" s="92"/>
      <c r="I742" s="92"/>
    </row>
    <row r="743" spans="1:9" ht="12.75">
      <c r="A743" s="92"/>
      <c r="B743" s="92"/>
      <c r="C743" s="92"/>
      <c r="D743" s="92"/>
      <c r="E743" s="92"/>
      <c r="F743" s="92"/>
      <c r="G743" s="92"/>
      <c r="H743" s="92"/>
      <c r="I743" s="92"/>
    </row>
    <row r="744" spans="1:9" ht="12.75">
      <c r="A744" s="92"/>
      <c r="B744" s="92"/>
      <c r="C744" s="92"/>
      <c r="D744" s="92"/>
      <c r="E744" s="92"/>
      <c r="F744" s="92"/>
      <c r="G744" s="92"/>
      <c r="H744" s="92"/>
      <c r="I744" s="92"/>
    </row>
    <row r="745" spans="1:9" ht="12.75">
      <c r="A745" s="92"/>
      <c r="B745" s="92"/>
      <c r="C745" s="92"/>
      <c r="D745" s="92"/>
      <c r="E745" s="92"/>
      <c r="F745" s="92"/>
      <c r="G745" s="92"/>
      <c r="H745" s="92"/>
      <c r="I745" s="92"/>
    </row>
    <row r="746" spans="1:9" ht="12.75">
      <c r="A746" s="92"/>
      <c r="B746" s="92"/>
      <c r="C746" s="92"/>
      <c r="D746" s="92"/>
      <c r="E746" s="92"/>
      <c r="F746" s="92"/>
      <c r="G746" s="92"/>
      <c r="H746" s="92"/>
      <c r="I746" s="92"/>
    </row>
    <row r="747" spans="1:9" ht="12.75">
      <c r="A747" s="92"/>
      <c r="B747" s="92"/>
      <c r="C747" s="92"/>
      <c r="D747" s="92"/>
      <c r="E747" s="92"/>
      <c r="F747" s="92"/>
      <c r="G747" s="92"/>
      <c r="H747" s="92"/>
      <c r="I747" s="92"/>
    </row>
    <row r="748" spans="1:9" ht="12.75">
      <c r="A748" s="92"/>
      <c r="B748" s="92"/>
      <c r="C748" s="92"/>
      <c r="D748" s="92"/>
      <c r="E748" s="92"/>
      <c r="F748" s="92"/>
      <c r="G748" s="92"/>
      <c r="H748" s="92"/>
      <c r="I748" s="92"/>
    </row>
    <row r="749" spans="1:9" ht="12.75">
      <c r="A749" s="92"/>
      <c r="B749" s="92"/>
      <c r="C749" s="92"/>
      <c r="D749" s="92"/>
      <c r="E749" s="92"/>
      <c r="F749" s="92"/>
      <c r="G749" s="92"/>
      <c r="H749" s="92"/>
      <c r="I749" s="92"/>
    </row>
    <row r="750" spans="1:9" ht="12.75">
      <c r="A750" s="92"/>
      <c r="B750" s="92"/>
      <c r="C750" s="92"/>
      <c r="D750" s="92"/>
      <c r="E750" s="92"/>
      <c r="F750" s="92"/>
      <c r="G750" s="92"/>
      <c r="H750" s="92"/>
      <c r="I750" s="92"/>
    </row>
    <row r="751" spans="1:9" ht="12.75">
      <c r="A751" s="92"/>
      <c r="B751" s="92"/>
      <c r="C751" s="92"/>
      <c r="D751" s="92"/>
      <c r="E751" s="92"/>
      <c r="F751" s="92"/>
      <c r="G751" s="92"/>
      <c r="H751" s="92"/>
      <c r="I751" s="92"/>
    </row>
    <row r="752" spans="1:9" ht="12.75">
      <c r="A752" s="92"/>
      <c r="B752" s="92"/>
      <c r="C752" s="92"/>
      <c r="D752" s="92"/>
      <c r="E752" s="92"/>
      <c r="F752" s="92"/>
      <c r="G752" s="92"/>
      <c r="H752" s="92"/>
      <c r="I752" s="92"/>
    </row>
    <row r="753" spans="1:9" ht="12.75">
      <c r="A753" s="92"/>
      <c r="B753" s="92"/>
      <c r="C753" s="92"/>
      <c r="D753" s="92"/>
      <c r="E753" s="92"/>
      <c r="F753" s="92"/>
      <c r="G753" s="92"/>
      <c r="H753" s="92"/>
      <c r="I753" s="92"/>
    </row>
    <row r="754" spans="1:9" ht="12.75">
      <c r="A754" s="92"/>
      <c r="B754" s="92"/>
      <c r="C754" s="92"/>
      <c r="D754" s="92"/>
      <c r="E754" s="92"/>
      <c r="F754" s="92"/>
      <c r="G754" s="92"/>
      <c r="H754" s="92"/>
      <c r="I754" s="92"/>
    </row>
    <row r="755" spans="1:9" ht="12.75">
      <c r="A755" s="92"/>
      <c r="B755" s="92"/>
      <c r="C755" s="92"/>
      <c r="D755" s="92"/>
      <c r="E755" s="92"/>
      <c r="F755" s="92"/>
      <c r="G755" s="92"/>
      <c r="H755" s="92"/>
      <c r="I755" s="92"/>
    </row>
    <row r="756" spans="1:9" ht="12.75">
      <c r="A756" s="92"/>
      <c r="B756" s="92"/>
      <c r="C756" s="92"/>
      <c r="D756" s="92"/>
      <c r="E756" s="92"/>
      <c r="F756" s="92"/>
      <c r="G756" s="92"/>
      <c r="H756" s="92"/>
      <c r="I756" s="92"/>
    </row>
    <row r="757" spans="1:9" ht="12.75">
      <c r="A757" s="92"/>
      <c r="B757" s="92"/>
      <c r="C757" s="92"/>
      <c r="D757" s="92"/>
      <c r="E757" s="92"/>
      <c r="F757" s="92"/>
      <c r="G757" s="92"/>
      <c r="H757" s="92"/>
      <c r="I757" s="92"/>
    </row>
    <row r="758" spans="1:9" ht="12.75">
      <c r="A758" s="92"/>
      <c r="B758" s="92"/>
      <c r="C758" s="92"/>
      <c r="D758" s="92"/>
      <c r="E758" s="92"/>
      <c r="F758" s="92"/>
      <c r="G758" s="92"/>
      <c r="H758" s="92"/>
      <c r="I758" s="92"/>
    </row>
    <row r="759" spans="1:9" ht="12.75">
      <c r="A759" s="92"/>
      <c r="B759" s="92"/>
      <c r="C759" s="92"/>
      <c r="D759" s="92"/>
      <c r="E759" s="92"/>
      <c r="F759" s="92"/>
      <c r="G759" s="92"/>
      <c r="H759" s="92"/>
      <c r="I759" s="92"/>
    </row>
    <row r="760" spans="1:9" ht="12.75">
      <c r="A760" s="92"/>
      <c r="B760" s="92"/>
      <c r="C760" s="92"/>
      <c r="D760" s="92"/>
      <c r="E760" s="92"/>
      <c r="F760" s="92"/>
      <c r="G760" s="92"/>
      <c r="H760" s="92"/>
      <c r="I760" s="92"/>
    </row>
    <row r="761" spans="1:9" ht="12.75">
      <c r="A761" s="92"/>
      <c r="B761" s="92"/>
      <c r="C761" s="92"/>
      <c r="D761" s="92"/>
      <c r="E761" s="92"/>
      <c r="F761" s="92"/>
      <c r="G761" s="92"/>
      <c r="H761" s="92"/>
      <c r="I761" s="92"/>
    </row>
    <row r="762" spans="1:9" ht="12.75">
      <c r="A762" s="92"/>
      <c r="B762" s="92"/>
      <c r="C762" s="92"/>
      <c r="D762" s="92"/>
      <c r="E762" s="92"/>
      <c r="F762" s="92"/>
      <c r="G762" s="92"/>
      <c r="H762" s="92"/>
      <c r="I762" s="92"/>
    </row>
    <row r="763" spans="1:9" ht="12.75">
      <c r="A763" s="92"/>
      <c r="B763" s="92"/>
      <c r="C763" s="92"/>
      <c r="D763" s="92"/>
      <c r="E763" s="92"/>
      <c r="F763" s="92"/>
      <c r="G763" s="92"/>
      <c r="H763" s="92"/>
      <c r="I763" s="92"/>
    </row>
    <row r="764" spans="1:9" ht="12.75">
      <c r="A764" s="92"/>
      <c r="B764" s="92"/>
      <c r="C764" s="92"/>
      <c r="D764" s="92"/>
      <c r="E764" s="92"/>
      <c r="F764" s="92"/>
      <c r="G764" s="92"/>
      <c r="H764" s="92"/>
      <c r="I764" s="92"/>
    </row>
    <row r="765" spans="1:9" ht="12.75">
      <c r="A765" s="92"/>
      <c r="B765" s="92"/>
      <c r="C765" s="92"/>
      <c r="D765" s="92"/>
      <c r="E765" s="92"/>
      <c r="F765" s="92"/>
      <c r="G765" s="92"/>
      <c r="H765" s="92"/>
      <c r="I765" s="92"/>
    </row>
    <row r="766" spans="1:9" ht="12.75">
      <c r="A766" s="92"/>
      <c r="B766" s="92"/>
      <c r="C766" s="92"/>
      <c r="D766" s="92"/>
      <c r="E766" s="92"/>
      <c r="F766" s="92"/>
      <c r="G766" s="92"/>
      <c r="H766" s="92"/>
      <c r="I766" s="92"/>
    </row>
    <row r="767" spans="1:9" ht="12.75">
      <c r="A767" s="92"/>
      <c r="B767" s="92"/>
      <c r="C767" s="92"/>
      <c r="D767" s="92"/>
      <c r="E767" s="92"/>
      <c r="F767" s="92"/>
      <c r="G767" s="92"/>
      <c r="H767" s="92"/>
      <c r="I767" s="92"/>
    </row>
    <row r="768" spans="1:9" ht="12.75">
      <c r="A768" s="92"/>
      <c r="B768" s="92"/>
      <c r="C768" s="92"/>
      <c r="D768" s="92"/>
      <c r="E768" s="92"/>
      <c r="F768" s="92"/>
      <c r="G768" s="92"/>
      <c r="H768" s="92"/>
      <c r="I768" s="92"/>
    </row>
    <row r="769" spans="1:9" ht="12.75">
      <c r="A769" s="92"/>
      <c r="B769" s="92"/>
      <c r="C769" s="92"/>
      <c r="D769" s="92"/>
      <c r="E769" s="92"/>
      <c r="F769" s="92"/>
      <c r="G769" s="92"/>
      <c r="H769" s="92"/>
      <c r="I769" s="92"/>
    </row>
    <row r="770" spans="1:9" ht="12.75">
      <c r="A770" s="92"/>
      <c r="B770" s="92"/>
      <c r="C770" s="92"/>
      <c r="D770" s="92"/>
      <c r="E770" s="92"/>
      <c r="F770" s="92"/>
      <c r="G770" s="92"/>
      <c r="H770" s="92"/>
      <c r="I770" s="92"/>
    </row>
    <row r="771" spans="1:9" ht="12.75">
      <c r="A771" s="92"/>
      <c r="B771" s="92"/>
      <c r="C771" s="92"/>
      <c r="D771" s="92"/>
      <c r="E771" s="92"/>
      <c r="F771" s="92"/>
      <c r="G771" s="92"/>
      <c r="H771" s="92"/>
      <c r="I771" s="92"/>
    </row>
    <row r="772" spans="1:9" ht="12.75">
      <c r="A772" s="92"/>
      <c r="B772" s="92"/>
      <c r="C772" s="92"/>
      <c r="D772" s="92"/>
      <c r="E772" s="92"/>
      <c r="F772" s="92"/>
      <c r="G772" s="92"/>
      <c r="H772" s="92"/>
      <c r="I772" s="92"/>
    </row>
    <row r="773" spans="1:9" ht="12.75">
      <c r="A773" s="92"/>
      <c r="B773" s="92"/>
      <c r="C773" s="92"/>
      <c r="D773" s="92"/>
      <c r="E773" s="92"/>
      <c r="F773" s="92"/>
      <c r="G773" s="92"/>
      <c r="H773" s="92"/>
      <c r="I773" s="92"/>
    </row>
    <row r="774" spans="1:9" ht="12.75">
      <c r="A774" s="92"/>
      <c r="B774" s="92"/>
      <c r="C774" s="92"/>
      <c r="D774" s="92"/>
      <c r="E774" s="92"/>
      <c r="F774" s="92"/>
      <c r="G774" s="92"/>
      <c r="H774" s="92"/>
      <c r="I774" s="92"/>
    </row>
    <row r="775" spans="1:9" ht="12.75">
      <c r="A775" s="92"/>
      <c r="B775" s="92"/>
      <c r="C775" s="92"/>
      <c r="D775" s="92"/>
      <c r="E775" s="92"/>
      <c r="F775" s="92"/>
      <c r="G775" s="92"/>
      <c r="H775" s="92"/>
      <c r="I775" s="92"/>
    </row>
    <row r="776" spans="1:9" ht="12.75">
      <c r="A776" s="92"/>
      <c r="B776" s="92"/>
      <c r="C776" s="92"/>
      <c r="D776" s="92"/>
      <c r="E776" s="92"/>
      <c r="F776" s="92"/>
      <c r="G776" s="92"/>
      <c r="H776" s="92"/>
      <c r="I776" s="92"/>
    </row>
    <row r="777" spans="1:9" ht="12.75">
      <c r="A777" s="92"/>
      <c r="B777" s="92"/>
      <c r="C777" s="92"/>
      <c r="D777" s="92"/>
      <c r="E777" s="92"/>
      <c r="F777" s="92"/>
      <c r="G777" s="92"/>
      <c r="H777" s="92"/>
      <c r="I777" s="92"/>
    </row>
    <row r="778" spans="1:9" ht="12.75">
      <c r="A778" s="92"/>
      <c r="B778" s="92"/>
      <c r="C778" s="92"/>
      <c r="D778" s="92"/>
      <c r="E778" s="92"/>
      <c r="F778" s="92"/>
      <c r="G778" s="92"/>
      <c r="H778" s="92"/>
      <c r="I778" s="92"/>
    </row>
    <row r="779" spans="1:9" ht="12.75">
      <c r="A779" s="92"/>
      <c r="B779" s="92"/>
      <c r="C779" s="92"/>
      <c r="D779" s="92"/>
      <c r="E779" s="92"/>
      <c r="F779" s="92"/>
      <c r="G779" s="92"/>
      <c r="H779" s="92"/>
      <c r="I779" s="92"/>
    </row>
    <row r="780" spans="1:9" ht="12.75">
      <c r="A780" s="92"/>
      <c r="B780" s="92"/>
      <c r="C780" s="92"/>
      <c r="D780" s="92"/>
      <c r="E780" s="92"/>
      <c r="F780" s="92"/>
      <c r="G780" s="92"/>
      <c r="H780" s="92"/>
      <c r="I780" s="92"/>
    </row>
    <row r="781" spans="1:9" ht="12.75">
      <c r="A781" s="92"/>
      <c r="B781" s="92"/>
      <c r="C781" s="92"/>
      <c r="D781" s="92"/>
      <c r="E781" s="92"/>
      <c r="F781" s="92"/>
      <c r="G781" s="92"/>
      <c r="H781" s="92"/>
      <c r="I781" s="92"/>
    </row>
    <row r="782" spans="1:9" ht="12.75">
      <c r="A782" s="92"/>
      <c r="B782" s="92"/>
      <c r="C782" s="92"/>
      <c r="D782" s="92"/>
      <c r="E782" s="92"/>
      <c r="F782" s="92"/>
      <c r="G782" s="92"/>
      <c r="H782" s="92"/>
      <c r="I782" s="92"/>
    </row>
    <row r="783" spans="1:9" ht="12.75">
      <c r="A783" s="92"/>
      <c r="B783" s="92"/>
      <c r="C783" s="92"/>
      <c r="D783" s="92"/>
      <c r="E783" s="92"/>
      <c r="F783" s="92"/>
      <c r="G783" s="92"/>
      <c r="H783" s="92"/>
      <c r="I783" s="92"/>
    </row>
    <row r="784" spans="1:9" ht="12.75">
      <c r="A784" s="92"/>
      <c r="B784" s="92"/>
      <c r="C784" s="92"/>
      <c r="D784" s="92"/>
      <c r="E784" s="92"/>
      <c r="F784" s="92"/>
      <c r="G784" s="92"/>
      <c r="H784" s="92"/>
      <c r="I784" s="92"/>
    </row>
    <row r="785" spans="1:9" ht="12.75">
      <c r="A785" s="92"/>
      <c r="B785" s="92"/>
      <c r="C785" s="92"/>
      <c r="D785" s="92"/>
      <c r="E785" s="92"/>
      <c r="F785" s="92"/>
      <c r="G785" s="92"/>
      <c r="H785" s="92"/>
      <c r="I785" s="92"/>
    </row>
    <row r="786" spans="1:9" ht="12.75">
      <c r="A786" s="92"/>
      <c r="B786" s="92"/>
      <c r="C786" s="92"/>
      <c r="D786" s="92"/>
      <c r="E786" s="92"/>
      <c r="F786" s="92"/>
      <c r="G786" s="92"/>
      <c r="H786" s="92"/>
      <c r="I786" s="92"/>
    </row>
    <row r="787" spans="1:9" ht="12.75">
      <c r="A787" s="92"/>
      <c r="B787" s="92"/>
      <c r="C787" s="92"/>
      <c r="D787" s="92"/>
      <c r="E787" s="92"/>
      <c r="F787" s="92"/>
      <c r="G787" s="92"/>
      <c r="H787" s="92"/>
      <c r="I787" s="92"/>
    </row>
    <row r="788" spans="1:9" ht="12.75">
      <c r="A788" s="92"/>
      <c r="B788" s="92"/>
      <c r="C788" s="92"/>
      <c r="D788" s="92"/>
      <c r="E788" s="92"/>
      <c r="F788" s="92"/>
      <c r="G788" s="92"/>
      <c r="H788" s="92"/>
      <c r="I788" s="92"/>
    </row>
    <row r="789" spans="1:9" ht="12.75">
      <c r="A789" s="92"/>
      <c r="B789" s="92"/>
      <c r="C789" s="92"/>
      <c r="D789" s="92"/>
      <c r="E789" s="92"/>
      <c r="F789" s="92"/>
      <c r="G789" s="92"/>
      <c r="H789" s="92"/>
      <c r="I789" s="92"/>
    </row>
    <row r="790" spans="1:9" ht="12.75">
      <c r="A790" s="92"/>
      <c r="B790" s="92"/>
      <c r="C790" s="92"/>
      <c r="D790" s="92"/>
      <c r="E790" s="92"/>
      <c r="F790" s="92"/>
      <c r="G790" s="92"/>
      <c r="H790" s="92"/>
      <c r="I790" s="92"/>
    </row>
    <row r="791" spans="1:9" ht="12.75">
      <c r="A791" s="92"/>
      <c r="B791" s="92"/>
      <c r="C791" s="92"/>
      <c r="D791" s="92"/>
      <c r="E791" s="92"/>
      <c r="F791" s="92"/>
      <c r="G791" s="92"/>
      <c r="H791" s="92"/>
      <c r="I791" s="92"/>
    </row>
    <row r="792" spans="1:9" ht="12.75">
      <c r="A792" s="92"/>
      <c r="B792" s="92"/>
      <c r="C792" s="92"/>
      <c r="D792" s="92"/>
      <c r="E792" s="92"/>
      <c r="F792" s="92"/>
      <c r="G792" s="92"/>
      <c r="H792" s="92"/>
      <c r="I792" s="92"/>
    </row>
    <row r="793" spans="1:9" ht="12.75">
      <c r="A793" s="92"/>
      <c r="B793" s="92"/>
      <c r="C793" s="92"/>
      <c r="D793" s="92"/>
      <c r="E793" s="92"/>
      <c r="F793" s="92"/>
      <c r="G793" s="92"/>
      <c r="H793" s="92"/>
      <c r="I793" s="92"/>
    </row>
    <row r="794" spans="1:9" ht="12.75">
      <c r="A794" s="92"/>
      <c r="B794" s="92"/>
      <c r="C794" s="92"/>
      <c r="D794" s="92"/>
      <c r="E794" s="92"/>
      <c r="F794" s="92"/>
      <c r="G794" s="92"/>
      <c r="H794" s="92"/>
      <c r="I794" s="92"/>
    </row>
    <row r="795" spans="1:9" ht="12.75">
      <c r="A795" s="92"/>
      <c r="B795" s="92"/>
      <c r="C795" s="92"/>
      <c r="D795" s="92"/>
      <c r="E795" s="92"/>
      <c r="F795" s="92"/>
      <c r="G795" s="92"/>
      <c r="H795" s="92"/>
      <c r="I795" s="92"/>
    </row>
    <row r="796" spans="1:9" ht="12.75">
      <c r="A796" s="92"/>
      <c r="B796" s="92"/>
      <c r="C796" s="92"/>
      <c r="D796" s="92"/>
      <c r="E796" s="92"/>
      <c r="F796" s="92"/>
      <c r="G796" s="92"/>
      <c r="H796" s="92"/>
      <c r="I796" s="92"/>
    </row>
    <row r="797" spans="1:9" ht="12.75">
      <c r="A797" s="92"/>
      <c r="B797" s="92"/>
      <c r="C797" s="92"/>
      <c r="D797" s="92"/>
      <c r="E797" s="92"/>
      <c r="F797" s="92"/>
      <c r="G797" s="92"/>
      <c r="H797" s="92"/>
      <c r="I797" s="92"/>
    </row>
    <row r="798" spans="1:9" ht="12.75">
      <c r="A798" s="92"/>
      <c r="B798" s="92"/>
      <c r="C798" s="92"/>
      <c r="D798" s="92"/>
      <c r="E798" s="92"/>
      <c r="F798" s="92"/>
      <c r="G798" s="92"/>
      <c r="H798" s="92"/>
      <c r="I798" s="92"/>
    </row>
    <row r="799" spans="1:9" ht="12.75">
      <c r="A799" s="92"/>
      <c r="B799" s="92"/>
      <c r="C799" s="92"/>
      <c r="D799" s="92"/>
      <c r="E799" s="92"/>
      <c r="F799" s="92"/>
      <c r="G799" s="92"/>
      <c r="H799" s="92"/>
      <c r="I799" s="92"/>
    </row>
    <row r="800" spans="1:9" ht="12.75">
      <c r="A800" s="92"/>
      <c r="B800" s="92"/>
      <c r="C800" s="92"/>
      <c r="D800" s="92"/>
      <c r="E800" s="92"/>
      <c r="F800" s="92"/>
      <c r="G800" s="92"/>
      <c r="H800" s="92"/>
      <c r="I800" s="92"/>
    </row>
    <row r="801" spans="1:9" ht="12.75">
      <c r="A801" s="92"/>
      <c r="B801" s="92"/>
      <c r="C801" s="92"/>
      <c r="D801" s="92"/>
      <c r="E801" s="92"/>
      <c r="F801" s="92"/>
      <c r="G801" s="92"/>
      <c r="H801" s="92"/>
      <c r="I801" s="92"/>
    </row>
    <row r="802" spans="1:9" ht="12.75">
      <c r="A802" s="92"/>
      <c r="B802" s="92"/>
      <c r="C802" s="92"/>
      <c r="D802" s="92"/>
      <c r="E802" s="92"/>
      <c r="F802" s="92"/>
      <c r="G802" s="92"/>
      <c r="H802" s="92"/>
      <c r="I802" s="92"/>
    </row>
    <row r="803" spans="1:9" ht="12.75">
      <c r="A803" s="92"/>
      <c r="B803" s="92"/>
      <c r="C803" s="92"/>
      <c r="D803" s="92"/>
      <c r="E803" s="92"/>
      <c r="F803" s="92"/>
      <c r="G803" s="92"/>
      <c r="H803" s="92"/>
      <c r="I803" s="92"/>
    </row>
    <row r="804" spans="1:9" ht="12.75">
      <c r="A804" s="92"/>
      <c r="B804" s="92"/>
      <c r="C804" s="92"/>
      <c r="D804" s="92"/>
      <c r="E804" s="92"/>
      <c r="F804" s="92"/>
      <c r="G804" s="92"/>
      <c r="H804" s="92"/>
      <c r="I804" s="92"/>
    </row>
    <row r="805" spans="1:9" ht="12.75">
      <c r="A805" s="92"/>
      <c r="B805" s="92"/>
      <c r="C805" s="92"/>
      <c r="D805" s="92"/>
      <c r="E805" s="92"/>
      <c r="F805" s="92"/>
      <c r="G805" s="92"/>
      <c r="H805" s="92"/>
      <c r="I805" s="92"/>
    </row>
    <row r="806" spans="1:9" ht="12.75">
      <c r="A806" s="92"/>
      <c r="B806" s="92"/>
      <c r="C806" s="92"/>
      <c r="D806" s="92"/>
      <c r="E806" s="92"/>
      <c r="F806" s="92"/>
      <c r="G806" s="92"/>
      <c r="H806" s="92"/>
      <c r="I806" s="92"/>
    </row>
    <row r="807" spans="1:9" ht="12.75">
      <c r="A807" s="92"/>
      <c r="B807" s="92"/>
      <c r="C807" s="92"/>
      <c r="D807" s="92"/>
      <c r="E807" s="92"/>
      <c r="F807" s="92"/>
      <c r="G807" s="92"/>
      <c r="H807" s="92"/>
      <c r="I807" s="92"/>
    </row>
    <row r="808" spans="1:9" ht="12.75">
      <c r="A808" s="92"/>
      <c r="B808" s="92"/>
      <c r="C808" s="92"/>
      <c r="D808" s="92"/>
      <c r="E808" s="92"/>
      <c r="F808" s="92"/>
      <c r="G808" s="92"/>
      <c r="H808" s="92"/>
      <c r="I808" s="92"/>
    </row>
    <row r="809" spans="1:9" ht="12.75">
      <c r="A809" s="92"/>
      <c r="B809" s="92"/>
      <c r="C809" s="92"/>
      <c r="D809" s="92"/>
      <c r="E809" s="92"/>
      <c r="F809" s="92"/>
      <c r="G809" s="92"/>
      <c r="H809" s="92"/>
      <c r="I809" s="92"/>
    </row>
    <row r="810" spans="1:9" ht="12.75">
      <c r="A810" s="92"/>
      <c r="B810" s="92"/>
      <c r="C810" s="92"/>
      <c r="D810" s="92"/>
      <c r="E810" s="92"/>
      <c r="F810" s="92"/>
      <c r="G810" s="92"/>
      <c r="H810" s="92"/>
      <c r="I810" s="92"/>
    </row>
    <row r="811" spans="1:9" ht="12.75">
      <c r="A811" s="92"/>
      <c r="B811" s="92"/>
      <c r="C811" s="92"/>
      <c r="D811" s="92"/>
      <c r="E811" s="92"/>
      <c r="F811" s="92"/>
      <c r="G811" s="92"/>
      <c r="H811" s="92"/>
      <c r="I811" s="92"/>
    </row>
    <row r="812" spans="1:9" ht="12.75">
      <c r="A812" s="92"/>
      <c r="B812" s="92"/>
      <c r="C812" s="92"/>
      <c r="D812" s="92"/>
      <c r="E812" s="92"/>
      <c r="F812" s="92"/>
      <c r="G812" s="92"/>
      <c r="H812" s="92"/>
      <c r="I812" s="92"/>
    </row>
    <row r="813" spans="1:9" ht="12.75">
      <c r="A813" s="92"/>
      <c r="B813" s="92"/>
      <c r="C813" s="92"/>
      <c r="D813" s="92"/>
      <c r="E813" s="92"/>
      <c r="F813" s="92"/>
      <c r="G813" s="92"/>
      <c r="H813" s="92"/>
      <c r="I813" s="92"/>
    </row>
    <row r="814" spans="1:9" ht="12.75">
      <c r="A814" s="92"/>
      <c r="B814" s="92"/>
      <c r="C814" s="92"/>
      <c r="D814" s="92"/>
      <c r="E814" s="92"/>
      <c r="F814" s="92"/>
      <c r="G814" s="92"/>
      <c r="H814" s="92"/>
      <c r="I814" s="92"/>
    </row>
    <row r="815" spans="1:9" ht="12.75">
      <c r="A815" s="92"/>
      <c r="B815" s="92"/>
      <c r="C815" s="92"/>
      <c r="D815" s="92"/>
      <c r="E815" s="92"/>
      <c r="F815" s="92"/>
      <c r="G815" s="92"/>
      <c r="H815" s="92"/>
      <c r="I815" s="92"/>
    </row>
    <row r="816" spans="1:9" ht="12.75">
      <c r="A816" s="92"/>
      <c r="B816" s="92"/>
      <c r="C816" s="92"/>
      <c r="D816" s="92"/>
      <c r="E816" s="92"/>
      <c r="F816" s="92"/>
      <c r="G816" s="92"/>
      <c r="H816" s="92"/>
      <c r="I816" s="92"/>
    </row>
    <row r="817" spans="1:9" ht="12.75">
      <c r="A817" s="92"/>
      <c r="B817" s="92"/>
      <c r="C817" s="92"/>
      <c r="D817" s="92"/>
      <c r="E817" s="92"/>
      <c r="F817" s="92"/>
      <c r="G817" s="92"/>
      <c r="H817" s="92"/>
      <c r="I817" s="92"/>
    </row>
    <row r="818" spans="1:9" ht="12.75">
      <c r="A818" s="92"/>
      <c r="B818" s="92"/>
      <c r="C818" s="92"/>
      <c r="D818" s="92"/>
      <c r="E818" s="92"/>
      <c r="F818" s="92"/>
      <c r="G818" s="92"/>
      <c r="H818" s="92"/>
      <c r="I818" s="92"/>
    </row>
    <row r="819" spans="1:9" ht="12.75">
      <c r="A819" s="92"/>
      <c r="B819" s="92"/>
      <c r="C819" s="92"/>
      <c r="D819" s="92"/>
      <c r="E819" s="92"/>
      <c r="F819" s="92"/>
      <c r="G819" s="92"/>
      <c r="H819" s="92"/>
      <c r="I819" s="92"/>
    </row>
    <row r="820" spans="1:9" ht="12.75">
      <c r="A820" s="92"/>
      <c r="B820" s="92"/>
      <c r="C820" s="92"/>
      <c r="D820" s="92"/>
      <c r="E820" s="92"/>
      <c r="F820" s="92"/>
      <c r="G820" s="92"/>
      <c r="H820" s="92"/>
      <c r="I820" s="92"/>
    </row>
    <row r="821" spans="1:9" ht="12.75">
      <c r="A821" s="92"/>
      <c r="B821" s="92"/>
      <c r="C821" s="92"/>
      <c r="D821" s="92"/>
      <c r="E821" s="92"/>
      <c r="F821" s="92"/>
      <c r="G821" s="92"/>
      <c r="H821" s="92"/>
      <c r="I821" s="92"/>
    </row>
    <row r="822" spans="1:9" ht="12.75">
      <c r="A822" s="92"/>
      <c r="B822" s="92"/>
      <c r="C822" s="92"/>
      <c r="D822" s="92"/>
      <c r="E822" s="92"/>
      <c r="F822" s="92"/>
      <c r="G822" s="92"/>
      <c r="H822" s="92"/>
      <c r="I822" s="92"/>
    </row>
    <row r="823" spans="1:9" ht="12.75">
      <c r="A823" s="92"/>
      <c r="B823" s="92"/>
      <c r="C823" s="92"/>
      <c r="D823" s="92"/>
      <c r="E823" s="92"/>
      <c r="F823" s="92"/>
      <c r="G823" s="92"/>
      <c r="H823" s="92"/>
      <c r="I823" s="92"/>
    </row>
    <row r="824" spans="1:9" ht="12.75">
      <c r="A824" s="92"/>
      <c r="B824" s="92"/>
      <c r="C824" s="92"/>
      <c r="D824" s="92"/>
      <c r="E824" s="92"/>
      <c r="F824" s="92"/>
      <c r="G824" s="92"/>
      <c r="H824" s="92"/>
      <c r="I824" s="92"/>
    </row>
    <row r="825" spans="1:9" ht="12.75">
      <c r="A825" s="92"/>
      <c r="B825" s="92"/>
      <c r="C825" s="92"/>
      <c r="D825" s="92"/>
      <c r="E825" s="92"/>
      <c r="F825" s="92"/>
      <c r="G825" s="92"/>
      <c r="H825" s="92"/>
      <c r="I825" s="92"/>
    </row>
    <row r="826" spans="1:9" ht="12.75">
      <c r="A826" s="92"/>
      <c r="B826" s="92"/>
      <c r="C826" s="92"/>
      <c r="D826" s="92"/>
      <c r="E826" s="92"/>
      <c r="F826" s="92"/>
      <c r="G826" s="92"/>
      <c r="H826" s="92"/>
      <c r="I826" s="92"/>
    </row>
    <row r="827" spans="1:9" ht="12.75">
      <c r="A827" s="92"/>
      <c r="B827" s="92"/>
      <c r="C827" s="92"/>
      <c r="D827" s="92"/>
      <c r="E827" s="92"/>
      <c r="F827" s="92"/>
      <c r="G827" s="92"/>
      <c r="H827" s="92"/>
      <c r="I827" s="92"/>
    </row>
    <row r="828" spans="1:9" ht="12.75">
      <c r="A828" s="92"/>
      <c r="B828" s="92"/>
      <c r="C828" s="92"/>
      <c r="D828" s="92"/>
      <c r="E828" s="92"/>
      <c r="F828" s="92"/>
      <c r="G828" s="92"/>
      <c r="H828" s="92"/>
      <c r="I828" s="92"/>
    </row>
    <row r="829" spans="1:9" ht="12.75">
      <c r="A829" s="92"/>
      <c r="B829" s="92"/>
      <c r="C829" s="92"/>
      <c r="D829" s="92"/>
      <c r="E829" s="92"/>
      <c r="F829" s="92"/>
      <c r="G829" s="92"/>
      <c r="H829" s="92"/>
      <c r="I829" s="92"/>
    </row>
    <row r="830" spans="1:9" ht="12.75">
      <c r="A830" s="92"/>
      <c r="B830" s="92"/>
      <c r="C830" s="92"/>
      <c r="D830" s="92"/>
      <c r="E830" s="92"/>
      <c r="F830" s="92"/>
      <c r="G830" s="92"/>
      <c r="H830" s="92"/>
      <c r="I830" s="92"/>
    </row>
    <row r="831" spans="1:9" ht="12.75">
      <c r="A831" s="92"/>
      <c r="B831" s="92"/>
      <c r="C831" s="92"/>
      <c r="D831" s="92"/>
      <c r="E831" s="92"/>
      <c r="F831" s="92"/>
      <c r="G831" s="92"/>
      <c r="H831" s="92"/>
      <c r="I831" s="92"/>
    </row>
    <row r="832" spans="1:9" ht="12.75">
      <c r="A832" s="92"/>
      <c r="B832" s="92"/>
      <c r="C832" s="92"/>
      <c r="D832" s="92"/>
      <c r="E832" s="92"/>
      <c r="F832" s="92"/>
      <c r="G832" s="92"/>
      <c r="H832" s="92"/>
      <c r="I832" s="92"/>
    </row>
    <row r="833" spans="1:9" ht="12.75">
      <c r="A833" s="92"/>
      <c r="B833" s="92"/>
      <c r="C833" s="92"/>
      <c r="D833" s="92"/>
      <c r="E833" s="92"/>
      <c r="F833" s="92"/>
      <c r="G833" s="92"/>
      <c r="H833" s="92"/>
      <c r="I833" s="92"/>
    </row>
    <row r="834" spans="1:9" ht="12.75">
      <c r="A834" s="92"/>
      <c r="B834" s="92"/>
      <c r="C834" s="92"/>
      <c r="D834" s="92"/>
      <c r="E834" s="92"/>
      <c r="F834" s="92"/>
      <c r="G834" s="92"/>
      <c r="H834" s="92"/>
      <c r="I834" s="92"/>
    </row>
    <row r="835" spans="1:9" ht="12.75">
      <c r="A835" s="92"/>
      <c r="B835" s="92"/>
      <c r="C835" s="92"/>
      <c r="D835" s="92"/>
      <c r="E835" s="92"/>
      <c r="F835" s="92"/>
      <c r="G835" s="92"/>
      <c r="H835" s="92"/>
      <c r="I835" s="92"/>
    </row>
    <row r="836" spans="1:9" ht="12.75">
      <c r="A836" s="92"/>
      <c r="B836" s="92"/>
      <c r="C836" s="92"/>
      <c r="D836" s="92"/>
      <c r="E836" s="92"/>
      <c r="F836" s="92"/>
      <c r="G836" s="92"/>
      <c r="H836" s="92"/>
      <c r="I836" s="92"/>
    </row>
    <row r="837" spans="1:9" ht="12.75">
      <c r="A837" s="92"/>
      <c r="B837" s="92"/>
      <c r="C837" s="92"/>
      <c r="D837" s="92"/>
      <c r="E837" s="92"/>
      <c r="F837" s="92"/>
      <c r="G837" s="92"/>
      <c r="H837" s="92"/>
      <c r="I837" s="92"/>
    </row>
    <row r="838" spans="1:9" ht="12.75">
      <c r="A838" s="92"/>
      <c r="B838" s="92"/>
      <c r="C838" s="92"/>
      <c r="D838" s="92"/>
      <c r="E838" s="92"/>
      <c r="F838" s="92"/>
      <c r="G838" s="92"/>
      <c r="H838" s="92"/>
      <c r="I838" s="92"/>
    </row>
    <row r="839" spans="1:9" ht="12.75">
      <c r="A839" s="92"/>
      <c r="B839" s="92"/>
      <c r="C839" s="92"/>
      <c r="D839" s="92"/>
      <c r="E839" s="92"/>
      <c r="F839" s="92"/>
      <c r="G839" s="92"/>
      <c r="H839" s="92"/>
      <c r="I839" s="92"/>
    </row>
    <row r="840" spans="1:9" ht="12.75">
      <c r="A840" s="92"/>
      <c r="B840" s="92"/>
      <c r="C840" s="92"/>
      <c r="D840" s="92"/>
      <c r="E840" s="92"/>
      <c r="F840" s="92"/>
      <c r="G840" s="92"/>
      <c r="H840" s="92"/>
      <c r="I840" s="92"/>
    </row>
    <row r="841" spans="1:9" ht="12.75">
      <c r="A841" s="92"/>
      <c r="B841" s="92"/>
      <c r="C841" s="92"/>
      <c r="D841" s="92"/>
      <c r="E841" s="92"/>
      <c r="F841" s="92"/>
      <c r="G841" s="92"/>
      <c r="H841" s="92"/>
      <c r="I841" s="92"/>
    </row>
    <row r="842" spans="1:9" ht="12.75">
      <c r="A842" s="92"/>
      <c r="B842" s="92"/>
      <c r="C842" s="92"/>
      <c r="D842" s="92"/>
      <c r="E842" s="92"/>
      <c r="F842" s="92"/>
      <c r="G842" s="92"/>
      <c r="H842" s="92"/>
      <c r="I842" s="92"/>
    </row>
    <row r="843" spans="1:9" ht="12.75">
      <c r="A843" s="92"/>
      <c r="B843" s="92"/>
      <c r="C843" s="92"/>
      <c r="D843" s="92"/>
      <c r="E843" s="92"/>
      <c r="F843" s="92"/>
      <c r="G843" s="92"/>
      <c r="H843" s="92"/>
      <c r="I843" s="92"/>
    </row>
    <row r="844" spans="1:9" ht="12.75">
      <c r="A844" s="92"/>
      <c r="B844" s="92"/>
      <c r="C844" s="92"/>
      <c r="D844" s="92"/>
      <c r="E844" s="92"/>
      <c r="F844" s="92"/>
      <c r="G844" s="92"/>
      <c r="H844" s="92"/>
      <c r="I844" s="92"/>
    </row>
    <row r="845" spans="1:9" ht="12.75">
      <c r="A845" s="92"/>
      <c r="B845" s="92"/>
      <c r="C845" s="92"/>
      <c r="D845" s="92"/>
      <c r="E845" s="92"/>
      <c r="F845" s="92"/>
      <c r="G845" s="92"/>
      <c r="H845" s="92"/>
      <c r="I845" s="92"/>
    </row>
    <row r="846" spans="1:9" ht="12.75">
      <c r="A846" s="92"/>
      <c r="B846" s="92"/>
      <c r="C846" s="92"/>
      <c r="D846" s="92"/>
      <c r="E846" s="92"/>
      <c r="F846" s="92"/>
      <c r="G846" s="92"/>
      <c r="H846" s="92"/>
      <c r="I846" s="92"/>
    </row>
    <row r="847" spans="1:9" ht="12.75">
      <c r="A847" s="92"/>
      <c r="B847" s="92"/>
      <c r="C847" s="92"/>
      <c r="D847" s="92"/>
      <c r="E847" s="92"/>
      <c r="F847" s="92"/>
      <c r="G847" s="92"/>
      <c r="H847" s="92"/>
      <c r="I847" s="92"/>
    </row>
    <row r="848" spans="1:9" ht="12.75">
      <c r="A848" s="92"/>
      <c r="B848" s="92"/>
      <c r="C848" s="92"/>
      <c r="D848" s="92"/>
      <c r="E848" s="92"/>
      <c r="F848" s="92"/>
      <c r="G848" s="92"/>
      <c r="H848" s="92"/>
      <c r="I848" s="92"/>
    </row>
    <row r="849" spans="1:9" ht="12.75">
      <c r="A849" s="92"/>
      <c r="B849" s="92"/>
      <c r="C849" s="92"/>
      <c r="D849" s="92"/>
      <c r="E849" s="92"/>
      <c r="F849" s="92"/>
      <c r="G849" s="92"/>
      <c r="H849" s="92"/>
      <c r="I849" s="92"/>
    </row>
    <row r="850" spans="1:9" ht="12.75">
      <c r="A850" s="92"/>
      <c r="B850" s="92"/>
      <c r="C850" s="92"/>
      <c r="D850" s="92"/>
      <c r="E850" s="92"/>
      <c r="F850" s="92"/>
      <c r="G850" s="92"/>
      <c r="H850" s="92"/>
      <c r="I850" s="92"/>
    </row>
    <row r="851" spans="1:9" ht="12.75">
      <c r="A851" s="92"/>
      <c r="B851" s="92"/>
      <c r="C851" s="92"/>
      <c r="D851" s="92"/>
      <c r="E851" s="92"/>
      <c r="F851" s="92"/>
      <c r="G851" s="92"/>
      <c r="H851" s="92"/>
      <c r="I851" s="92"/>
    </row>
    <row r="852" spans="1:9" ht="12.75">
      <c r="A852" s="92"/>
      <c r="B852" s="92"/>
      <c r="C852" s="92"/>
      <c r="D852" s="92"/>
      <c r="E852" s="92"/>
      <c r="F852" s="92"/>
      <c r="G852" s="92"/>
      <c r="H852" s="92"/>
      <c r="I852" s="92"/>
    </row>
    <row r="853" spans="1:9" ht="12.75">
      <c r="A853" s="92"/>
      <c r="B853" s="92"/>
      <c r="C853" s="92"/>
      <c r="D853" s="92"/>
      <c r="E853" s="92"/>
      <c r="F853" s="92"/>
      <c r="G853" s="92"/>
      <c r="H853" s="92"/>
      <c r="I853" s="92"/>
    </row>
    <row r="854" spans="1:9" ht="12.75">
      <c r="A854" s="92"/>
      <c r="B854" s="92"/>
      <c r="C854" s="92"/>
      <c r="D854" s="92"/>
      <c r="E854" s="92"/>
      <c r="F854" s="92"/>
      <c r="G854" s="92"/>
      <c r="H854" s="92"/>
      <c r="I854" s="92"/>
    </row>
    <row r="855" spans="1:9" ht="12.75">
      <c r="A855" s="92"/>
      <c r="B855" s="92"/>
      <c r="C855" s="92"/>
      <c r="D855" s="92"/>
      <c r="E855" s="92"/>
      <c r="F855" s="92"/>
      <c r="G855" s="92"/>
      <c r="H855" s="92"/>
      <c r="I855" s="92"/>
    </row>
    <row r="856" spans="1:9" ht="12.75">
      <c r="A856" s="92"/>
      <c r="B856" s="92"/>
      <c r="C856" s="92"/>
      <c r="D856" s="92"/>
      <c r="E856" s="92"/>
      <c r="F856" s="92"/>
      <c r="G856" s="92"/>
      <c r="H856" s="92"/>
      <c r="I856" s="92"/>
    </row>
    <row r="857" spans="1:9" ht="12.75">
      <c r="A857" s="92"/>
      <c r="B857" s="92"/>
      <c r="C857" s="92"/>
      <c r="D857" s="92"/>
      <c r="E857" s="92"/>
      <c r="F857" s="92"/>
      <c r="G857" s="92"/>
      <c r="H857" s="92"/>
      <c r="I857" s="92"/>
    </row>
    <row r="858" spans="1:9" ht="12.75">
      <c r="A858" s="92"/>
      <c r="B858" s="92"/>
      <c r="C858" s="92"/>
      <c r="D858" s="92"/>
      <c r="E858" s="92"/>
      <c r="F858" s="92"/>
      <c r="G858" s="92"/>
      <c r="H858" s="92"/>
      <c r="I858" s="92"/>
    </row>
    <row r="859" spans="1:9" ht="12.75">
      <c r="A859" s="92"/>
      <c r="B859" s="92"/>
      <c r="C859" s="92"/>
      <c r="D859" s="92"/>
      <c r="E859" s="92"/>
      <c r="F859" s="92"/>
      <c r="G859" s="92"/>
      <c r="H859" s="92"/>
      <c r="I859" s="92"/>
    </row>
    <row r="860" spans="1:9" ht="12.75">
      <c r="A860" s="92"/>
      <c r="B860" s="92"/>
      <c r="C860" s="92"/>
      <c r="D860" s="92"/>
      <c r="E860" s="92"/>
      <c r="F860" s="92"/>
      <c r="G860" s="92"/>
      <c r="H860" s="92"/>
      <c r="I860" s="92"/>
    </row>
    <row r="861" spans="1:9" ht="12.75">
      <c r="A861" s="92"/>
      <c r="B861" s="92"/>
      <c r="C861" s="92"/>
      <c r="D861" s="92"/>
      <c r="E861" s="92"/>
      <c r="F861" s="92"/>
      <c r="G861" s="92"/>
      <c r="H861" s="92"/>
      <c r="I861" s="92"/>
    </row>
    <row r="862" spans="1:9" ht="12.75">
      <c r="A862" s="92"/>
      <c r="B862" s="92"/>
      <c r="C862" s="92"/>
      <c r="D862" s="92"/>
      <c r="E862" s="92"/>
      <c r="F862" s="92"/>
      <c r="G862" s="92"/>
      <c r="H862" s="92"/>
      <c r="I862" s="92"/>
    </row>
    <row r="863" spans="1:9" ht="12.75">
      <c r="A863" s="92"/>
      <c r="B863" s="92"/>
      <c r="C863" s="92"/>
      <c r="D863" s="92"/>
      <c r="E863" s="92"/>
      <c r="F863" s="92"/>
      <c r="G863" s="92"/>
      <c r="H863" s="92"/>
      <c r="I863" s="92"/>
    </row>
    <row r="864" spans="1:9" ht="12.75">
      <c r="A864" s="92"/>
      <c r="B864" s="92"/>
      <c r="C864" s="92"/>
      <c r="D864" s="92"/>
      <c r="E864" s="92"/>
      <c r="F864" s="92"/>
      <c r="G864" s="92"/>
      <c r="H864" s="92"/>
      <c r="I864" s="92"/>
    </row>
    <row r="865" spans="1:9" ht="12.75">
      <c r="A865" s="92"/>
      <c r="B865" s="92"/>
      <c r="C865" s="92"/>
      <c r="D865" s="92"/>
      <c r="E865" s="92"/>
      <c r="F865" s="92"/>
      <c r="G865" s="92"/>
      <c r="H865" s="92"/>
      <c r="I865" s="92"/>
    </row>
    <row r="866" spans="1:9" ht="12.75">
      <c r="A866" s="92"/>
      <c r="B866" s="92"/>
      <c r="C866" s="92"/>
      <c r="D866" s="92"/>
      <c r="E866" s="92"/>
      <c r="F866" s="92"/>
      <c r="G866" s="92"/>
      <c r="H866" s="92"/>
      <c r="I866" s="92"/>
    </row>
    <row r="867" spans="1:9" ht="12.75">
      <c r="A867" s="92"/>
      <c r="B867" s="92"/>
      <c r="C867" s="92"/>
      <c r="D867" s="92"/>
      <c r="E867" s="92"/>
      <c r="F867" s="92"/>
      <c r="G867" s="92"/>
      <c r="H867" s="92"/>
      <c r="I867" s="92"/>
    </row>
    <row r="868" spans="1:9" ht="12.75">
      <c r="A868" s="92"/>
      <c r="B868" s="92"/>
      <c r="C868" s="92"/>
      <c r="D868" s="92"/>
      <c r="E868" s="92"/>
      <c r="F868" s="92"/>
      <c r="G868" s="92"/>
      <c r="H868" s="92"/>
      <c r="I868" s="92"/>
    </row>
    <row r="869" spans="1:9" ht="12.75">
      <c r="A869" s="92"/>
      <c r="B869" s="92"/>
      <c r="C869" s="92"/>
      <c r="D869" s="92"/>
      <c r="E869" s="92"/>
      <c r="F869" s="92"/>
      <c r="G869" s="92"/>
      <c r="H869" s="92"/>
      <c r="I869" s="92"/>
    </row>
    <row r="870" spans="1:9" ht="12.75">
      <c r="A870" s="92"/>
      <c r="B870" s="92"/>
      <c r="C870" s="92"/>
      <c r="D870" s="92"/>
      <c r="E870" s="92"/>
      <c r="F870" s="92"/>
      <c r="G870" s="92"/>
      <c r="H870" s="92"/>
      <c r="I870" s="92"/>
    </row>
    <row r="871" spans="1:9" ht="12.75">
      <c r="A871" s="92"/>
      <c r="B871" s="92"/>
      <c r="C871" s="92"/>
      <c r="D871" s="92"/>
      <c r="E871" s="92"/>
      <c r="F871" s="92"/>
      <c r="G871" s="92"/>
      <c r="H871" s="92"/>
      <c r="I871" s="92"/>
    </row>
    <row r="872" spans="1:9" ht="12.75">
      <c r="A872" s="92"/>
      <c r="B872" s="92"/>
      <c r="C872" s="92"/>
      <c r="D872" s="92"/>
      <c r="E872" s="92"/>
      <c r="F872" s="92"/>
      <c r="G872" s="92"/>
      <c r="H872" s="92"/>
      <c r="I872" s="92"/>
    </row>
    <row r="873" spans="1:9" ht="12.75">
      <c r="A873" s="92"/>
      <c r="B873" s="92"/>
      <c r="C873" s="92"/>
      <c r="D873" s="92"/>
      <c r="E873" s="92"/>
      <c r="F873" s="92"/>
      <c r="G873" s="92"/>
      <c r="H873" s="92"/>
      <c r="I873" s="92"/>
    </row>
    <row r="874" spans="1:9" ht="12.75">
      <c r="A874" s="92"/>
      <c r="B874" s="92"/>
      <c r="C874" s="92"/>
      <c r="D874" s="92"/>
      <c r="E874" s="92"/>
      <c r="F874" s="92"/>
      <c r="G874" s="92"/>
      <c r="H874" s="92"/>
      <c r="I874" s="92"/>
    </row>
    <row r="875" spans="1:9" ht="12.75">
      <c r="A875" s="92"/>
      <c r="B875" s="92"/>
      <c r="C875" s="92"/>
      <c r="D875" s="92"/>
      <c r="E875" s="92"/>
      <c r="F875" s="92"/>
      <c r="G875" s="92"/>
      <c r="H875" s="92"/>
      <c r="I875" s="92"/>
    </row>
    <row r="876" spans="1:9" ht="12.75">
      <c r="A876" s="92"/>
      <c r="B876" s="92"/>
      <c r="C876" s="92"/>
      <c r="D876" s="92"/>
      <c r="E876" s="92"/>
      <c r="F876" s="92"/>
      <c r="G876" s="92"/>
      <c r="H876" s="92"/>
      <c r="I876" s="92"/>
    </row>
    <row r="877" spans="1:9" ht="12.75">
      <c r="A877" s="92"/>
      <c r="B877" s="92"/>
      <c r="C877" s="92"/>
      <c r="D877" s="92"/>
      <c r="E877" s="92"/>
      <c r="F877" s="92"/>
      <c r="G877" s="92"/>
      <c r="H877" s="92"/>
      <c r="I877" s="92"/>
    </row>
    <row r="878" spans="1:9" ht="12.75">
      <c r="A878" s="92"/>
      <c r="B878" s="92"/>
      <c r="C878" s="92"/>
      <c r="D878" s="92"/>
      <c r="E878" s="92"/>
      <c r="F878" s="92"/>
      <c r="G878" s="92"/>
      <c r="H878" s="92"/>
      <c r="I878" s="92"/>
    </row>
    <row r="879" spans="1:9" ht="12.75">
      <c r="A879" s="92"/>
      <c r="B879" s="92"/>
      <c r="C879" s="92"/>
      <c r="D879" s="92"/>
      <c r="E879" s="92"/>
      <c r="F879" s="92"/>
      <c r="G879" s="92"/>
      <c r="H879" s="92"/>
      <c r="I879" s="92"/>
    </row>
    <row r="880" spans="1:9" ht="12.75">
      <c r="A880" s="92"/>
      <c r="B880" s="92"/>
      <c r="C880" s="92"/>
      <c r="D880" s="92"/>
      <c r="E880" s="92"/>
      <c r="F880" s="92"/>
      <c r="G880" s="92"/>
      <c r="H880" s="92"/>
      <c r="I880" s="92"/>
    </row>
    <row r="881" spans="1:9" ht="12.75">
      <c r="A881" s="92"/>
      <c r="B881" s="92"/>
      <c r="C881" s="92"/>
      <c r="D881" s="92"/>
      <c r="E881" s="92"/>
      <c r="F881" s="92"/>
      <c r="G881" s="92"/>
      <c r="H881" s="92"/>
      <c r="I881" s="92"/>
    </row>
    <row r="882" spans="1:9" ht="12.75">
      <c r="A882" s="92"/>
      <c r="B882" s="92"/>
      <c r="C882" s="92"/>
      <c r="D882" s="92"/>
      <c r="E882" s="92"/>
      <c r="F882" s="92"/>
      <c r="G882" s="92"/>
      <c r="H882" s="92"/>
      <c r="I882" s="92"/>
    </row>
    <row r="883" spans="1:9" ht="12.75">
      <c r="A883" s="92"/>
      <c r="B883" s="92"/>
      <c r="C883" s="92"/>
      <c r="D883" s="92"/>
      <c r="E883" s="92"/>
      <c r="F883" s="92"/>
      <c r="G883" s="92"/>
      <c r="H883" s="92"/>
      <c r="I883" s="92"/>
    </row>
    <row r="884" spans="1:9" ht="12.75">
      <c r="A884" s="92"/>
      <c r="B884" s="92"/>
      <c r="C884" s="92"/>
      <c r="D884" s="92"/>
      <c r="E884" s="92"/>
      <c r="F884" s="92"/>
      <c r="G884" s="92"/>
      <c r="H884" s="92"/>
      <c r="I884" s="92"/>
    </row>
    <row r="885" spans="1:9" ht="12.75">
      <c r="A885" s="92"/>
      <c r="B885" s="92"/>
      <c r="C885" s="92"/>
      <c r="D885" s="92"/>
      <c r="E885" s="92"/>
      <c r="F885" s="92"/>
      <c r="G885" s="92"/>
      <c r="H885" s="92"/>
      <c r="I885" s="92"/>
    </row>
    <row r="886" spans="1:9" ht="12.75">
      <c r="A886" s="92"/>
      <c r="B886" s="92"/>
      <c r="C886" s="92"/>
      <c r="D886" s="92"/>
      <c r="E886" s="92"/>
      <c r="F886" s="92"/>
      <c r="G886" s="92"/>
      <c r="H886" s="92"/>
      <c r="I886" s="92"/>
    </row>
    <row r="887" spans="1:9" ht="12.75">
      <c r="A887" s="92"/>
      <c r="B887" s="92"/>
      <c r="C887" s="92"/>
      <c r="D887" s="92"/>
      <c r="E887" s="92"/>
      <c r="F887" s="92"/>
      <c r="G887" s="92"/>
      <c r="H887" s="92"/>
      <c r="I887" s="92"/>
    </row>
    <row r="888" spans="1:9" ht="12.75">
      <c r="A888" s="92"/>
      <c r="B888" s="92"/>
      <c r="C888" s="92"/>
      <c r="D888" s="92"/>
      <c r="E888" s="92"/>
      <c r="F888" s="92"/>
      <c r="G888" s="92"/>
      <c r="H888" s="92"/>
      <c r="I888" s="92"/>
    </row>
    <row r="889" spans="1:9" ht="12.75">
      <c r="A889" s="92"/>
      <c r="B889" s="92"/>
      <c r="C889" s="92"/>
      <c r="D889" s="92"/>
      <c r="E889" s="92"/>
      <c r="F889" s="92"/>
      <c r="G889" s="92"/>
      <c r="H889" s="92"/>
      <c r="I889" s="92"/>
    </row>
    <row r="890" spans="1:9" ht="12.75">
      <c r="A890" s="92"/>
      <c r="B890" s="92"/>
      <c r="C890" s="92"/>
      <c r="D890" s="92"/>
      <c r="E890" s="92"/>
      <c r="F890" s="92"/>
      <c r="G890" s="92"/>
      <c r="H890" s="92"/>
      <c r="I890" s="92"/>
    </row>
    <row r="891" spans="1:9" ht="12.75">
      <c r="A891" s="92"/>
      <c r="B891" s="92"/>
      <c r="C891" s="92"/>
      <c r="D891" s="92"/>
      <c r="E891" s="92"/>
      <c r="F891" s="92"/>
      <c r="G891" s="92"/>
      <c r="H891" s="92"/>
      <c r="I891" s="92"/>
    </row>
    <row r="892" spans="1:9" ht="12.75">
      <c r="A892" s="92"/>
      <c r="B892" s="92"/>
      <c r="C892" s="92"/>
      <c r="D892" s="92"/>
      <c r="E892" s="92"/>
      <c r="F892" s="92"/>
      <c r="G892" s="92"/>
      <c r="H892" s="92"/>
      <c r="I892" s="92"/>
    </row>
    <row r="893" spans="1:9" ht="12.75">
      <c r="A893" s="92"/>
      <c r="B893" s="92"/>
      <c r="C893" s="92"/>
      <c r="D893" s="92"/>
      <c r="E893" s="92"/>
      <c r="F893" s="92"/>
      <c r="G893" s="92"/>
      <c r="H893" s="92"/>
      <c r="I893" s="92"/>
    </row>
    <row r="894" spans="1:9" ht="12.75">
      <c r="A894" s="92"/>
      <c r="B894" s="92"/>
      <c r="C894" s="92"/>
      <c r="D894" s="92"/>
      <c r="E894" s="92"/>
      <c r="F894" s="92"/>
      <c r="G894" s="92"/>
      <c r="H894" s="92"/>
      <c r="I894" s="92"/>
    </row>
    <row r="895" spans="1:9" ht="12.75">
      <c r="A895" s="92"/>
      <c r="B895" s="92"/>
      <c r="C895" s="92"/>
      <c r="D895" s="92"/>
      <c r="E895" s="92"/>
      <c r="F895" s="92"/>
      <c r="G895" s="92"/>
      <c r="H895" s="92"/>
      <c r="I895" s="92"/>
    </row>
    <row r="896" spans="1:9" ht="12.75">
      <c r="A896" s="92"/>
      <c r="B896" s="92"/>
      <c r="C896" s="92"/>
      <c r="D896" s="92"/>
      <c r="E896" s="92"/>
      <c r="F896" s="92"/>
      <c r="G896" s="92"/>
      <c r="H896" s="92"/>
      <c r="I896" s="92"/>
    </row>
    <row r="897" spans="1:9" ht="12.75">
      <c r="A897" s="92"/>
      <c r="B897" s="92"/>
      <c r="C897" s="92"/>
      <c r="D897" s="92"/>
      <c r="E897" s="92"/>
      <c r="F897" s="92"/>
      <c r="G897" s="92"/>
      <c r="H897" s="92"/>
      <c r="I897" s="92"/>
    </row>
    <row r="898" spans="1:9" ht="12.75">
      <c r="A898" s="92"/>
      <c r="B898" s="92"/>
      <c r="C898" s="92"/>
      <c r="D898" s="92"/>
      <c r="E898" s="92"/>
      <c r="F898" s="92"/>
      <c r="G898" s="92"/>
      <c r="H898" s="92"/>
      <c r="I898" s="92"/>
    </row>
    <row r="899" spans="1:9" ht="12.75">
      <c r="A899" s="92"/>
      <c r="B899" s="92"/>
      <c r="C899" s="92"/>
      <c r="D899" s="92"/>
      <c r="E899" s="92"/>
      <c r="F899" s="92"/>
      <c r="G899" s="92"/>
      <c r="H899" s="92"/>
      <c r="I899" s="92"/>
    </row>
    <row r="900" spans="1:9" ht="12.75">
      <c r="A900" s="92"/>
      <c r="B900" s="92"/>
      <c r="C900" s="92"/>
      <c r="D900" s="92"/>
      <c r="E900" s="92"/>
      <c r="F900" s="92"/>
      <c r="G900" s="92"/>
      <c r="H900" s="92"/>
      <c r="I900" s="92"/>
    </row>
    <row r="901" spans="1:9" ht="12.75">
      <c r="A901" s="92"/>
      <c r="B901" s="92"/>
      <c r="C901" s="92"/>
      <c r="D901" s="92"/>
      <c r="E901" s="92"/>
      <c r="F901" s="92"/>
      <c r="G901" s="92"/>
      <c r="H901" s="92"/>
      <c r="I901" s="92"/>
    </row>
    <row r="902" spans="1:9" ht="12.75">
      <c r="A902" s="92"/>
      <c r="B902" s="92"/>
      <c r="C902" s="92"/>
      <c r="D902" s="92"/>
      <c r="E902" s="92"/>
      <c r="F902" s="92"/>
      <c r="G902" s="92"/>
      <c r="H902" s="92"/>
      <c r="I902" s="92"/>
    </row>
    <row r="903" spans="1:9" ht="12.75">
      <c r="A903" s="92"/>
      <c r="B903" s="92"/>
      <c r="C903" s="92"/>
      <c r="D903" s="92"/>
      <c r="E903" s="92"/>
      <c r="F903" s="92"/>
      <c r="G903" s="92"/>
      <c r="H903" s="92"/>
      <c r="I903" s="92"/>
    </row>
    <row r="904" spans="1:9" ht="12.75">
      <c r="A904" s="92"/>
      <c r="B904" s="92"/>
      <c r="C904" s="92"/>
      <c r="D904" s="92"/>
      <c r="E904" s="92"/>
      <c r="F904" s="92"/>
      <c r="G904" s="92"/>
      <c r="H904" s="92"/>
      <c r="I904" s="92"/>
    </row>
    <row r="905" spans="1:9" ht="12.75">
      <c r="A905" s="92"/>
      <c r="B905" s="92"/>
      <c r="C905" s="92"/>
      <c r="D905" s="92"/>
      <c r="E905" s="92"/>
      <c r="F905" s="92"/>
      <c r="G905" s="92"/>
      <c r="H905" s="92"/>
      <c r="I905" s="92"/>
    </row>
    <row r="906" spans="1:9" ht="12.75">
      <c r="A906" s="92"/>
      <c r="B906" s="92"/>
      <c r="C906" s="92"/>
      <c r="D906" s="92"/>
      <c r="E906" s="92"/>
      <c r="F906" s="92"/>
      <c r="G906" s="92"/>
      <c r="H906" s="92"/>
      <c r="I906" s="92"/>
    </row>
    <row r="907" spans="1:9" ht="12.75">
      <c r="A907" s="92"/>
      <c r="B907" s="92"/>
      <c r="C907" s="92"/>
      <c r="D907" s="92"/>
      <c r="E907" s="92"/>
      <c r="F907" s="92"/>
      <c r="G907" s="92"/>
      <c r="H907" s="92"/>
      <c r="I907" s="92"/>
    </row>
    <row r="908" spans="1:9" ht="12.75">
      <c r="A908" s="92"/>
      <c r="B908" s="92"/>
      <c r="C908" s="92"/>
      <c r="D908" s="92"/>
      <c r="E908" s="92"/>
      <c r="F908" s="92"/>
      <c r="G908" s="92"/>
      <c r="H908" s="92"/>
      <c r="I908" s="92"/>
    </row>
    <row r="909" spans="1:9" ht="12.75">
      <c r="A909" s="92"/>
      <c r="B909" s="92"/>
      <c r="C909" s="92"/>
      <c r="D909" s="92"/>
      <c r="E909" s="92"/>
      <c r="F909" s="92"/>
      <c r="G909" s="92"/>
      <c r="H909" s="92"/>
      <c r="I909" s="92"/>
    </row>
    <row r="910" spans="1:9" ht="12.75">
      <c r="A910" s="92"/>
      <c r="B910" s="92"/>
      <c r="C910" s="92"/>
      <c r="D910" s="92"/>
      <c r="E910" s="92"/>
      <c r="F910" s="92"/>
      <c r="G910" s="92"/>
      <c r="H910" s="92"/>
      <c r="I910" s="92"/>
    </row>
  </sheetData>
  <mergeCells count="25">
    <mergeCell ref="B45:H45"/>
    <mergeCell ref="B49:H49"/>
    <mergeCell ref="B61:B62"/>
    <mergeCell ref="C61:C62"/>
    <mergeCell ref="B37:B38"/>
    <mergeCell ref="C37:C38"/>
    <mergeCell ref="B40:H40"/>
    <mergeCell ref="B35:H35"/>
    <mergeCell ref="B50:B51"/>
    <mergeCell ref="C50:C51"/>
    <mergeCell ref="B56:H56"/>
    <mergeCell ref="B60:H60"/>
    <mergeCell ref="B18:H18"/>
    <mergeCell ref="B23:H23"/>
    <mergeCell ref="B26:B27"/>
    <mergeCell ref="C26:C27"/>
    <mergeCell ref="B28:H28"/>
    <mergeCell ref="B29:B30"/>
    <mergeCell ref="C29:C30"/>
    <mergeCell ref="B13:H13"/>
    <mergeCell ref="B16:B17"/>
    <mergeCell ref="C16:C17"/>
    <mergeCell ref="B7:H7"/>
    <mergeCell ref="B1:H1"/>
    <mergeCell ref="B2:H2"/>
  </mergeCells>
  <hyperlinks>
    <hyperlink ref="G8" r:id="rId1"/>
    <hyperlink ref="G9" r:id="rId2"/>
    <hyperlink ref="G11" r:id="rId3"/>
    <hyperlink ref="G17" r:id="rId4"/>
    <hyperlink ref="G20" r:id="rId5"/>
    <hyperlink ref="G21" r:id="rId6"/>
    <hyperlink ref="G22" r:id="rId7"/>
    <hyperlink ref="G26" r:id="rId8"/>
    <hyperlink ref="G27" r:id="rId9"/>
    <hyperlink ref="G29" r:id="rId10"/>
    <hyperlink ref="G30" r:id="rId11"/>
    <hyperlink ref="G34" r:id="rId12"/>
    <hyperlink ref="G44" r:id="rId13"/>
    <hyperlink ref="G48" r:id="rId14"/>
    <hyperlink ref="G54" r:id="rId15"/>
    <hyperlink ref="G55" r:id="rId16"/>
    <hyperlink ref="G59" r:id="rId17"/>
    <hyperlink ref="G66" r:id="rId18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70"/>
  <sheetViews>
    <sheetView workbookViewId="0">
      <selection activeCell="M5" sqref="M5"/>
    </sheetView>
  </sheetViews>
  <sheetFormatPr defaultColWidth="14.42578125" defaultRowHeight="15.75" customHeight="1"/>
  <cols>
    <col min="1" max="1" width="8.85546875" customWidth="1"/>
    <col min="2" max="2" width="11" customWidth="1"/>
    <col min="3" max="3" width="16" customWidth="1"/>
    <col min="4" max="4" width="17.85546875" customWidth="1"/>
    <col min="5" max="5" width="22.85546875" customWidth="1"/>
    <col min="6" max="6" width="44.28515625" customWidth="1"/>
    <col min="7" max="7" width="62" customWidth="1"/>
    <col min="8" max="8" width="25.140625" customWidth="1"/>
    <col min="9" max="9" width="14.7109375" customWidth="1"/>
  </cols>
  <sheetData>
    <row r="1" spans="1:9" ht="32.25" customHeight="1">
      <c r="A1" s="3"/>
      <c r="B1" s="921" t="s">
        <v>1863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34</v>
      </c>
      <c r="C2" s="908"/>
      <c r="D2" s="908"/>
      <c r="E2" s="908"/>
      <c r="F2" s="908"/>
      <c r="G2" s="908"/>
      <c r="H2" s="909"/>
      <c r="I2" s="17"/>
    </row>
    <row r="3" spans="1:9" ht="30" customHeight="1">
      <c r="A3" s="52"/>
      <c r="B3" s="232" t="s">
        <v>55</v>
      </c>
      <c r="C3" s="232" t="s">
        <v>56</v>
      </c>
      <c r="D3" s="232" t="s">
        <v>57</v>
      </c>
      <c r="E3" s="232" t="s">
        <v>1708</v>
      </c>
      <c r="F3" s="232" t="s">
        <v>59</v>
      </c>
      <c r="G3" s="232" t="s">
        <v>773</v>
      </c>
      <c r="H3" s="232" t="s">
        <v>63</v>
      </c>
      <c r="I3" s="52"/>
    </row>
    <row r="4" spans="1:9" ht="25.5">
      <c r="A4" s="394"/>
      <c r="B4" s="18" t="s">
        <v>71</v>
      </c>
      <c r="C4" s="18" t="s">
        <v>72</v>
      </c>
      <c r="D4" s="26" t="s">
        <v>73</v>
      </c>
      <c r="E4" s="27" t="s">
        <v>1864</v>
      </c>
      <c r="F4" s="26" t="s">
        <v>1721</v>
      </c>
      <c r="G4" s="70" t="s">
        <v>1722</v>
      </c>
      <c r="H4" s="26" t="s">
        <v>103</v>
      </c>
      <c r="I4" s="24"/>
    </row>
    <row r="5" spans="1:9" ht="25.5">
      <c r="A5" s="97"/>
      <c r="B5" s="18" t="s">
        <v>111</v>
      </c>
      <c r="C5" s="18" t="s">
        <v>112</v>
      </c>
      <c r="D5" s="26" t="s">
        <v>73</v>
      </c>
      <c r="E5" s="27" t="s">
        <v>1865</v>
      </c>
      <c r="F5" s="26" t="s">
        <v>1718</v>
      </c>
      <c r="G5" s="42" t="s">
        <v>1719</v>
      </c>
      <c r="H5" s="26" t="s">
        <v>103</v>
      </c>
      <c r="I5" s="194"/>
    </row>
    <row r="6" spans="1:9" ht="25.5" customHeight="1">
      <c r="A6" s="24"/>
      <c r="B6" s="18" t="s">
        <v>145</v>
      </c>
      <c r="C6" s="18" t="s">
        <v>146</v>
      </c>
      <c r="D6" s="26" t="s">
        <v>73</v>
      </c>
      <c r="E6" s="27" t="s">
        <v>1866</v>
      </c>
      <c r="F6" s="42" t="s">
        <v>1710</v>
      </c>
      <c r="G6" s="225" t="s">
        <v>1867</v>
      </c>
      <c r="H6" s="26" t="s">
        <v>1868</v>
      </c>
      <c r="I6" s="24"/>
    </row>
    <row r="7" spans="1:9" ht="12.75">
      <c r="A7" s="198"/>
      <c r="B7" s="937" t="s">
        <v>169</v>
      </c>
      <c r="C7" s="908"/>
      <c r="D7" s="908"/>
      <c r="E7" s="908"/>
      <c r="F7" s="908"/>
      <c r="G7" s="908"/>
      <c r="H7" s="909"/>
      <c r="I7" s="259"/>
    </row>
    <row r="8" spans="1:9" ht="38.25">
      <c r="A8" s="259"/>
      <c r="B8" s="18" t="s">
        <v>182</v>
      </c>
      <c r="C8" s="18" t="s">
        <v>183</v>
      </c>
      <c r="D8" s="26" t="s">
        <v>385</v>
      </c>
      <c r="E8" s="27" t="s">
        <v>1870</v>
      </c>
      <c r="F8" s="352" t="s">
        <v>1724</v>
      </c>
      <c r="G8" s="273" t="s">
        <v>1725</v>
      </c>
      <c r="H8" s="26" t="s">
        <v>103</v>
      </c>
      <c r="I8" s="24"/>
    </row>
    <row r="9" spans="1:9" ht="25.5">
      <c r="A9" s="97"/>
      <c r="B9" s="18" t="s">
        <v>210</v>
      </c>
      <c r="C9" s="18" t="s">
        <v>211</v>
      </c>
      <c r="D9" s="26" t="s">
        <v>385</v>
      </c>
      <c r="E9" s="27" t="s">
        <v>1871</v>
      </c>
      <c r="F9" s="26" t="s">
        <v>1727</v>
      </c>
      <c r="G9" s="42" t="s">
        <v>1728</v>
      </c>
      <c r="H9" s="26" t="s">
        <v>103</v>
      </c>
      <c r="I9" s="24"/>
    </row>
    <row r="10" spans="1:9" ht="25.5" customHeight="1">
      <c r="A10" s="97"/>
      <c r="B10" s="18" t="s">
        <v>232</v>
      </c>
      <c r="C10" s="86" t="s">
        <v>233</v>
      </c>
      <c r="D10" s="26" t="s">
        <v>385</v>
      </c>
      <c r="E10" s="27" t="s">
        <v>1873</v>
      </c>
      <c r="F10" s="26" t="s">
        <v>1727</v>
      </c>
      <c r="G10" s="271" t="s">
        <v>1728</v>
      </c>
      <c r="H10" s="26" t="s">
        <v>103</v>
      </c>
      <c r="I10" s="24"/>
    </row>
    <row r="11" spans="1:9" ht="51">
      <c r="A11" s="97"/>
      <c r="B11" s="213" t="s">
        <v>241</v>
      </c>
      <c r="C11" s="213" t="s">
        <v>242</v>
      </c>
      <c r="D11" s="26" t="s">
        <v>661</v>
      </c>
      <c r="E11" s="78" t="s">
        <v>1875</v>
      </c>
      <c r="F11" s="26" t="s">
        <v>1876</v>
      </c>
      <c r="G11" s="42" t="s">
        <v>1877</v>
      </c>
      <c r="H11" s="26" t="s">
        <v>920</v>
      </c>
      <c r="I11" s="24"/>
    </row>
    <row r="12" spans="1:9" ht="36" customHeight="1">
      <c r="A12" s="97"/>
      <c r="B12" s="18" t="s">
        <v>380</v>
      </c>
      <c r="C12" s="397" t="s">
        <v>381</v>
      </c>
      <c r="D12" s="26" t="s">
        <v>1874</v>
      </c>
      <c r="E12" s="78" t="s">
        <v>1878</v>
      </c>
      <c r="F12" s="156" t="s">
        <v>923</v>
      </c>
      <c r="G12" s="398" t="str">
        <f t="shared" ref="G12:G13" si="0"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12" s="156" t="s">
        <v>110</v>
      </c>
      <c r="I12" s="150"/>
    </row>
    <row r="13" spans="1:9" ht="38.25" customHeight="1">
      <c r="A13" s="97"/>
      <c r="B13" s="399" t="s">
        <v>1879</v>
      </c>
      <c r="C13" s="400" t="s">
        <v>1880</v>
      </c>
      <c r="D13" s="26" t="s">
        <v>1874</v>
      </c>
      <c r="E13" s="78" t="s">
        <v>1881</v>
      </c>
      <c r="F13" s="156" t="s">
        <v>923</v>
      </c>
      <c r="G13" s="398" t="str">
        <f t="shared" si="0"/>
        <v>Выполнить партерную гимнастику. 
https://www.youtube.com/watch?v=gxT7km0Daew</v>
      </c>
      <c r="H13" s="156" t="s">
        <v>110</v>
      </c>
      <c r="I13" s="150"/>
    </row>
    <row r="14" spans="1:9" ht="25.5" customHeight="1">
      <c r="A14" s="97"/>
      <c r="B14" s="943" t="s">
        <v>251</v>
      </c>
      <c r="C14" s="908"/>
      <c r="D14" s="908"/>
      <c r="E14" s="908"/>
      <c r="F14" s="908"/>
      <c r="G14" s="908"/>
      <c r="H14" s="909"/>
      <c r="I14" s="358"/>
    </row>
    <row r="15" spans="1:9" ht="54.75" customHeight="1">
      <c r="A15" s="337"/>
      <c r="B15" s="18" t="s">
        <v>71</v>
      </c>
      <c r="C15" s="18" t="s">
        <v>72</v>
      </c>
      <c r="D15" s="32" t="s">
        <v>184</v>
      </c>
      <c r="E15" s="211" t="s">
        <v>1882</v>
      </c>
      <c r="F15" s="85" t="s">
        <v>1883</v>
      </c>
      <c r="G15" s="209" t="str">
        <f>HYPERLINK("https://www.youtube.com/watch?v=PgQWK-XQ7NY","Посмотри ролик ""Тренировка для подростков"" 
При отсутствии технической возможности выполни упражнения:
выполнить комплекс упражнений, предложенных в АСУ РСО")</f>
        <v>Посмотри ролик "Тренировка для подростков" 
При отсутствии технической возможности выполни упражнения:
выполнить комплекс упражнений, предложенных в АСУ РСО</v>
      </c>
      <c r="H15" s="401" t="s">
        <v>110</v>
      </c>
      <c r="I15" s="394"/>
    </row>
    <row r="16" spans="1:9" ht="41.25" customHeight="1">
      <c r="A16" s="97"/>
      <c r="B16" s="924" t="s">
        <v>111</v>
      </c>
      <c r="C16" s="924" t="s">
        <v>112</v>
      </c>
      <c r="D16" s="32" t="s">
        <v>385</v>
      </c>
      <c r="E16" s="211" t="s">
        <v>1884</v>
      </c>
      <c r="F16" s="32" t="s">
        <v>1748</v>
      </c>
      <c r="G16" s="32" t="s">
        <v>1885</v>
      </c>
      <c r="H16" s="32" t="s">
        <v>1737</v>
      </c>
      <c r="I16" s="97"/>
    </row>
    <row r="17" spans="1:9" ht="38.25" customHeight="1">
      <c r="A17" s="362"/>
      <c r="B17" s="913"/>
      <c r="C17" s="913"/>
      <c r="D17" s="26" t="s">
        <v>184</v>
      </c>
      <c r="E17" s="26" t="s">
        <v>1886</v>
      </c>
      <c r="F17" s="359" t="s">
        <v>1748</v>
      </c>
      <c r="G17" s="104" t="s">
        <v>1749</v>
      </c>
      <c r="H17" s="26" t="s">
        <v>103</v>
      </c>
      <c r="I17" s="24"/>
    </row>
    <row r="18" spans="1:9" ht="25.5">
      <c r="A18" s="198"/>
      <c r="B18" s="18" t="s">
        <v>145</v>
      </c>
      <c r="C18" s="402" t="s">
        <v>146</v>
      </c>
      <c r="D18" s="26" t="s">
        <v>385</v>
      </c>
      <c r="E18" s="85" t="s">
        <v>1887</v>
      </c>
      <c r="F18" s="26" t="s">
        <v>1741</v>
      </c>
      <c r="G18" s="88" t="s">
        <v>1742</v>
      </c>
      <c r="H18" s="32" t="s">
        <v>103</v>
      </c>
      <c r="I18" s="198"/>
    </row>
    <row r="19" spans="1:9" ht="12.75" customHeight="1">
      <c r="A19" s="259"/>
      <c r="B19" s="937" t="s">
        <v>169</v>
      </c>
      <c r="C19" s="908"/>
      <c r="D19" s="908"/>
      <c r="E19" s="908"/>
      <c r="F19" s="908"/>
      <c r="G19" s="908"/>
      <c r="H19" s="909"/>
      <c r="I19" s="259"/>
    </row>
    <row r="20" spans="1:9" ht="25.5" customHeight="1">
      <c r="A20" s="192"/>
      <c r="B20" s="18" t="s">
        <v>182</v>
      </c>
      <c r="C20" s="18" t="s">
        <v>183</v>
      </c>
      <c r="D20" s="26" t="s">
        <v>73</v>
      </c>
      <c r="E20" s="85" t="s">
        <v>1889</v>
      </c>
      <c r="F20" s="84" t="s">
        <v>1739</v>
      </c>
      <c r="G20" s="42" t="s">
        <v>1719</v>
      </c>
      <c r="H20" s="26" t="s">
        <v>103</v>
      </c>
      <c r="I20" s="97"/>
    </row>
    <row r="21" spans="1:9" ht="25.5">
      <c r="A21" s="192"/>
      <c r="B21" s="18" t="s">
        <v>210</v>
      </c>
      <c r="C21" s="18" t="s">
        <v>211</v>
      </c>
      <c r="D21" s="32" t="s">
        <v>73</v>
      </c>
      <c r="E21" s="85" t="s">
        <v>1890</v>
      </c>
      <c r="F21" s="32" t="s">
        <v>1710</v>
      </c>
      <c r="G21" s="32" t="s">
        <v>1822</v>
      </c>
      <c r="H21" s="32" t="s">
        <v>1891</v>
      </c>
      <c r="I21" s="97"/>
    </row>
    <row r="22" spans="1:9" ht="76.5">
      <c r="A22" s="97"/>
      <c r="B22" s="18" t="s">
        <v>232</v>
      </c>
      <c r="C22" s="18" t="s">
        <v>233</v>
      </c>
      <c r="D22" s="32" t="s">
        <v>1077</v>
      </c>
      <c r="E22" s="85" t="s">
        <v>1892</v>
      </c>
      <c r="F22" s="32" t="s">
        <v>1756</v>
      </c>
      <c r="G22" s="214" t="s">
        <v>1894</v>
      </c>
      <c r="H22" s="32" t="s">
        <v>1737</v>
      </c>
      <c r="I22" s="97"/>
    </row>
    <row r="23" spans="1:9" ht="45" customHeight="1">
      <c r="A23" s="192"/>
      <c r="B23" s="18" t="s">
        <v>241</v>
      </c>
      <c r="C23" s="18" t="s">
        <v>242</v>
      </c>
      <c r="D23" s="32" t="s">
        <v>1817</v>
      </c>
      <c r="E23" s="233" t="s">
        <v>1899</v>
      </c>
      <c r="F23" s="32" t="s">
        <v>1900</v>
      </c>
      <c r="G23" s="88" t="s">
        <v>1901</v>
      </c>
      <c r="H23" s="32" t="s">
        <v>110</v>
      </c>
      <c r="I23" s="97"/>
    </row>
    <row r="24" spans="1:9" ht="38.25" customHeight="1">
      <c r="A24" s="97"/>
      <c r="B24" s="18" t="s">
        <v>380</v>
      </c>
      <c r="C24" s="404" t="s">
        <v>381</v>
      </c>
      <c r="D24" s="405" t="s">
        <v>73</v>
      </c>
      <c r="E24" s="288" t="s">
        <v>1907</v>
      </c>
      <c r="F24" s="32" t="s">
        <v>1498</v>
      </c>
      <c r="G24" s="32" t="s">
        <v>1649</v>
      </c>
      <c r="H24" s="32" t="s">
        <v>110</v>
      </c>
      <c r="I24" s="97"/>
    </row>
    <row r="25" spans="1:9" ht="38.25">
      <c r="A25" s="97"/>
      <c r="B25" s="18" t="s">
        <v>1879</v>
      </c>
      <c r="C25" s="404" t="s">
        <v>1880</v>
      </c>
      <c r="D25" s="32" t="s">
        <v>73</v>
      </c>
      <c r="E25" s="406" t="s">
        <v>1908</v>
      </c>
      <c r="F25" s="26" t="s">
        <v>1731</v>
      </c>
      <c r="G25" s="353" t="s">
        <v>1732</v>
      </c>
      <c r="H25" s="32" t="s">
        <v>110</v>
      </c>
      <c r="I25" s="97"/>
    </row>
    <row r="26" spans="1:9" ht="29.25" customHeight="1">
      <c r="A26" s="97"/>
      <c r="B26" s="941" t="s">
        <v>309</v>
      </c>
      <c r="C26" s="908"/>
      <c r="D26" s="908"/>
      <c r="E26" s="908"/>
      <c r="F26" s="908"/>
      <c r="G26" s="908"/>
      <c r="H26" s="909"/>
      <c r="I26" s="337"/>
    </row>
    <row r="27" spans="1:9" ht="25.5" customHeight="1">
      <c r="A27" s="97"/>
      <c r="B27" s="363" t="s">
        <v>71</v>
      </c>
      <c r="C27" s="311" t="s">
        <v>72</v>
      </c>
      <c r="D27" s="312" t="s">
        <v>1817</v>
      </c>
      <c r="E27" s="403" t="s">
        <v>1911</v>
      </c>
      <c r="F27" s="48" t="s">
        <v>1710</v>
      </c>
      <c r="G27" s="48" t="s">
        <v>1847</v>
      </c>
      <c r="H27" s="368" t="s">
        <v>1915</v>
      </c>
      <c r="I27" s="97"/>
    </row>
    <row r="28" spans="1:9" ht="12.75">
      <c r="A28" s="97"/>
      <c r="B28" s="363" t="s">
        <v>111</v>
      </c>
      <c r="C28" s="311" t="s">
        <v>112</v>
      </c>
      <c r="D28" s="312" t="s">
        <v>1806</v>
      </c>
      <c r="E28" s="403" t="s">
        <v>1918</v>
      </c>
      <c r="F28" s="27" t="s">
        <v>1786</v>
      </c>
      <c r="G28" s="27" t="s">
        <v>1787</v>
      </c>
      <c r="H28" s="27" t="s">
        <v>1788</v>
      </c>
      <c r="I28" s="362"/>
    </row>
    <row r="29" spans="1:9" ht="25.5">
      <c r="A29" s="97"/>
      <c r="B29" s="363" t="s">
        <v>145</v>
      </c>
      <c r="C29" s="311" t="s">
        <v>146</v>
      </c>
      <c r="D29" s="163" t="s">
        <v>73</v>
      </c>
      <c r="E29" s="364" t="s">
        <v>1920</v>
      </c>
      <c r="F29" s="26" t="s">
        <v>1741</v>
      </c>
      <c r="G29" s="365" t="s">
        <v>1764</v>
      </c>
      <c r="H29" s="309" t="s">
        <v>103</v>
      </c>
      <c r="I29" s="198"/>
    </row>
    <row r="30" spans="1:9" ht="18">
      <c r="A30" s="337"/>
      <c r="B30" s="937" t="s">
        <v>169</v>
      </c>
      <c r="C30" s="908"/>
      <c r="D30" s="908"/>
      <c r="E30" s="908"/>
      <c r="F30" s="908"/>
      <c r="G30" s="908"/>
      <c r="H30" s="909"/>
      <c r="I30" s="259"/>
    </row>
    <row r="31" spans="1:9" ht="25.5" customHeight="1">
      <c r="A31" s="198"/>
      <c r="B31" s="363" t="s">
        <v>182</v>
      </c>
      <c r="C31" s="373" t="s">
        <v>183</v>
      </c>
      <c r="D31" s="355" t="s">
        <v>73</v>
      </c>
      <c r="E31" s="364" t="s">
        <v>1923</v>
      </c>
      <c r="F31" s="367" t="s">
        <v>1766</v>
      </c>
      <c r="G31" s="48" t="s">
        <v>1767</v>
      </c>
      <c r="H31" s="366" t="s">
        <v>103</v>
      </c>
      <c r="I31" s="192"/>
    </row>
    <row r="32" spans="1:9" ht="38.25">
      <c r="A32" s="97"/>
      <c r="B32" s="944" t="s">
        <v>210</v>
      </c>
      <c r="C32" s="950" t="s">
        <v>211</v>
      </c>
      <c r="D32" s="309" t="s">
        <v>184</v>
      </c>
      <c r="E32" s="364" t="s">
        <v>1925</v>
      </c>
      <c r="F32" s="245" t="s">
        <v>1769</v>
      </c>
      <c r="G32" s="214" t="s">
        <v>1926</v>
      </c>
      <c r="H32" s="88" t="s">
        <v>103</v>
      </c>
      <c r="I32" s="192"/>
    </row>
    <row r="33" spans="1:9" ht="25.5">
      <c r="A33" s="97"/>
      <c r="B33" s="913"/>
      <c r="C33" s="946"/>
      <c r="D33" s="312" t="s">
        <v>184</v>
      </c>
      <c r="E33" s="364" t="s">
        <v>1928</v>
      </c>
      <c r="F33" s="32" t="s">
        <v>1929</v>
      </c>
      <c r="G33" s="338" t="s">
        <v>1774</v>
      </c>
      <c r="H33" s="32" t="s">
        <v>103</v>
      </c>
      <c r="I33" s="97"/>
    </row>
    <row r="34" spans="1:9" ht="25.5" customHeight="1">
      <c r="A34" s="259"/>
      <c r="B34" s="944" t="s">
        <v>232</v>
      </c>
      <c r="C34" s="945" t="s">
        <v>233</v>
      </c>
      <c r="D34" s="309" t="s">
        <v>184</v>
      </c>
      <c r="E34" s="364" t="s">
        <v>1930</v>
      </c>
      <c r="F34" s="225" t="s">
        <v>1776</v>
      </c>
      <c r="G34" s="212" t="s">
        <v>1777</v>
      </c>
      <c r="H34" s="88" t="s">
        <v>103</v>
      </c>
      <c r="I34" s="192"/>
    </row>
    <row r="35" spans="1:9" ht="25.5">
      <c r="A35" s="97"/>
      <c r="B35" s="913"/>
      <c r="C35" s="946"/>
      <c r="D35" s="312" t="s">
        <v>184</v>
      </c>
      <c r="E35" s="412" t="s">
        <v>1933</v>
      </c>
      <c r="F35" s="85" t="s">
        <v>1929</v>
      </c>
      <c r="G35" s="328" t="s">
        <v>1774</v>
      </c>
      <c r="H35" s="32" t="s">
        <v>103</v>
      </c>
      <c r="I35" s="97"/>
    </row>
    <row r="36" spans="1:9" ht="12.75">
      <c r="A36" s="24"/>
      <c r="B36" s="944" t="s">
        <v>241</v>
      </c>
      <c r="C36" s="950" t="s">
        <v>242</v>
      </c>
      <c r="D36" s="952" t="s">
        <v>184</v>
      </c>
      <c r="E36" s="953" t="s">
        <v>1935</v>
      </c>
      <c r="F36" s="954" t="s">
        <v>1936</v>
      </c>
      <c r="G36" s="956" t="s">
        <v>1937</v>
      </c>
      <c r="H36" s="938" t="s">
        <v>110</v>
      </c>
      <c r="I36" s="97"/>
    </row>
    <row r="37" spans="1:9" ht="1.5" customHeight="1">
      <c r="A37" s="97"/>
      <c r="B37" s="932"/>
      <c r="C37" s="955"/>
      <c r="D37" s="946"/>
      <c r="E37" s="913"/>
      <c r="F37" s="913"/>
      <c r="G37" s="913"/>
      <c r="H37" s="913"/>
      <c r="I37" s="97"/>
    </row>
    <row r="38" spans="1:9" ht="38.25">
      <c r="A38" s="97"/>
      <c r="B38" s="913"/>
      <c r="C38" s="946"/>
      <c r="D38" s="309" t="s">
        <v>184</v>
      </c>
      <c r="E38" s="66" t="s">
        <v>1951</v>
      </c>
      <c r="F38" s="223" t="s">
        <v>1733</v>
      </c>
      <c r="G38" s="214" t="s">
        <v>1952</v>
      </c>
      <c r="H38" s="309" t="s">
        <v>110</v>
      </c>
      <c r="I38" s="97"/>
    </row>
    <row r="39" spans="1:9" ht="38.25">
      <c r="A39" s="235"/>
      <c r="B39" s="944" t="s">
        <v>380</v>
      </c>
      <c r="C39" s="957" t="s">
        <v>381</v>
      </c>
      <c r="D39" s="309" t="s">
        <v>73</v>
      </c>
      <c r="E39" s="66" t="s">
        <v>1955</v>
      </c>
      <c r="F39" s="85" t="s">
        <v>1956</v>
      </c>
      <c r="G39" s="328" t="s">
        <v>1957</v>
      </c>
      <c r="H39" s="309" t="s">
        <v>110</v>
      </c>
      <c r="I39" s="97"/>
    </row>
    <row r="40" spans="1:9" ht="38.25">
      <c r="A40" s="235"/>
      <c r="B40" s="913"/>
      <c r="C40" s="946"/>
      <c r="D40" s="309" t="s">
        <v>73</v>
      </c>
      <c r="E40" s="85" t="s">
        <v>1958</v>
      </c>
      <c r="F40" s="223" t="s">
        <v>1733</v>
      </c>
      <c r="G40" s="214" t="s">
        <v>1959</v>
      </c>
      <c r="H40" s="309" t="s">
        <v>110</v>
      </c>
      <c r="I40" s="97"/>
    </row>
    <row r="41" spans="1:9" ht="18">
      <c r="A41" s="235"/>
      <c r="B41" s="949" t="s">
        <v>347</v>
      </c>
      <c r="C41" s="916"/>
      <c r="D41" s="916"/>
      <c r="E41" s="916"/>
      <c r="F41" s="916"/>
      <c r="G41" s="916"/>
      <c r="H41" s="946"/>
      <c r="I41" s="337"/>
    </row>
    <row r="42" spans="1:9" ht="25.5">
      <c r="A42" s="235"/>
      <c r="B42" s="363" t="s">
        <v>71</v>
      </c>
      <c r="C42" s="311" t="s">
        <v>72</v>
      </c>
      <c r="D42" s="309" t="s">
        <v>73</v>
      </c>
      <c r="E42" s="381" t="s">
        <v>1961</v>
      </c>
      <c r="F42" s="368" t="s">
        <v>1804</v>
      </c>
      <c r="G42" s="366" t="s">
        <v>1805</v>
      </c>
      <c r="H42" s="368" t="s">
        <v>103</v>
      </c>
      <c r="I42" s="198"/>
    </row>
    <row r="43" spans="1:9" ht="25.5">
      <c r="A43" s="385"/>
      <c r="B43" s="363" t="s">
        <v>111</v>
      </c>
      <c r="C43" s="311" t="s">
        <v>112</v>
      </c>
      <c r="D43" s="380" t="s">
        <v>73</v>
      </c>
      <c r="E43" s="381" t="s">
        <v>1962</v>
      </c>
      <c r="F43" s="32" t="s">
        <v>1751</v>
      </c>
      <c r="G43" s="88" t="s">
        <v>1808</v>
      </c>
      <c r="H43" s="32" t="s">
        <v>103</v>
      </c>
      <c r="I43" s="97"/>
    </row>
    <row r="44" spans="1:9" ht="25.5">
      <c r="A44" s="337"/>
      <c r="B44" s="363" t="s">
        <v>145</v>
      </c>
      <c r="C44" s="311" t="s">
        <v>146</v>
      </c>
      <c r="D44" s="380" t="s">
        <v>73</v>
      </c>
      <c r="E44" s="381" t="s">
        <v>1964</v>
      </c>
      <c r="F44" s="309"/>
      <c r="G44" s="309"/>
      <c r="H44" s="309" t="s">
        <v>103</v>
      </c>
      <c r="I44" s="97"/>
    </row>
    <row r="45" spans="1:9" ht="12.75">
      <c r="A45" s="133"/>
      <c r="B45" s="937" t="s">
        <v>169</v>
      </c>
      <c r="C45" s="908"/>
      <c r="D45" s="908"/>
      <c r="E45" s="908"/>
      <c r="F45" s="908"/>
      <c r="G45" s="908"/>
      <c r="H45" s="909"/>
      <c r="I45" s="259"/>
    </row>
    <row r="46" spans="1:9" ht="25.5">
      <c r="A46" s="97"/>
      <c r="B46" s="944" t="s">
        <v>182</v>
      </c>
      <c r="C46" s="950" t="s">
        <v>183</v>
      </c>
      <c r="D46" s="393" t="s">
        <v>385</v>
      </c>
      <c r="E46" s="378" t="s">
        <v>1966</v>
      </c>
      <c r="F46" s="309" t="s">
        <v>1828</v>
      </c>
      <c r="G46" s="309" t="s">
        <v>1829</v>
      </c>
      <c r="H46" s="309" t="s">
        <v>1967</v>
      </c>
      <c r="I46" s="97"/>
    </row>
    <row r="47" spans="1:9" ht="38.25">
      <c r="A47" s="133"/>
      <c r="B47" s="913"/>
      <c r="C47" s="946"/>
      <c r="D47" s="26" t="s">
        <v>1799</v>
      </c>
      <c r="E47" s="26" t="s">
        <v>1970</v>
      </c>
      <c r="F47" s="26" t="s">
        <v>1801</v>
      </c>
      <c r="G47" s="26" t="s">
        <v>1802</v>
      </c>
      <c r="H47" s="368" t="s">
        <v>103</v>
      </c>
      <c r="I47" s="24"/>
    </row>
    <row r="48" spans="1:9" ht="25.5">
      <c r="A48" s="133"/>
      <c r="B48" s="363" t="s">
        <v>210</v>
      </c>
      <c r="C48" s="373" t="s">
        <v>211</v>
      </c>
      <c r="D48" s="312" t="s">
        <v>1971</v>
      </c>
      <c r="E48" s="378" t="s">
        <v>1972</v>
      </c>
      <c r="F48" s="309" t="s">
        <v>1710</v>
      </c>
      <c r="G48" s="365" t="s">
        <v>1973</v>
      </c>
      <c r="H48" s="309" t="s">
        <v>1713</v>
      </c>
      <c r="I48" s="97"/>
    </row>
    <row r="49" spans="1:9" ht="25.5">
      <c r="A49" s="259"/>
      <c r="B49" s="363" t="s">
        <v>232</v>
      </c>
      <c r="C49" s="421" t="s">
        <v>1976</v>
      </c>
      <c r="D49" s="409"/>
      <c r="E49" s="378" t="s">
        <v>1977</v>
      </c>
      <c r="F49" s="89" t="s">
        <v>1710</v>
      </c>
      <c r="G49" s="309" t="s">
        <v>1795</v>
      </c>
      <c r="H49" s="309" t="s">
        <v>1978</v>
      </c>
      <c r="I49" s="97"/>
    </row>
    <row r="50" spans="1:9" ht="38.25">
      <c r="A50" s="97"/>
      <c r="B50" s="951">
        <v>7</v>
      </c>
      <c r="C50" s="951" t="s">
        <v>1979</v>
      </c>
      <c r="D50" s="309" t="s">
        <v>73</v>
      </c>
      <c r="E50" s="381" t="s">
        <v>1980</v>
      </c>
      <c r="F50" s="61" t="s">
        <v>1981</v>
      </c>
      <c r="G50" s="365" t="s">
        <v>1982</v>
      </c>
      <c r="H50" s="312" t="s">
        <v>110</v>
      </c>
      <c r="I50" s="235"/>
    </row>
    <row r="51" spans="1:9" ht="25.5">
      <c r="A51" s="97"/>
      <c r="B51" s="913"/>
      <c r="C51" s="913"/>
      <c r="D51" s="309" t="s">
        <v>73</v>
      </c>
      <c r="E51" s="378" t="s">
        <v>1985</v>
      </c>
      <c r="F51" s="35" t="s">
        <v>1986</v>
      </c>
      <c r="G51" s="88" t="s">
        <v>1987</v>
      </c>
      <c r="H51" s="312" t="s">
        <v>110</v>
      </c>
      <c r="I51" s="235"/>
    </row>
    <row r="52" spans="1:9" ht="51">
      <c r="A52" s="97"/>
      <c r="B52" s="370" t="s">
        <v>380</v>
      </c>
      <c r="C52" s="417" t="s">
        <v>381</v>
      </c>
      <c r="D52" s="309" t="s">
        <v>73</v>
      </c>
      <c r="E52" s="87" t="s">
        <v>1988</v>
      </c>
      <c r="F52" s="271" t="s">
        <v>1989</v>
      </c>
      <c r="G52" s="88" t="s">
        <v>1990</v>
      </c>
      <c r="H52" s="312" t="s">
        <v>110</v>
      </c>
      <c r="I52" s="235"/>
    </row>
    <row r="53" spans="1:9" ht="38.25">
      <c r="A53" s="97"/>
      <c r="B53" s="423">
        <v>9</v>
      </c>
      <c r="C53" s="423" t="s">
        <v>1880</v>
      </c>
      <c r="D53" s="416"/>
      <c r="E53" s="424" t="s">
        <v>1993</v>
      </c>
      <c r="F53" s="425" t="s">
        <v>1735</v>
      </c>
      <c r="G53" s="425" t="s">
        <v>1994</v>
      </c>
      <c r="H53" s="427" t="s">
        <v>110</v>
      </c>
      <c r="I53" s="217"/>
    </row>
    <row r="54" spans="1:9" ht="18">
      <c r="A54" s="337"/>
      <c r="B54" s="941" t="s">
        <v>526</v>
      </c>
      <c r="C54" s="908"/>
      <c r="D54" s="908"/>
      <c r="E54" s="908"/>
      <c r="F54" s="908"/>
      <c r="G54" s="908"/>
      <c r="H54" s="909"/>
      <c r="I54" s="337"/>
    </row>
    <row r="55" spans="1:9" ht="25.5">
      <c r="A55" s="337"/>
      <c r="B55" s="944" t="s">
        <v>71</v>
      </c>
      <c r="C55" s="945" t="s">
        <v>72</v>
      </c>
      <c r="D55" s="309" t="s">
        <v>73</v>
      </c>
      <c r="E55" s="47" t="s">
        <v>1995</v>
      </c>
      <c r="F55" s="73" t="s">
        <v>1828</v>
      </c>
      <c r="G55" s="88" t="s">
        <v>1829</v>
      </c>
      <c r="H55" s="73" t="s">
        <v>1967</v>
      </c>
      <c r="I55" s="133"/>
    </row>
    <row r="56" spans="1:9" ht="26.25">
      <c r="A56" s="337"/>
      <c r="B56" s="913"/>
      <c r="C56" s="946"/>
      <c r="D56" s="309" t="s">
        <v>1826</v>
      </c>
      <c r="E56" s="307" t="s">
        <v>1999</v>
      </c>
      <c r="F56" s="389" t="s">
        <v>1832</v>
      </c>
      <c r="G56" s="366" t="s">
        <v>1833</v>
      </c>
      <c r="H56" s="368" t="s">
        <v>1834</v>
      </c>
      <c r="I56" s="97"/>
    </row>
    <row r="57" spans="1:9" ht="38.25">
      <c r="A57" s="337"/>
      <c r="B57" s="363" t="s">
        <v>111</v>
      </c>
      <c r="C57" s="311" t="s">
        <v>112</v>
      </c>
      <c r="D57" s="250" t="s">
        <v>1817</v>
      </c>
      <c r="E57" s="66" t="s">
        <v>2000</v>
      </c>
      <c r="F57" s="32" t="s">
        <v>1819</v>
      </c>
      <c r="G57" s="88" t="s">
        <v>1820</v>
      </c>
      <c r="H57" s="32" t="s">
        <v>103</v>
      </c>
      <c r="I57" s="133"/>
    </row>
    <row r="58" spans="1:9" ht="25.5">
      <c r="A58" s="337"/>
      <c r="B58" s="363" t="s">
        <v>145</v>
      </c>
      <c r="C58" s="311" t="s">
        <v>146</v>
      </c>
      <c r="D58" s="312" t="s">
        <v>1817</v>
      </c>
      <c r="E58" s="47" t="s">
        <v>2002</v>
      </c>
      <c r="F58" s="73" t="s">
        <v>1710</v>
      </c>
      <c r="G58" s="73" t="s">
        <v>2003</v>
      </c>
      <c r="H58" s="73" t="s">
        <v>1754</v>
      </c>
      <c r="I58" s="133"/>
    </row>
    <row r="59" spans="1:9" ht="12.75">
      <c r="A59" s="24"/>
      <c r="B59" s="937" t="s">
        <v>169</v>
      </c>
      <c r="C59" s="908"/>
      <c r="D59" s="908"/>
      <c r="E59" s="908"/>
      <c r="F59" s="908"/>
      <c r="G59" s="908"/>
      <c r="H59" s="909"/>
      <c r="I59" s="259"/>
    </row>
    <row r="60" spans="1:9" ht="25.5">
      <c r="A60" s="24"/>
      <c r="B60" s="363" t="s">
        <v>182</v>
      </c>
      <c r="C60" s="373" t="s">
        <v>183</v>
      </c>
      <c r="D60" s="312" t="s">
        <v>184</v>
      </c>
      <c r="E60" s="368" t="s">
        <v>2008</v>
      </c>
      <c r="F60" s="379" t="s">
        <v>2009</v>
      </c>
      <c r="G60" s="430" t="s">
        <v>836</v>
      </c>
      <c r="H60" s="379" t="s">
        <v>103</v>
      </c>
      <c r="I60" s="97"/>
    </row>
    <row r="61" spans="1:9" ht="25.5">
      <c r="A61" s="431"/>
      <c r="B61" s="363" t="s">
        <v>210</v>
      </c>
      <c r="C61" s="373" t="s">
        <v>211</v>
      </c>
      <c r="D61" s="309" t="s">
        <v>73</v>
      </c>
      <c r="E61" s="307" t="s">
        <v>2010</v>
      </c>
      <c r="F61" s="379" t="s">
        <v>2011</v>
      </c>
      <c r="G61" s="379" t="s">
        <v>2012</v>
      </c>
      <c r="H61" s="379" t="s">
        <v>2013</v>
      </c>
      <c r="I61" s="97"/>
    </row>
    <row r="62" spans="1:9" ht="25.5">
      <c r="A62" s="259"/>
      <c r="B62" s="363" t="s">
        <v>232</v>
      </c>
      <c r="C62" s="311" t="s">
        <v>233</v>
      </c>
      <c r="D62" s="380"/>
      <c r="E62" s="307" t="s">
        <v>2018</v>
      </c>
      <c r="F62" s="379"/>
      <c r="G62" s="433"/>
      <c r="H62" s="379" t="s">
        <v>103</v>
      </c>
      <c r="I62" s="97"/>
    </row>
    <row r="63" spans="1:9" ht="25.5">
      <c r="A63" s="431"/>
      <c r="B63" s="383" t="s">
        <v>241</v>
      </c>
      <c r="C63" s="435" t="s">
        <v>242</v>
      </c>
      <c r="D63" s="416" t="s">
        <v>184</v>
      </c>
      <c r="E63" s="368" t="s">
        <v>2019</v>
      </c>
      <c r="F63" s="427" t="s">
        <v>2020</v>
      </c>
      <c r="G63" s="436" t="s">
        <v>2021</v>
      </c>
      <c r="H63" s="437"/>
      <c r="I63" s="337"/>
    </row>
    <row r="64" spans="1:9" ht="25.5">
      <c r="A64" s="431"/>
      <c r="B64" s="951" t="s">
        <v>380</v>
      </c>
      <c r="C64" s="951" t="s">
        <v>381</v>
      </c>
      <c r="D64" s="391" t="s">
        <v>184</v>
      </c>
      <c r="E64" s="87" t="s">
        <v>2023</v>
      </c>
      <c r="F64" s="427" t="s">
        <v>2024</v>
      </c>
      <c r="G64" s="439" t="s">
        <v>2025</v>
      </c>
      <c r="H64" s="440" t="s">
        <v>110</v>
      </c>
      <c r="I64" s="337"/>
    </row>
    <row r="65" spans="1:9" ht="38.25">
      <c r="A65" s="431"/>
      <c r="B65" s="913"/>
      <c r="C65" s="913"/>
      <c r="D65" s="312" t="s">
        <v>1817</v>
      </c>
      <c r="E65" s="233" t="s">
        <v>2027</v>
      </c>
      <c r="F65" s="75" t="s">
        <v>1733</v>
      </c>
      <c r="G65" s="91" t="s">
        <v>2029</v>
      </c>
      <c r="H65" s="379" t="s">
        <v>110</v>
      </c>
      <c r="I65" s="337"/>
    </row>
    <row r="66" spans="1:9" ht="25.5">
      <c r="A66" s="297"/>
      <c r="B66" s="944" t="s">
        <v>1879</v>
      </c>
      <c r="C66" s="957" t="s">
        <v>1880</v>
      </c>
      <c r="D66" s="391" t="s">
        <v>184</v>
      </c>
      <c r="E66" s="87" t="s">
        <v>2030</v>
      </c>
      <c r="F66" s="427" t="s">
        <v>2024</v>
      </c>
      <c r="G66" s="442" t="s">
        <v>2031</v>
      </c>
      <c r="H66" s="440" t="s">
        <v>110</v>
      </c>
      <c r="I66" s="337"/>
    </row>
    <row r="67" spans="1:9" ht="38.25">
      <c r="A67" s="297"/>
      <c r="B67" s="932"/>
      <c r="C67" s="955"/>
      <c r="D67" s="312" t="s">
        <v>1817</v>
      </c>
      <c r="E67" s="233" t="s">
        <v>2036</v>
      </c>
      <c r="F67" s="223" t="s">
        <v>1733</v>
      </c>
      <c r="G67" s="214" t="s">
        <v>2037</v>
      </c>
      <c r="H67" s="309" t="s">
        <v>110</v>
      </c>
      <c r="I67" s="337"/>
    </row>
    <row r="68" spans="1:9" ht="18">
      <c r="A68" s="92"/>
      <c r="B68" s="949" t="s">
        <v>705</v>
      </c>
      <c r="C68" s="916"/>
      <c r="D68" s="916"/>
      <c r="E68" s="916"/>
      <c r="F68" s="916"/>
      <c r="G68" s="916"/>
      <c r="H68" s="946"/>
      <c r="I68" s="337"/>
    </row>
    <row r="69" spans="1:9" ht="25.5">
      <c r="A69" s="92"/>
      <c r="B69" s="944" t="s">
        <v>71</v>
      </c>
      <c r="C69" s="945" t="s">
        <v>72</v>
      </c>
      <c r="D69" s="309" t="s">
        <v>73</v>
      </c>
      <c r="E69" s="47" t="s">
        <v>2038</v>
      </c>
      <c r="F69" s="73" t="s">
        <v>1852</v>
      </c>
      <c r="G69" s="88" t="s">
        <v>1853</v>
      </c>
      <c r="H69" s="73" t="s">
        <v>103</v>
      </c>
      <c r="I69" s="133"/>
    </row>
    <row r="70" spans="1:9" ht="25.5">
      <c r="A70" s="92"/>
      <c r="B70" s="913"/>
      <c r="C70" s="946"/>
      <c r="D70" s="309" t="s">
        <v>73</v>
      </c>
      <c r="E70" s="307" t="s">
        <v>2041</v>
      </c>
      <c r="F70" s="392" t="s">
        <v>1828</v>
      </c>
      <c r="G70" s="366" t="s">
        <v>1855</v>
      </c>
      <c r="H70" s="368" t="s">
        <v>1856</v>
      </c>
      <c r="I70" s="97"/>
    </row>
    <row r="71" spans="1:9" ht="25.5">
      <c r="A71" s="92"/>
      <c r="B71" s="363" t="s">
        <v>111</v>
      </c>
      <c r="C71" s="311" t="s">
        <v>112</v>
      </c>
      <c r="D71" s="312" t="s">
        <v>1817</v>
      </c>
      <c r="E71" s="47" t="s">
        <v>2044</v>
      </c>
      <c r="F71" s="73" t="s">
        <v>1459</v>
      </c>
      <c r="G71" s="170" t="s">
        <v>1845</v>
      </c>
      <c r="H71" s="73" t="s">
        <v>103</v>
      </c>
      <c r="I71" s="133"/>
    </row>
    <row r="72" spans="1:9" ht="25.5">
      <c r="A72" s="92"/>
      <c r="B72" s="363" t="s">
        <v>145</v>
      </c>
      <c r="C72" s="311" t="s">
        <v>146</v>
      </c>
      <c r="D72" s="312" t="s">
        <v>1817</v>
      </c>
      <c r="E72" s="47" t="s">
        <v>2045</v>
      </c>
      <c r="F72" s="140" t="s">
        <v>1710</v>
      </c>
      <c r="G72" s="73" t="s">
        <v>2046</v>
      </c>
      <c r="H72" s="73" t="s">
        <v>2048</v>
      </c>
      <c r="I72" s="133"/>
    </row>
    <row r="73" spans="1:9" ht="12.75">
      <c r="A73" s="92"/>
      <c r="B73" s="937" t="s">
        <v>169</v>
      </c>
      <c r="C73" s="908"/>
      <c r="D73" s="908"/>
      <c r="E73" s="908"/>
      <c r="F73" s="908"/>
      <c r="G73" s="908"/>
      <c r="H73" s="909"/>
      <c r="I73" s="259"/>
    </row>
    <row r="74" spans="1:9" ht="25.5">
      <c r="A74" s="92"/>
      <c r="B74" s="363" t="s">
        <v>182</v>
      </c>
      <c r="C74" s="373" t="s">
        <v>183</v>
      </c>
      <c r="D74" s="312" t="s">
        <v>184</v>
      </c>
      <c r="E74" s="368" t="s">
        <v>2050</v>
      </c>
      <c r="F74" s="309" t="s">
        <v>1816</v>
      </c>
      <c r="G74" s="372" t="s">
        <v>836</v>
      </c>
      <c r="H74" s="309" t="s">
        <v>103</v>
      </c>
      <c r="I74" s="97"/>
    </row>
    <row r="75" spans="1:9" ht="25.5">
      <c r="A75" s="92"/>
      <c r="B75" s="444" t="s">
        <v>210</v>
      </c>
      <c r="C75" s="444" t="s">
        <v>211</v>
      </c>
      <c r="D75" s="32" t="s">
        <v>73</v>
      </c>
      <c r="E75" s="307" t="s">
        <v>2053</v>
      </c>
      <c r="F75" s="309" t="s">
        <v>2054</v>
      </c>
      <c r="G75" s="309" t="s">
        <v>2055</v>
      </c>
      <c r="H75" s="309" t="s">
        <v>103</v>
      </c>
      <c r="I75" s="97"/>
    </row>
    <row r="76" spans="1:9" ht="25.5">
      <c r="A76" s="92"/>
      <c r="B76" s="444" t="s">
        <v>232</v>
      </c>
      <c r="C76" s="230" t="s">
        <v>233</v>
      </c>
      <c r="D76" s="401"/>
      <c r="E76" s="307" t="s">
        <v>2058</v>
      </c>
      <c r="F76" s="309"/>
      <c r="G76" s="365"/>
      <c r="H76" s="309"/>
      <c r="I76" s="97"/>
    </row>
    <row r="77" spans="1:9" ht="26.25">
      <c r="A77" s="92"/>
      <c r="B77" s="213" t="s">
        <v>241</v>
      </c>
      <c r="C77" s="213" t="s">
        <v>242</v>
      </c>
      <c r="D77" s="415" t="s">
        <v>184</v>
      </c>
      <c r="E77" s="368" t="s">
        <v>2062</v>
      </c>
      <c r="F77" s="446" t="s">
        <v>1825</v>
      </c>
      <c r="G77" s="436" t="s">
        <v>836</v>
      </c>
      <c r="H77" s="447" t="s">
        <v>103</v>
      </c>
      <c r="I77" s="337"/>
    </row>
    <row r="78" spans="1:9" ht="25.5">
      <c r="A78" s="92"/>
      <c r="B78" s="951" t="s">
        <v>380</v>
      </c>
      <c r="C78" s="951" t="s">
        <v>381</v>
      </c>
      <c r="D78" s="448" t="s">
        <v>1817</v>
      </c>
      <c r="E78" s="449" t="s">
        <v>2065</v>
      </c>
      <c r="F78" s="427" t="s">
        <v>627</v>
      </c>
      <c r="G78" s="427" t="s">
        <v>2066</v>
      </c>
      <c r="H78" s="450" t="s">
        <v>2067</v>
      </c>
      <c r="I78" s="337"/>
    </row>
    <row r="79" spans="1:9" ht="38.25">
      <c r="A79" s="92"/>
      <c r="B79" s="913"/>
      <c r="C79" s="913"/>
      <c r="D79" s="312" t="s">
        <v>1817</v>
      </c>
      <c r="E79" s="434" t="s">
        <v>2071</v>
      </c>
      <c r="F79" s="223" t="s">
        <v>1733</v>
      </c>
      <c r="G79" s="214" t="s">
        <v>2072</v>
      </c>
      <c r="H79" s="309" t="s">
        <v>110</v>
      </c>
      <c r="I79" s="337"/>
    </row>
    <row r="80" spans="1:9" ht="18">
      <c r="A80" s="92"/>
      <c r="I80" s="337"/>
    </row>
    <row r="81" spans="1:9" ht="18">
      <c r="A81" s="92"/>
      <c r="I81" s="337"/>
    </row>
    <row r="82" spans="1:9" ht="12.75">
      <c r="A82" s="92"/>
      <c r="I82" s="174"/>
    </row>
    <row r="83" spans="1:9" ht="12.75">
      <c r="A83" s="92"/>
      <c r="I83" s="174"/>
    </row>
    <row r="84" spans="1:9" ht="12.75">
      <c r="A84" s="92"/>
      <c r="I84" s="174"/>
    </row>
    <row r="85" spans="1:9" ht="12.75">
      <c r="A85" s="92"/>
      <c r="I85" s="174"/>
    </row>
    <row r="86" spans="1:9" ht="12.75">
      <c r="A86" s="92"/>
      <c r="I86" s="174"/>
    </row>
    <row r="87" spans="1:9" ht="12.75">
      <c r="A87" s="92"/>
      <c r="I87" s="174"/>
    </row>
    <row r="88" spans="1:9" ht="12.75">
      <c r="A88" s="92"/>
      <c r="I88" s="174"/>
    </row>
    <row r="89" spans="1:9" ht="12.75">
      <c r="A89" s="92"/>
      <c r="I89" s="174"/>
    </row>
    <row r="90" spans="1:9" ht="12.75">
      <c r="A90" s="92"/>
      <c r="I90" s="174"/>
    </row>
    <row r="91" spans="1:9" ht="12.75">
      <c r="A91" s="92"/>
      <c r="I91" s="174"/>
    </row>
    <row r="92" spans="1:9" ht="12.75">
      <c r="A92" s="92"/>
      <c r="I92" s="174"/>
    </row>
    <row r="93" spans="1:9" ht="12.75">
      <c r="A93" s="92"/>
      <c r="I93" s="174"/>
    </row>
    <row r="94" spans="1:9" ht="12.75">
      <c r="A94" s="92"/>
      <c r="I94" s="174"/>
    </row>
    <row r="95" spans="1:9" ht="12.75">
      <c r="A95" s="92"/>
      <c r="I95" s="174"/>
    </row>
    <row r="96" spans="1:9" ht="12.75">
      <c r="A96" s="92"/>
      <c r="I96" s="174"/>
    </row>
    <row r="97" spans="1:9" ht="12.75">
      <c r="A97" s="92"/>
      <c r="I97" s="174"/>
    </row>
    <row r="98" spans="1:9" ht="12.75">
      <c r="A98" s="92"/>
      <c r="I98" s="174"/>
    </row>
    <row r="99" spans="1:9" ht="12.75">
      <c r="A99" s="92"/>
      <c r="I99" s="174"/>
    </row>
    <row r="100" spans="1:9" ht="12.75">
      <c r="A100" s="92"/>
      <c r="I100" s="174"/>
    </row>
    <row r="101" spans="1:9" ht="12.75">
      <c r="A101" s="92"/>
      <c r="I101" s="174"/>
    </row>
    <row r="102" spans="1:9" ht="12.75">
      <c r="A102" s="92"/>
      <c r="I102" s="174"/>
    </row>
    <row r="103" spans="1:9" ht="12.75">
      <c r="A103" s="92"/>
      <c r="I103" s="174"/>
    </row>
    <row r="104" spans="1:9" ht="12.75">
      <c r="A104" s="92"/>
      <c r="I104" s="174"/>
    </row>
    <row r="105" spans="1:9" ht="12.75">
      <c r="A105" s="92"/>
      <c r="I105" s="174"/>
    </row>
    <row r="106" spans="1:9" ht="12.75">
      <c r="A106" s="92"/>
      <c r="I106" s="174"/>
    </row>
    <row r="107" spans="1:9" ht="12.75">
      <c r="A107" s="92"/>
      <c r="I107" s="174"/>
    </row>
    <row r="108" spans="1:9" ht="12.75">
      <c r="A108" s="92"/>
      <c r="I108" s="174"/>
    </row>
    <row r="109" spans="1:9" ht="12.75">
      <c r="A109" s="92"/>
      <c r="I109" s="174"/>
    </row>
    <row r="110" spans="1:9" ht="12.75">
      <c r="A110" s="92"/>
      <c r="I110" s="174"/>
    </row>
    <row r="111" spans="1:9" ht="12.75">
      <c r="A111" s="92"/>
      <c r="I111" s="174"/>
    </row>
    <row r="112" spans="1:9" ht="12.75">
      <c r="A112" s="92"/>
      <c r="I112" s="174"/>
    </row>
    <row r="113" spans="1:9" ht="12.75">
      <c r="A113" s="92"/>
      <c r="I113" s="174"/>
    </row>
    <row r="114" spans="1:9" ht="12.75">
      <c r="A114" s="92"/>
      <c r="I114" s="174"/>
    </row>
    <row r="115" spans="1:9" ht="12.75">
      <c r="A115" s="92"/>
      <c r="I115" s="174"/>
    </row>
    <row r="116" spans="1:9" ht="12.75">
      <c r="A116" s="92"/>
      <c r="I116" s="174"/>
    </row>
    <row r="117" spans="1:9" ht="12.75">
      <c r="A117" s="92"/>
      <c r="I117" s="174"/>
    </row>
    <row r="118" spans="1:9" ht="12.75">
      <c r="A118" s="92"/>
      <c r="I118" s="174"/>
    </row>
    <row r="119" spans="1:9" ht="12.75">
      <c r="A119" s="92"/>
      <c r="I119" s="174"/>
    </row>
    <row r="120" spans="1:9" ht="12.75">
      <c r="A120" s="92"/>
      <c r="I120" s="174"/>
    </row>
    <row r="121" spans="1:9" ht="12.75">
      <c r="A121" s="92"/>
      <c r="I121" s="174"/>
    </row>
    <row r="122" spans="1:9" ht="12.75">
      <c r="A122" s="92"/>
      <c r="I122" s="174"/>
    </row>
    <row r="123" spans="1:9" ht="12.75">
      <c r="A123" s="92"/>
      <c r="I123" s="174"/>
    </row>
    <row r="124" spans="1:9" ht="12.75">
      <c r="A124" s="92"/>
      <c r="I124" s="174"/>
    </row>
    <row r="125" spans="1:9" ht="12.75">
      <c r="A125" s="92"/>
      <c r="I125" s="174"/>
    </row>
    <row r="126" spans="1:9" ht="12.75">
      <c r="A126" s="92"/>
      <c r="I126" s="174"/>
    </row>
    <row r="127" spans="1:9" ht="12.75">
      <c r="A127" s="92"/>
      <c r="I127" s="174"/>
    </row>
    <row r="128" spans="1:9" ht="12.75">
      <c r="A128" s="92"/>
      <c r="I128" s="174"/>
    </row>
    <row r="129" spans="1:9" ht="12.75">
      <c r="A129" s="92"/>
      <c r="I129" s="174"/>
    </row>
    <row r="130" spans="1:9" ht="12.75">
      <c r="A130" s="92"/>
      <c r="I130" s="174"/>
    </row>
    <row r="131" spans="1:9" ht="12.75">
      <c r="A131" s="92"/>
      <c r="I131" s="174"/>
    </row>
    <row r="132" spans="1:9" ht="12.75">
      <c r="A132" s="92"/>
      <c r="I132" s="174"/>
    </row>
    <row r="133" spans="1:9" ht="12.75">
      <c r="A133" s="92"/>
      <c r="I133" s="174"/>
    </row>
    <row r="134" spans="1:9" ht="12.75">
      <c r="A134" s="92"/>
      <c r="I134" s="174"/>
    </row>
    <row r="135" spans="1:9" ht="12.75">
      <c r="A135" s="92"/>
      <c r="I135" s="174"/>
    </row>
    <row r="136" spans="1:9" ht="12.75">
      <c r="A136" s="92"/>
      <c r="I136" s="174"/>
    </row>
    <row r="137" spans="1:9" ht="12.75">
      <c r="A137" s="92"/>
      <c r="I137" s="174"/>
    </row>
    <row r="138" spans="1:9" ht="12.75">
      <c r="A138" s="92"/>
      <c r="I138" s="174"/>
    </row>
    <row r="139" spans="1:9" ht="12.75">
      <c r="A139" s="92"/>
      <c r="I139" s="174"/>
    </row>
    <row r="140" spans="1:9" ht="12.75">
      <c r="A140" s="92"/>
      <c r="I140" s="174"/>
    </row>
    <row r="141" spans="1:9" ht="12.75">
      <c r="A141" s="92"/>
      <c r="I141" s="174"/>
    </row>
    <row r="142" spans="1:9" ht="12.75">
      <c r="A142" s="92"/>
      <c r="I142" s="174"/>
    </row>
    <row r="143" spans="1:9" ht="12.75">
      <c r="A143" s="92"/>
      <c r="I143" s="174"/>
    </row>
    <row r="144" spans="1:9" ht="12.75">
      <c r="A144" s="92"/>
      <c r="I144" s="174"/>
    </row>
    <row r="145" spans="1:9" ht="12.75">
      <c r="A145" s="92"/>
      <c r="I145" s="174"/>
    </row>
    <row r="146" spans="1:9" ht="12.75">
      <c r="A146" s="92"/>
      <c r="I146" s="174"/>
    </row>
    <row r="147" spans="1:9" ht="12.75">
      <c r="A147" s="92"/>
      <c r="I147" s="174"/>
    </row>
    <row r="148" spans="1:9" ht="12.75">
      <c r="A148" s="92"/>
      <c r="I148" s="174"/>
    </row>
    <row r="149" spans="1:9" ht="12.75">
      <c r="A149" s="92"/>
      <c r="I149" s="174"/>
    </row>
    <row r="150" spans="1:9" ht="12.75">
      <c r="A150" s="92"/>
      <c r="I150" s="174"/>
    </row>
    <row r="151" spans="1:9" ht="12.75">
      <c r="A151" s="92"/>
      <c r="I151" s="174"/>
    </row>
    <row r="152" spans="1:9" ht="12.75">
      <c r="A152" s="92"/>
      <c r="I152" s="174"/>
    </row>
    <row r="153" spans="1:9" ht="12.75">
      <c r="A153" s="92"/>
      <c r="I153" s="174"/>
    </row>
    <row r="154" spans="1:9" ht="12.75">
      <c r="A154" s="92"/>
      <c r="I154" s="174"/>
    </row>
    <row r="155" spans="1:9" ht="12.75">
      <c r="A155" s="92"/>
      <c r="I155" s="174"/>
    </row>
    <row r="156" spans="1:9" ht="12.75">
      <c r="A156" s="92"/>
      <c r="I156" s="174"/>
    </row>
    <row r="157" spans="1:9" ht="12.75">
      <c r="A157" s="92"/>
      <c r="I157" s="174"/>
    </row>
    <row r="158" spans="1:9" ht="12.75">
      <c r="A158" s="92"/>
      <c r="I158" s="174"/>
    </row>
    <row r="159" spans="1:9" ht="12.75">
      <c r="A159" s="92"/>
      <c r="I159" s="174"/>
    </row>
    <row r="160" spans="1:9" ht="12.75">
      <c r="A160" s="92"/>
      <c r="I160" s="174"/>
    </row>
    <row r="161" spans="1:9" ht="12.75">
      <c r="A161" s="92"/>
      <c r="I161" s="174"/>
    </row>
    <row r="162" spans="1:9" ht="12.75">
      <c r="A162" s="92"/>
      <c r="I162" s="174"/>
    </row>
    <row r="163" spans="1:9" ht="12.75">
      <c r="A163" s="92"/>
      <c r="I163" s="174"/>
    </row>
    <row r="164" spans="1:9" ht="12.75">
      <c r="A164" s="92"/>
      <c r="I164" s="174"/>
    </row>
    <row r="165" spans="1:9" ht="12.75">
      <c r="A165" s="92"/>
      <c r="I165" s="174"/>
    </row>
    <row r="166" spans="1:9" ht="12.75">
      <c r="A166" s="92"/>
      <c r="I166" s="174"/>
    </row>
    <row r="167" spans="1:9" ht="12.75">
      <c r="A167" s="92"/>
      <c r="I167" s="174"/>
    </row>
    <row r="168" spans="1:9" ht="12.75">
      <c r="A168" s="92"/>
      <c r="I168" s="174"/>
    </row>
    <row r="169" spans="1:9" ht="12.75">
      <c r="A169" s="92"/>
      <c r="I169" s="174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92"/>
    </row>
    <row r="961" spans="1:9" ht="12.75">
      <c r="A961" s="92"/>
      <c r="B961" s="102"/>
      <c r="C961" s="102"/>
      <c r="D961" s="102"/>
      <c r="E961" s="102"/>
      <c r="F961" s="102"/>
      <c r="G961" s="102"/>
      <c r="H961" s="102"/>
      <c r="I961" s="92"/>
    </row>
    <row r="962" spans="1:9" ht="12.75">
      <c r="A962" s="92"/>
      <c r="B962" s="102"/>
      <c r="C962" s="102"/>
      <c r="D962" s="102"/>
      <c r="E962" s="102"/>
      <c r="F962" s="102"/>
      <c r="G962" s="102"/>
      <c r="H962" s="102"/>
      <c r="I962" s="92"/>
    </row>
    <row r="963" spans="1:9" ht="12.75">
      <c r="A963" s="92"/>
      <c r="B963" s="102"/>
      <c r="C963" s="102"/>
      <c r="D963" s="102"/>
      <c r="E963" s="102"/>
      <c r="F963" s="102"/>
      <c r="G963" s="102"/>
      <c r="H963" s="102"/>
      <c r="I963" s="92"/>
    </row>
    <row r="964" spans="1:9" ht="12.75">
      <c r="A964" s="92"/>
      <c r="B964" s="102"/>
      <c r="C964" s="102"/>
      <c r="D964" s="102"/>
      <c r="E964" s="102"/>
      <c r="F964" s="102"/>
      <c r="G964" s="102"/>
      <c r="H964" s="102"/>
      <c r="I964" s="92"/>
    </row>
    <row r="965" spans="1:9" ht="12.75">
      <c r="A965" s="92"/>
      <c r="B965" s="102"/>
      <c r="C965" s="102"/>
      <c r="D965" s="102"/>
      <c r="E965" s="102"/>
      <c r="F965" s="102"/>
      <c r="G965" s="102"/>
      <c r="H965" s="102"/>
      <c r="I965" s="92"/>
    </row>
    <row r="966" spans="1:9" ht="12.75">
      <c r="A966" s="92"/>
      <c r="B966" s="102"/>
      <c r="C966" s="102"/>
      <c r="D966" s="102"/>
      <c r="E966" s="102"/>
      <c r="F966" s="102"/>
      <c r="G966" s="102"/>
      <c r="H966" s="102"/>
      <c r="I966" s="92"/>
    </row>
    <row r="967" spans="1:9" ht="12.75">
      <c r="A967" s="92"/>
      <c r="B967" s="102"/>
      <c r="C967" s="102"/>
      <c r="D967" s="102"/>
      <c r="E967" s="102"/>
      <c r="F967" s="102"/>
      <c r="G967" s="102"/>
      <c r="H967" s="102"/>
      <c r="I967" s="92"/>
    </row>
    <row r="968" spans="1:9" ht="12.75">
      <c r="A968" s="92"/>
      <c r="B968" s="102"/>
      <c r="C968" s="102"/>
      <c r="D968" s="102"/>
      <c r="E968" s="102"/>
      <c r="F968" s="102"/>
      <c r="G968" s="102"/>
      <c r="H968" s="102"/>
      <c r="I968" s="92"/>
    </row>
    <row r="969" spans="1:9" ht="12.75">
      <c r="A969" s="92"/>
      <c r="B969" s="102"/>
      <c r="C969" s="102"/>
      <c r="D969" s="102"/>
      <c r="E969" s="102"/>
      <c r="F969" s="102"/>
      <c r="G969" s="102"/>
      <c r="H969" s="102"/>
      <c r="I969" s="92"/>
    </row>
    <row r="970" spans="1:9" ht="12.75">
      <c r="A970" s="92"/>
      <c r="B970" s="102"/>
      <c r="C970" s="102"/>
      <c r="D970" s="102"/>
      <c r="E970" s="102"/>
      <c r="F970" s="102"/>
      <c r="G970" s="102"/>
      <c r="H970" s="102"/>
      <c r="I970" s="92"/>
    </row>
  </sheetData>
  <mergeCells count="42">
    <mergeCell ref="B30:H30"/>
    <mergeCell ref="B19:H19"/>
    <mergeCell ref="B26:H26"/>
    <mergeCell ref="B14:H14"/>
    <mergeCell ref="B16:B17"/>
    <mergeCell ref="C16:C17"/>
    <mergeCell ref="B7:H7"/>
    <mergeCell ref="B1:H1"/>
    <mergeCell ref="B2:H2"/>
    <mergeCell ref="B68:H68"/>
    <mergeCell ref="B69:B70"/>
    <mergeCell ref="C69:C70"/>
    <mergeCell ref="B73:H73"/>
    <mergeCell ref="B78:B79"/>
    <mergeCell ref="C78:C79"/>
    <mergeCell ref="B45:H45"/>
    <mergeCell ref="B46:B47"/>
    <mergeCell ref="C46:C47"/>
    <mergeCell ref="B50:B51"/>
    <mergeCell ref="B66:B67"/>
    <mergeCell ref="C66:C67"/>
    <mergeCell ref="C50:C51"/>
    <mergeCell ref="B54:H54"/>
    <mergeCell ref="B55:B56"/>
    <mergeCell ref="C55:C56"/>
    <mergeCell ref="B59:H59"/>
    <mergeCell ref="B64:B65"/>
    <mergeCell ref="C64:C65"/>
    <mergeCell ref="G36:G37"/>
    <mergeCell ref="H36:H37"/>
    <mergeCell ref="B39:B40"/>
    <mergeCell ref="C39:C40"/>
    <mergeCell ref="B41:H41"/>
    <mergeCell ref="B36:B38"/>
    <mergeCell ref="C36:C38"/>
    <mergeCell ref="D36:D37"/>
    <mergeCell ref="E36:E37"/>
    <mergeCell ref="F36:F37"/>
    <mergeCell ref="B32:B33"/>
    <mergeCell ref="C32:C33"/>
    <mergeCell ref="B34:B35"/>
    <mergeCell ref="C34:C35"/>
  </mergeCells>
  <hyperlinks>
    <hyperlink ref="G4" r:id="rId1"/>
    <hyperlink ref="G8" r:id="rId2"/>
    <hyperlink ref="G17" r:id="rId3"/>
    <hyperlink ref="G22" r:id="rId4"/>
    <hyperlink ref="G25" r:id="rId5"/>
    <hyperlink ref="G32" r:id="rId6"/>
    <hyperlink ref="G33" r:id="rId7"/>
    <hyperlink ref="G34" r:id="rId8"/>
    <hyperlink ref="G35" r:id="rId9"/>
    <hyperlink ref="G36" r:id="rId10"/>
    <hyperlink ref="G38" r:id="rId11"/>
    <hyperlink ref="G39" r:id="rId12"/>
    <hyperlink ref="G40" r:id="rId13"/>
    <hyperlink ref="G60" r:id="rId14"/>
    <hyperlink ref="G63" r:id="rId15"/>
    <hyperlink ref="G64" r:id="rId16"/>
    <hyperlink ref="G65" r:id="rId17"/>
    <hyperlink ref="G66" r:id="rId18"/>
    <hyperlink ref="G67" r:id="rId19"/>
    <hyperlink ref="G74" r:id="rId20"/>
    <hyperlink ref="G77" r:id="rId21"/>
    <hyperlink ref="G79" r:id="rId22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49"/>
  <sheetViews>
    <sheetView workbookViewId="0">
      <selection activeCell="N5" sqref="N5"/>
    </sheetView>
  </sheetViews>
  <sheetFormatPr defaultColWidth="14.42578125" defaultRowHeight="15.75" customHeight="1"/>
  <cols>
    <col min="1" max="1" width="9" customWidth="1"/>
    <col min="2" max="2" width="10.28515625" customWidth="1"/>
    <col min="3" max="3" width="14.7109375" customWidth="1"/>
    <col min="4" max="4" width="18.5703125" customWidth="1"/>
    <col min="5" max="5" width="18.140625" customWidth="1"/>
    <col min="6" max="6" width="46.28515625" customWidth="1"/>
    <col min="7" max="7" width="63.7109375" customWidth="1"/>
    <col min="8" max="8" width="24" customWidth="1"/>
    <col min="9" max="9" width="11.7109375" customWidth="1"/>
  </cols>
  <sheetData>
    <row r="1" spans="1:9" ht="30" customHeight="1">
      <c r="A1" s="3"/>
      <c r="B1" s="921" t="s">
        <v>1888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556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1708</v>
      </c>
      <c r="F3" s="18" t="s">
        <v>59</v>
      </c>
      <c r="G3" s="18" t="s">
        <v>773</v>
      </c>
      <c r="H3" s="18" t="s">
        <v>63</v>
      </c>
      <c r="I3" s="20"/>
    </row>
    <row r="4" spans="1:9" ht="38.25">
      <c r="A4" s="97"/>
      <c r="B4" s="232" t="s">
        <v>71</v>
      </c>
      <c r="C4" s="232" t="s">
        <v>72</v>
      </c>
      <c r="D4" s="309" t="s">
        <v>782</v>
      </c>
      <c r="E4" s="257" t="s">
        <v>1893</v>
      </c>
      <c r="F4" s="61" t="s">
        <v>1895</v>
      </c>
      <c r="G4" s="88" t="s">
        <v>1896</v>
      </c>
      <c r="H4" s="32" t="s">
        <v>1897</v>
      </c>
      <c r="I4" s="24"/>
    </row>
    <row r="5" spans="1:9" ht="38.25">
      <c r="A5" s="394"/>
      <c r="B5" s="232" t="s">
        <v>111</v>
      </c>
      <c r="C5" s="232" t="s">
        <v>112</v>
      </c>
      <c r="D5" s="26" t="s">
        <v>1902</v>
      </c>
      <c r="E5" s="27" t="s">
        <v>1903</v>
      </c>
      <c r="F5" s="26" t="s">
        <v>1710</v>
      </c>
      <c r="G5" s="26" t="s">
        <v>1904</v>
      </c>
      <c r="H5" s="26" t="s">
        <v>1905</v>
      </c>
      <c r="I5" s="24"/>
    </row>
    <row r="6" spans="1:9" ht="25.5" customHeight="1">
      <c r="A6" s="225"/>
      <c r="B6" s="232" t="s">
        <v>145</v>
      </c>
      <c r="C6" s="232" t="s">
        <v>146</v>
      </c>
      <c r="D6" s="26" t="s">
        <v>1780</v>
      </c>
      <c r="E6" s="27" t="s">
        <v>1906</v>
      </c>
      <c r="F6" s="26" t="s">
        <v>1721</v>
      </c>
      <c r="G6" s="70" t="s">
        <v>1722</v>
      </c>
      <c r="H6" s="26" t="s">
        <v>103</v>
      </c>
      <c r="I6" s="24"/>
    </row>
    <row r="7" spans="1:9" ht="12.75">
      <c r="A7" s="52"/>
      <c r="B7" s="923" t="s">
        <v>1909</v>
      </c>
      <c r="C7" s="908"/>
      <c r="D7" s="908"/>
      <c r="E7" s="908"/>
      <c r="F7" s="908"/>
      <c r="G7" s="908"/>
      <c r="H7" s="909"/>
      <c r="I7" s="52"/>
    </row>
    <row r="8" spans="1:9" ht="25.5">
      <c r="A8" s="97"/>
      <c r="B8" s="18" t="s">
        <v>182</v>
      </c>
      <c r="C8" s="18" t="s">
        <v>183</v>
      </c>
      <c r="D8" s="26" t="s">
        <v>385</v>
      </c>
      <c r="E8" s="27" t="s">
        <v>1910</v>
      </c>
      <c r="F8" s="26" t="s">
        <v>1872</v>
      </c>
      <c r="G8" s="42" t="s">
        <v>1729</v>
      </c>
      <c r="H8" s="26" t="s">
        <v>103</v>
      </c>
      <c r="I8" s="24"/>
    </row>
    <row r="9" spans="1:9" ht="38.25">
      <c r="A9" s="97"/>
      <c r="B9" s="18" t="s">
        <v>210</v>
      </c>
      <c r="C9" s="18" t="s">
        <v>211</v>
      </c>
      <c r="D9" s="26" t="s">
        <v>1912</v>
      </c>
      <c r="E9" s="27" t="s">
        <v>1913</v>
      </c>
      <c r="F9" s="27" t="s">
        <v>1914</v>
      </c>
      <c r="G9" s="104" t="s">
        <v>1916</v>
      </c>
      <c r="H9" s="27" t="s">
        <v>1917</v>
      </c>
      <c r="I9" s="24"/>
    </row>
    <row r="10" spans="1:9" ht="38.25" customHeight="1">
      <c r="A10" s="97"/>
      <c r="B10" s="18" t="s">
        <v>232</v>
      </c>
      <c r="C10" s="86" t="s">
        <v>233</v>
      </c>
      <c r="D10" s="26" t="s">
        <v>385</v>
      </c>
      <c r="E10" s="27" t="s">
        <v>1921</v>
      </c>
      <c r="F10" s="27" t="s">
        <v>1786</v>
      </c>
      <c r="G10" s="27" t="s">
        <v>1787</v>
      </c>
      <c r="H10" s="27" t="s">
        <v>1788</v>
      </c>
      <c r="I10" s="24"/>
    </row>
    <row r="11" spans="1:9" ht="48.75" customHeight="1">
      <c r="A11" s="97"/>
      <c r="B11" s="924" t="s">
        <v>241</v>
      </c>
      <c r="C11" s="924" t="s">
        <v>242</v>
      </c>
      <c r="D11" s="408" t="s">
        <v>1922</v>
      </c>
      <c r="E11" s="87" t="s">
        <v>1924</v>
      </c>
      <c r="F11" s="958" t="s">
        <v>1724</v>
      </c>
      <c r="G11" s="959" t="s">
        <v>1725</v>
      </c>
      <c r="H11" s="960" t="s">
        <v>103</v>
      </c>
      <c r="I11" s="24"/>
    </row>
    <row r="12" spans="1:9" ht="38.25">
      <c r="A12" s="97"/>
      <c r="B12" s="913"/>
      <c r="C12" s="932"/>
      <c r="D12" s="411"/>
      <c r="E12" s="87" t="s">
        <v>1927</v>
      </c>
      <c r="F12" s="920"/>
      <c r="G12" s="913"/>
      <c r="H12" s="913"/>
      <c r="I12" s="24"/>
    </row>
    <row r="13" spans="1:9" ht="18" customHeight="1">
      <c r="A13" s="337"/>
      <c r="B13" s="943" t="s">
        <v>251</v>
      </c>
      <c r="C13" s="908"/>
      <c r="D13" s="908"/>
      <c r="E13" s="908"/>
      <c r="F13" s="908"/>
      <c r="G13" s="908"/>
      <c r="H13" s="909"/>
      <c r="I13" s="17"/>
    </row>
    <row r="14" spans="1:9" ht="76.5">
      <c r="A14" s="235"/>
      <c r="B14" s="18" t="s">
        <v>71</v>
      </c>
      <c r="C14" s="18" t="s">
        <v>72</v>
      </c>
      <c r="D14" s="32" t="s">
        <v>1077</v>
      </c>
      <c r="E14" s="32" t="s">
        <v>1931</v>
      </c>
      <c r="F14" s="32" t="s">
        <v>1756</v>
      </c>
      <c r="G14" s="214" t="s">
        <v>1932</v>
      </c>
      <c r="H14" s="32" t="s">
        <v>1737</v>
      </c>
      <c r="I14" s="97"/>
    </row>
    <row r="15" spans="1:9" ht="38.25">
      <c r="A15" s="97"/>
      <c r="B15" s="18" t="s">
        <v>111</v>
      </c>
      <c r="C15" s="18" t="s">
        <v>112</v>
      </c>
      <c r="D15" s="32" t="s">
        <v>1922</v>
      </c>
      <c r="E15" s="211" t="s">
        <v>1934</v>
      </c>
      <c r="F15" s="85" t="s">
        <v>1883</v>
      </c>
      <c r="G15" s="209" t="str">
        <f>HYPERLINK("https://www.youtube.com/watch?v=PgQWK-XQ7NY","Посмотри ролик ""Тренировка для подростков"" 
При отсутствии технической возможности выполни упражнения:
выполнить комплекс упражнений, предложенных в АСУ РСО")</f>
        <v>Посмотри ролик "Тренировка для подростков" 
При отсутствии технической возможности выполни упражнения:
выполнить комплекс упражнений, предложенных в АСУ РСО</v>
      </c>
      <c r="H15" s="413" t="s">
        <v>110</v>
      </c>
      <c r="I15" s="394"/>
    </row>
    <row r="16" spans="1:9" ht="38.25">
      <c r="A16" s="235"/>
      <c r="B16" s="18" t="s">
        <v>145</v>
      </c>
      <c r="C16" s="18" t="s">
        <v>146</v>
      </c>
      <c r="D16" s="32" t="s">
        <v>73</v>
      </c>
      <c r="E16" s="85" t="s">
        <v>1938</v>
      </c>
      <c r="F16" s="26" t="s">
        <v>1939</v>
      </c>
      <c r="G16" s="32" t="s">
        <v>1940</v>
      </c>
      <c r="H16" s="223" t="s">
        <v>1737</v>
      </c>
      <c r="I16" s="225"/>
    </row>
    <row r="17" spans="1:9" ht="15" customHeight="1">
      <c r="A17" s="97"/>
      <c r="B17" s="923" t="s">
        <v>1909</v>
      </c>
      <c r="C17" s="908"/>
      <c r="D17" s="908"/>
      <c r="E17" s="908"/>
      <c r="F17" s="908"/>
      <c r="G17" s="908"/>
      <c r="H17" s="909"/>
      <c r="I17" s="52"/>
    </row>
    <row r="18" spans="1:9" ht="51">
      <c r="A18" s="97"/>
      <c r="B18" s="18" t="s">
        <v>182</v>
      </c>
      <c r="C18" s="18" t="s">
        <v>183</v>
      </c>
      <c r="D18" s="32" t="s">
        <v>782</v>
      </c>
      <c r="E18" s="32" t="s">
        <v>1941</v>
      </c>
      <c r="F18" s="32" t="s">
        <v>1942</v>
      </c>
      <c r="G18" s="32" t="s">
        <v>1943</v>
      </c>
      <c r="H18" s="32" t="s">
        <v>1944</v>
      </c>
      <c r="I18" s="97"/>
    </row>
    <row r="19" spans="1:9" ht="63.75">
      <c r="A19" s="52"/>
      <c r="B19" s="18" t="s">
        <v>210</v>
      </c>
      <c r="C19" s="18" t="s">
        <v>211</v>
      </c>
      <c r="D19" s="32" t="s">
        <v>1945</v>
      </c>
      <c r="E19" s="32" t="s">
        <v>1946</v>
      </c>
      <c r="F19" s="32" t="s">
        <v>1947</v>
      </c>
      <c r="G19" s="212" t="s">
        <v>1948</v>
      </c>
      <c r="H19" s="32" t="s">
        <v>1949</v>
      </c>
      <c r="I19" s="97"/>
    </row>
    <row r="20" spans="1:9" ht="38.25" customHeight="1">
      <c r="A20" s="97"/>
      <c r="B20" s="18" t="s">
        <v>232</v>
      </c>
      <c r="C20" s="86" t="s">
        <v>233</v>
      </c>
      <c r="D20" s="26" t="s">
        <v>385</v>
      </c>
      <c r="E20" s="27" t="s">
        <v>1953</v>
      </c>
      <c r="F20" s="32" t="s">
        <v>1727</v>
      </c>
      <c r="G20" s="32" t="s">
        <v>1728</v>
      </c>
      <c r="H20" s="32" t="s">
        <v>103</v>
      </c>
      <c r="I20" s="97"/>
    </row>
    <row r="21" spans="1:9" ht="38.25">
      <c r="A21" s="362"/>
      <c r="B21" s="18" t="s">
        <v>241</v>
      </c>
      <c r="C21" s="18" t="s">
        <v>242</v>
      </c>
      <c r="D21" s="26" t="s">
        <v>184</v>
      </c>
      <c r="E21" s="418" t="s">
        <v>1954</v>
      </c>
      <c r="F21" s="359" t="s">
        <v>1748</v>
      </c>
      <c r="G21" s="104" t="s">
        <v>1749</v>
      </c>
      <c r="H21" s="26" t="s">
        <v>103</v>
      </c>
      <c r="I21" s="97"/>
    </row>
    <row r="22" spans="1:9" ht="51">
      <c r="A22" s="97"/>
      <c r="B22" s="383" t="s">
        <v>380</v>
      </c>
      <c r="C22" s="420" t="s">
        <v>381</v>
      </c>
      <c r="D22" s="419" t="s">
        <v>184</v>
      </c>
      <c r="E22" s="210" t="s">
        <v>1960</v>
      </c>
      <c r="F22" s="26" t="s">
        <v>1731</v>
      </c>
      <c r="G22" s="353" t="s">
        <v>1732</v>
      </c>
      <c r="H22" s="32" t="s">
        <v>1311</v>
      </c>
      <c r="I22" s="97"/>
    </row>
    <row r="23" spans="1:9" ht="39.75" customHeight="1">
      <c r="A23" s="97"/>
      <c r="B23" s="383" t="s">
        <v>1879</v>
      </c>
      <c r="C23" s="420" t="s">
        <v>1880</v>
      </c>
      <c r="D23" s="401" t="s">
        <v>385</v>
      </c>
      <c r="E23" s="210" t="s">
        <v>1963</v>
      </c>
      <c r="F23" s="26" t="s">
        <v>1498</v>
      </c>
      <c r="G23" s="32" t="s">
        <v>1649</v>
      </c>
      <c r="H23" s="32" t="s">
        <v>1311</v>
      </c>
      <c r="I23" s="97"/>
    </row>
    <row r="24" spans="1:9" ht="25.5" customHeight="1">
      <c r="A24" s="133"/>
      <c r="B24" s="947" t="s">
        <v>309</v>
      </c>
      <c r="C24" s="908"/>
      <c r="D24" s="908"/>
      <c r="E24" s="908"/>
      <c r="F24" s="908"/>
      <c r="G24" s="908"/>
      <c r="H24" s="909"/>
      <c r="I24" s="337"/>
    </row>
    <row r="25" spans="1:9" ht="38.25">
      <c r="A25" s="133"/>
      <c r="B25" s="944" t="s">
        <v>71</v>
      </c>
      <c r="C25" s="945" t="s">
        <v>72</v>
      </c>
      <c r="D25" s="401" t="s">
        <v>782</v>
      </c>
      <c r="E25" s="309" t="s">
        <v>1968</v>
      </c>
      <c r="F25" s="333" t="s">
        <v>1771</v>
      </c>
      <c r="G25" s="214" t="s">
        <v>1969</v>
      </c>
      <c r="H25" s="35" t="s">
        <v>103</v>
      </c>
      <c r="I25" s="235"/>
    </row>
    <row r="26" spans="1:9" ht="41.25" customHeight="1">
      <c r="A26" s="133"/>
      <c r="B26" s="913"/>
      <c r="C26" s="946"/>
      <c r="D26" s="309" t="s">
        <v>1974</v>
      </c>
      <c r="E26" s="368" t="s">
        <v>1975</v>
      </c>
      <c r="F26" s="85" t="s">
        <v>1773</v>
      </c>
      <c r="G26" s="422" t="str">
        <f>HYPERLINK("http://tepka.ru/tehnologiya_5m/36.html","п. 34 прочитать")</f>
        <v>п. 34 прочитать</v>
      </c>
      <c r="H26" s="85" t="s">
        <v>103</v>
      </c>
      <c r="I26" s="97"/>
    </row>
    <row r="27" spans="1:9" ht="38.25" customHeight="1">
      <c r="A27" s="337"/>
      <c r="B27" s="944" t="s">
        <v>111</v>
      </c>
      <c r="C27" s="945" t="s">
        <v>112</v>
      </c>
      <c r="D27" s="401" t="s">
        <v>782</v>
      </c>
      <c r="E27" s="368" t="s">
        <v>1983</v>
      </c>
      <c r="F27" s="245" t="s">
        <v>1778</v>
      </c>
      <c r="G27" s="214" t="s">
        <v>1984</v>
      </c>
      <c r="H27" s="35" t="s">
        <v>103</v>
      </c>
      <c r="I27" s="235"/>
    </row>
    <row r="28" spans="1:9" ht="42" customHeight="1">
      <c r="A28" s="97"/>
      <c r="B28" s="913"/>
      <c r="C28" s="946"/>
      <c r="D28" s="309" t="s">
        <v>1991</v>
      </c>
      <c r="E28" s="368" t="s">
        <v>1992</v>
      </c>
      <c r="F28" s="85" t="s">
        <v>1773</v>
      </c>
      <c r="G28" s="422" t="str">
        <f>HYPERLINK("http://tepka.ru/tehnologiya_5m/36.html","п. 34 прочитать")</f>
        <v>п. 34 прочитать</v>
      </c>
      <c r="H28" s="85" t="s">
        <v>103</v>
      </c>
      <c r="I28" s="97"/>
    </row>
    <row r="29" spans="1:9" ht="38.25">
      <c r="A29" s="235"/>
      <c r="B29" s="363" t="s">
        <v>145</v>
      </c>
      <c r="C29" s="311" t="s">
        <v>146</v>
      </c>
      <c r="D29" s="309" t="s">
        <v>782</v>
      </c>
      <c r="E29" s="309" t="s">
        <v>1996</v>
      </c>
      <c r="F29" s="85" t="s">
        <v>1997</v>
      </c>
      <c r="G29" s="48" t="s">
        <v>1998</v>
      </c>
      <c r="H29" s="85" t="s">
        <v>103</v>
      </c>
      <c r="I29" s="97"/>
    </row>
    <row r="30" spans="1:9" ht="12.75">
      <c r="A30" s="97"/>
      <c r="B30" s="923" t="s">
        <v>1909</v>
      </c>
      <c r="C30" s="908"/>
      <c r="D30" s="908"/>
      <c r="E30" s="908"/>
      <c r="F30" s="908"/>
      <c r="G30" s="908"/>
      <c r="H30" s="909"/>
      <c r="I30" s="52"/>
    </row>
    <row r="31" spans="1:9" ht="38.25" customHeight="1">
      <c r="A31" s="429"/>
      <c r="B31" s="363" t="s">
        <v>182</v>
      </c>
      <c r="C31" s="373" t="s">
        <v>183</v>
      </c>
      <c r="D31" s="309" t="s">
        <v>2004</v>
      </c>
      <c r="E31" s="309" t="s">
        <v>2005</v>
      </c>
      <c r="F31" s="368" t="s">
        <v>2006</v>
      </c>
      <c r="G31" s="366" t="s">
        <v>2007</v>
      </c>
      <c r="H31" s="368" t="s">
        <v>103</v>
      </c>
      <c r="I31" s="97"/>
    </row>
    <row r="32" spans="1:9" ht="25.5">
      <c r="A32" s="97"/>
      <c r="B32" s="363" t="s">
        <v>210</v>
      </c>
      <c r="C32" s="373" t="s">
        <v>211</v>
      </c>
      <c r="D32" s="309" t="s">
        <v>73</v>
      </c>
      <c r="E32" s="85" t="s">
        <v>2014</v>
      </c>
      <c r="F32" s="85" t="s">
        <v>2015</v>
      </c>
      <c r="G32" s="375" t="s">
        <v>2016</v>
      </c>
      <c r="H32" s="376" t="s">
        <v>2017</v>
      </c>
      <c r="I32" s="362"/>
    </row>
    <row r="33" spans="1:9" ht="25.5">
      <c r="A33" s="97"/>
      <c r="B33" s="363" t="s">
        <v>232</v>
      </c>
      <c r="C33" s="311" t="s">
        <v>233</v>
      </c>
      <c r="D33" s="309" t="s">
        <v>73</v>
      </c>
      <c r="E33" s="309" t="s">
        <v>2022</v>
      </c>
      <c r="F33" s="428" t="s">
        <v>2001</v>
      </c>
      <c r="G33" s="242" t="s">
        <v>1783</v>
      </c>
      <c r="H33" s="368" t="s">
        <v>1784</v>
      </c>
      <c r="I33" s="97"/>
    </row>
    <row r="34" spans="1:9" ht="25.5" customHeight="1">
      <c r="A34" s="97"/>
      <c r="B34" s="383" t="s">
        <v>241</v>
      </c>
      <c r="C34" s="435" t="s">
        <v>242</v>
      </c>
      <c r="D34" s="309"/>
      <c r="E34" s="27" t="s">
        <v>2026</v>
      </c>
      <c r="F34" s="432"/>
      <c r="G34" s="438"/>
      <c r="H34" s="432"/>
      <c r="I34" s="133"/>
    </row>
    <row r="35" spans="1:9" ht="51">
      <c r="A35" s="97"/>
      <c r="B35" s="944" t="s">
        <v>380</v>
      </c>
      <c r="C35" s="950" t="s">
        <v>381</v>
      </c>
      <c r="D35" s="952" t="s">
        <v>1922</v>
      </c>
      <c r="E35" s="203" t="s">
        <v>2028</v>
      </c>
      <c r="F35" s="73" t="s">
        <v>1466</v>
      </c>
      <c r="G35" s="441" t="s">
        <v>1467</v>
      </c>
      <c r="H35" s="432" t="s">
        <v>1311</v>
      </c>
      <c r="I35" s="133"/>
    </row>
    <row r="36" spans="1:9" ht="38.25">
      <c r="A36" s="97"/>
      <c r="B36" s="913"/>
      <c r="C36" s="946"/>
      <c r="D36" s="946"/>
      <c r="E36" s="32" t="s">
        <v>2032</v>
      </c>
      <c r="F36" s="223" t="s">
        <v>1733</v>
      </c>
      <c r="G36" s="214" t="s">
        <v>2033</v>
      </c>
      <c r="H36" s="432" t="s">
        <v>1311</v>
      </c>
      <c r="I36" s="133"/>
    </row>
    <row r="37" spans="1:9" ht="45.75" customHeight="1">
      <c r="A37" s="97"/>
      <c r="B37" s="383" t="s">
        <v>1879</v>
      </c>
      <c r="C37" s="420" t="s">
        <v>1880</v>
      </c>
      <c r="D37" s="309" t="s">
        <v>73</v>
      </c>
      <c r="E37" s="32" t="s">
        <v>2034</v>
      </c>
      <c r="F37" s="223" t="s">
        <v>1733</v>
      </c>
      <c r="G37" s="214" t="s">
        <v>2035</v>
      </c>
      <c r="H37" s="432" t="s">
        <v>1311</v>
      </c>
      <c r="I37" s="133"/>
    </row>
    <row r="38" spans="1:9" ht="18">
      <c r="A38" s="97"/>
      <c r="B38" s="949" t="s">
        <v>347</v>
      </c>
      <c r="C38" s="916"/>
      <c r="D38" s="916"/>
      <c r="E38" s="916"/>
      <c r="F38" s="916"/>
      <c r="G38" s="916"/>
      <c r="H38" s="946"/>
      <c r="I38" s="337"/>
    </row>
    <row r="39" spans="1:9" ht="38.25">
      <c r="A39" s="337"/>
      <c r="B39" s="363" t="s">
        <v>71</v>
      </c>
      <c r="C39" s="311" t="s">
        <v>72</v>
      </c>
      <c r="D39" s="309" t="s">
        <v>782</v>
      </c>
      <c r="E39" s="312" t="s">
        <v>2039</v>
      </c>
      <c r="F39" s="309" t="s">
        <v>1997</v>
      </c>
      <c r="G39" s="309" t="s">
        <v>2040</v>
      </c>
      <c r="H39" s="309" t="s">
        <v>103</v>
      </c>
      <c r="I39" s="97"/>
    </row>
    <row r="40" spans="1:9" ht="25.5">
      <c r="A40" s="235"/>
      <c r="B40" s="363" t="s">
        <v>111</v>
      </c>
      <c r="C40" s="311" t="s">
        <v>112</v>
      </c>
      <c r="D40" s="309" t="s">
        <v>73</v>
      </c>
      <c r="E40" s="312" t="s">
        <v>2042</v>
      </c>
      <c r="F40" s="309"/>
      <c r="G40" s="42"/>
      <c r="H40" s="312" t="s">
        <v>103</v>
      </c>
      <c r="I40" s="235"/>
    </row>
    <row r="41" spans="1:9" ht="25.5">
      <c r="A41" s="97"/>
      <c r="B41" s="363" t="s">
        <v>145</v>
      </c>
      <c r="C41" s="311" t="s">
        <v>146</v>
      </c>
      <c r="D41" s="309" t="s">
        <v>73</v>
      </c>
      <c r="E41" s="312" t="s">
        <v>2043</v>
      </c>
      <c r="F41" s="309" t="s">
        <v>1710</v>
      </c>
      <c r="G41" s="309" t="s">
        <v>1795</v>
      </c>
      <c r="H41" s="309" t="s">
        <v>1978</v>
      </c>
      <c r="I41" s="97"/>
    </row>
    <row r="42" spans="1:9" ht="12.75">
      <c r="A42" s="97"/>
      <c r="B42" s="961" t="s">
        <v>1909</v>
      </c>
      <c r="C42" s="916"/>
      <c r="D42" s="916"/>
      <c r="E42" s="916"/>
      <c r="F42" s="916"/>
      <c r="G42" s="916"/>
      <c r="H42" s="946"/>
      <c r="I42" s="429"/>
    </row>
    <row r="43" spans="1:9" ht="25.5">
      <c r="A43" s="429"/>
      <c r="B43" s="363" t="s">
        <v>182</v>
      </c>
      <c r="C43" s="373" t="s">
        <v>183</v>
      </c>
      <c r="D43" s="309" t="s">
        <v>73</v>
      </c>
      <c r="E43" s="26" t="s">
        <v>2047</v>
      </c>
      <c r="F43" s="309" t="s">
        <v>1710</v>
      </c>
      <c r="G43" s="309" t="s">
        <v>1813</v>
      </c>
      <c r="H43" s="309" t="s">
        <v>1814</v>
      </c>
      <c r="I43" s="97"/>
    </row>
    <row r="44" spans="1:9" ht="38.25">
      <c r="A44" s="97"/>
      <c r="B44" s="363" t="s">
        <v>210</v>
      </c>
      <c r="C44" s="373" t="s">
        <v>211</v>
      </c>
      <c r="D44" s="26" t="s">
        <v>1799</v>
      </c>
      <c r="E44" s="418" t="s">
        <v>2049</v>
      </c>
      <c r="F44" s="26" t="s">
        <v>1801</v>
      </c>
      <c r="G44" s="26" t="s">
        <v>1802</v>
      </c>
      <c r="H44" s="368" t="s">
        <v>103</v>
      </c>
      <c r="I44" s="97"/>
    </row>
    <row r="45" spans="1:9" ht="38.25">
      <c r="A45" s="97"/>
      <c r="B45" s="363" t="s">
        <v>232</v>
      </c>
      <c r="C45" s="311" t="s">
        <v>233</v>
      </c>
      <c r="D45" s="309" t="s">
        <v>782</v>
      </c>
      <c r="E45" s="309" t="s">
        <v>2051</v>
      </c>
      <c r="F45" s="368" t="s">
        <v>1459</v>
      </c>
      <c r="G45" s="366" t="s">
        <v>1950</v>
      </c>
      <c r="H45" s="368" t="s">
        <v>103</v>
      </c>
      <c r="I45" s="97"/>
    </row>
    <row r="46" spans="1:9" ht="38.25">
      <c r="A46" s="97"/>
      <c r="B46" s="383" t="s">
        <v>241</v>
      </c>
      <c r="C46" s="435" t="s">
        <v>242</v>
      </c>
      <c r="D46" s="26" t="s">
        <v>1799</v>
      </c>
      <c r="E46" s="445" t="s">
        <v>2052</v>
      </c>
      <c r="F46" s="392" t="s">
        <v>2056</v>
      </c>
      <c r="G46" s="366" t="s">
        <v>2057</v>
      </c>
      <c r="H46" s="368" t="s">
        <v>103</v>
      </c>
      <c r="I46" s="97"/>
    </row>
    <row r="47" spans="1:9" ht="51">
      <c r="A47" s="97"/>
      <c r="B47" s="383" t="s">
        <v>380</v>
      </c>
      <c r="C47" s="435" t="s">
        <v>381</v>
      </c>
      <c r="D47" s="309" t="s">
        <v>2059</v>
      </c>
      <c r="E47" s="87" t="s">
        <v>2060</v>
      </c>
      <c r="F47" s="85" t="s">
        <v>1735</v>
      </c>
      <c r="G47" s="366" t="s">
        <v>2061</v>
      </c>
      <c r="H47" s="368" t="s">
        <v>110</v>
      </c>
      <c r="I47" s="97"/>
    </row>
    <row r="48" spans="1:9" ht="18">
      <c r="A48" s="337"/>
      <c r="B48" s="941" t="s">
        <v>389</v>
      </c>
      <c r="C48" s="908"/>
      <c r="D48" s="908"/>
      <c r="E48" s="908"/>
      <c r="F48" s="908"/>
      <c r="G48" s="908"/>
      <c r="H48" s="909"/>
      <c r="I48" s="337"/>
    </row>
    <row r="49" spans="1:9" ht="25.5">
      <c r="A49" s="390"/>
      <c r="B49" s="363" t="s">
        <v>71</v>
      </c>
      <c r="C49" s="311" t="s">
        <v>72</v>
      </c>
      <c r="D49" s="309" t="s">
        <v>73</v>
      </c>
      <c r="E49" s="403" t="s">
        <v>2063</v>
      </c>
      <c r="F49" s="309"/>
      <c r="G49" s="42"/>
      <c r="H49" s="312" t="s">
        <v>103</v>
      </c>
      <c r="I49" s="235"/>
    </row>
    <row r="50" spans="1:9" ht="12.75">
      <c r="A50" s="24"/>
      <c r="B50" s="363" t="s">
        <v>111</v>
      </c>
      <c r="C50" s="311" t="s">
        <v>112</v>
      </c>
      <c r="D50" s="312" t="s">
        <v>184</v>
      </c>
      <c r="E50" s="403" t="s">
        <v>2064</v>
      </c>
      <c r="F50" s="368" t="s">
        <v>1849</v>
      </c>
      <c r="G50" s="384" t="s">
        <v>836</v>
      </c>
      <c r="H50" s="368"/>
      <c r="I50" s="97"/>
    </row>
    <row r="51" spans="1:9" ht="12.75">
      <c r="A51" s="140"/>
      <c r="B51" s="363" t="s">
        <v>145</v>
      </c>
      <c r="C51" s="311" t="s">
        <v>146</v>
      </c>
      <c r="D51" s="312" t="s">
        <v>782</v>
      </c>
      <c r="E51" s="403" t="s">
        <v>2068</v>
      </c>
      <c r="F51" s="309" t="s">
        <v>2069</v>
      </c>
      <c r="G51" s="365" t="s">
        <v>2070</v>
      </c>
      <c r="H51" s="309" t="s">
        <v>103</v>
      </c>
      <c r="I51" s="97"/>
    </row>
    <row r="52" spans="1:9" ht="12.75">
      <c r="A52" s="429"/>
      <c r="B52" s="961" t="s">
        <v>1909</v>
      </c>
      <c r="C52" s="916"/>
      <c r="D52" s="916"/>
      <c r="E52" s="916"/>
      <c r="F52" s="916"/>
      <c r="G52" s="916"/>
      <c r="H52" s="946"/>
      <c r="I52" s="429"/>
    </row>
    <row r="53" spans="1:9" ht="38.25">
      <c r="A53" s="24"/>
      <c r="B53" s="363" t="s">
        <v>182</v>
      </c>
      <c r="C53" s="373" t="s">
        <v>183</v>
      </c>
      <c r="D53" s="309" t="s">
        <v>73</v>
      </c>
      <c r="E53" s="368" t="s">
        <v>2073</v>
      </c>
      <c r="F53" s="309" t="s">
        <v>2074</v>
      </c>
      <c r="G53" s="309" t="s">
        <v>2075</v>
      </c>
      <c r="H53" s="309" t="s">
        <v>2076</v>
      </c>
      <c r="I53" s="97"/>
    </row>
    <row r="54" spans="1:9" ht="25.5">
      <c r="A54" s="24"/>
      <c r="B54" s="363" t="s">
        <v>210</v>
      </c>
      <c r="C54" s="373" t="s">
        <v>211</v>
      </c>
      <c r="D54" s="309" t="s">
        <v>1826</v>
      </c>
      <c r="E54" s="451" t="s">
        <v>2077</v>
      </c>
      <c r="F54" s="389" t="s">
        <v>1832</v>
      </c>
      <c r="G54" s="366" t="s">
        <v>1833</v>
      </c>
      <c r="H54" s="368" t="s">
        <v>1834</v>
      </c>
      <c r="I54" s="97"/>
    </row>
    <row r="55" spans="1:9" ht="25.5">
      <c r="A55" s="136"/>
      <c r="B55" s="363" t="s">
        <v>232</v>
      </c>
      <c r="C55" s="373" t="s">
        <v>233</v>
      </c>
      <c r="D55" s="309" t="s">
        <v>73</v>
      </c>
      <c r="E55" s="368" t="s">
        <v>2078</v>
      </c>
      <c r="F55" s="452" t="s">
        <v>1710</v>
      </c>
      <c r="G55" s="88" t="s">
        <v>1822</v>
      </c>
      <c r="H55" s="32" t="s">
        <v>1823</v>
      </c>
      <c r="I55" s="97"/>
    </row>
    <row r="56" spans="1:9" ht="51">
      <c r="A56" s="92"/>
      <c r="B56" s="363" t="s">
        <v>241</v>
      </c>
      <c r="C56" s="373" t="s">
        <v>242</v>
      </c>
      <c r="D56" s="309" t="s">
        <v>184</v>
      </c>
      <c r="E56" s="309" t="s">
        <v>2079</v>
      </c>
      <c r="F56" s="453" t="s">
        <v>2080</v>
      </c>
      <c r="G56" s="454" t="s">
        <v>2081</v>
      </c>
      <c r="H56" s="413" t="s">
        <v>110</v>
      </c>
      <c r="I56" s="97"/>
    </row>
    <row r="57" spans="1:9" ht="38.25">
      <c r="A57" s="92"/>
      <c r="B57" s="455">
        <v>8</v>
      </c>
      <c r="C57" s="456" t="s">
        <v>381</v>
      </c>
      <c r="D57" s="309" t="s">
        <v>184</v>
      </c>
      <c r="E57" s="233" t="s">
        <v>2082</v>
      </c>
      <c r="F57" s="223" t="s">
        <v>1733</v>
      </c>
      <c r="G57" s="214" t="s">
        <v>2083</v>
      </c>
      <c r="H57" s="413" t="s">
        <v>110</v>
      </c>
      <c r="I57" s="97"/>
    </row>
    <row r="58" spans="1:9" ht="38.25">
      <c r="A58" s="92"/>
      <c r="B58" s="455">
        <v>9</v>
      </c>
      <c r="C58" s="456" t="s">
        <v>1880</v>
      </c>
      <c r="D58" s="309" t="s">
        <v>184</v>
      </c>
      <c r="E58" s="457" t="s">
        <v>2084</v>
      </c>
      <c r="F58" s="223" t="s">
        <v>1733</v>
      </c>
      <c r="G58" s="214" t="s">
        <v>2085</v>
      </c>
      <c r="H58" s="413" t="s">
        <v>110</v>
      </c>
      <c r="I58" s="337"/>
    </row>
    <row r="59" spans="1:9" ht="18">
      <c r="A59" s="92"/>
      <c r="B59" s="949" t="s">
        <v>413</v>
      </c>
      <c r="C59" s="916"/>
      <c r="D59" s="916"/>
      <c r="E59" s="916"/>
      <c r="F59" s="916"/>
      <c r="G59" s="916"/>
      <c r="H59" s="946"/>
      <c r="I59" s="337"/>
    </row>
    <row r="60" spans="1:9" ht="25.5">
      <c r="A60" s="92"/>
      <c r="B60" s="363" t="s">
        <v>71</v>
      </c>
      <c r="C60" s="311" t="s">
        <v>72</v>
      </c>
      <c r="D60" s="309" t="s">
        <v>73</v>
      </c>
      <c r="E60" s="403" t="s">
        <v>2086</v>
      </c>
      <c r="F60" s="309"/>
      <c r="G60" s="42"/>
      <c r="H60" s="312" t="s">
        <v>103</v>
      </c>
      <c r="I60" s="235"/>
    </row>
    <row r="61" spans="1:9" ht="12.75">
      <c r="A61" s="92"/>
      <c r="B61" s="363" t="s">
        <v>111</v>
      </c>
      <c r="C61" s="311" t="s">
        <v>112</v>
      </c>
      <c r="D61" s="312" t="s">
        <v>184</v>
      </c>
      <c r="E61" s="403" t="s">
        <v>2087</v>
      </c>
      <c r="F61" s="368" t="s">
        <v>2088</v>
      </c>
      <c r="G61" s="384" t="s">
        <v>836</v>
      </c>
      <c r="H61" s="368" t="s">
        <v>103</v>
      </c>
      <c r="I61" s="97"/>
    </row>
    <row r="62" spans="1:9" ht="38.25">
      <c r="A62" s="92"/>
      <c r="B62" s="363" t="s">
        <v>145</v>
      </c>
      <c r="C62" s="311" t="s">
        <v>146</v>
      </c>
      <c r="D62" s="309" t="s">
        <v>782</v>
      </c>
      <c r="E62" s="403" t="s">
        <v>2089</v>
      </c>
      <c r="F62" s="309" t="s">
        <v>2090</v>
      </c>
      <c r="G62" s="365" t="s">
        <v>2091</v>
      </c>
      <c r="H62" s="368" t="s">
        <v>103</v>
      </c>
      <c r="I62" s="97"/>
    </row>
    <row r="63" spans="1:9" ht="12.75">
      <c r="A63" s="92"/>
      <c r="B63" s="961" t="s">
        <v>1909</v>
      </c>
      <c r="C63" s="916"/>
      <c r="D63" s="916"/>
      <c r="E63" s="916"/>
      <c r="F63" s="916"/>
      <c r="G63" s="916"/>
      <c r="H63" s="946"/>
      <c r="I63" s="429"/>
    </row>
    <row r="64" spans="1:9" ht="38.25">
      <c r="A64" s="92"/>
      <c r="B64" s="230" t="s">
        <v>182</v>
      </c>
      <c r="C64" s="230" t="s">
        <v>183</v>
      </c>
      <c r="D64" s="26" t="s">
        <v>73</v>
      </c>
      <c r="E64" s="368" t="s">
        <v>2092</v>
      </c>
      <c r="F64" s="26" t="s">
        <v>2011</v>
      </c>
      <c r="G64" s="42" t="s">
        <v>2093</v>
      </c>
      <c r="H64" s="26" t="s">
        <v>2013</v>
      </c>
      <c r="I64" s="24"/>
    </row>
    <row r="65" spans="1:9" ht="25.5">
      <c r="A65" s="92"/>
      <c r="B65" s="230" t="s">
        <v>210</v>
      </c>
      <c r="C65" s="230" t="s">
        <v>211</v>
      </c>
      <c r="D65" s="309" t="s">
        <v>73</v>
      </c>
      <c r="E65" s="451" t="s">
        <v>2094</v>
      </c>
      <c r="F65" s="392" t="s">
        <v>1828</v>
      </c>
      <c r="G65" s="366" t="s">
        <v>1855</v>
      </c>
      <c r="H65" s="368" t="s">
        <v>1856</v>
      </c>
      <c r="I65" s="24"/>
    </row>
    <row r="66" spans="1:9" ht="25.5">
      <c r="A66" s="92"/>
      <c r="B66" s="177" t="s">
        <v>232</v>
      </c>
      <c r="C66" s="230" t="s">
        <v>233</v>
      </c>
      <c r="D66" s="89" t="s">
        <v>73</v>
      </c>
      <c r="E66" s="368" t="s">
        <v>2095</v>
      </c>
      <c r="F66" s="32" t="s">
        <v>1710</v>
      </c>
      <c r="G66" s="32" t="s">
        <v>1847</v>
      </c>
      <c r="H66" s="32" t="s">
        <v>1737</v>
      </c>
      <c r="I66" s="136"/>
    </row>
    <row r="67" spans="1:9" ht="25.5">
      <c r="A67" s="92"/>
      <c r="B67" s="18">
        <v>7</v>
      </c>
      <c r="C67" s="373" t="s">
        <v>242</v>
      </c>
      <c r="D67" s="89" t="s">
        <v>73</v>
      </c>
      <c r="E67" s="458" t="s">
        <v>2096</v>
      </c>
      <c r="F67" s="392" t="s">
        <v>2097</v>
      </c>
      <c r="G67" s="32" t="s">
        <v>2098</v>
      </c>
      <c r="H67" s="32" t="s">
        <v>1737</v>
      </c>
      <c r="I67" s="92"/>
    </row>
    <row r="68" spans="1:9" ht="12.75">
      <c r="A68" s="92"/>
      <c r="B68" s="102"/>
      <c r="C68" s="102"/>
      <c r="D68" s="102"/>
      <c r="E68" s="102"/>
      <c r="F68" s="102"/>
      <c r="G68" s="102"/>
      <c r="H68" s="102"/>
      <c r="I68" s="92"/>
    </row>
    <row r="69" spans="1:9" ht="12.75">
      <c r="A69" s="92"/>
      <c r="B69" s="102"/>
      <c r="C69" s="102"/>
      <c r="D69" s="102"/>
      <c r="E69" s="102"/>
      <c r="F69" s="102"/>
      <c r="G69" s="102"/>
      <c r="H69" s="102"/>
      <c r="I69" s="92"/>
    </row>
    <row r="70" spans="1:9" ht="12.75">
      <c r="A70" s="92"/>
      <c r="B70" s="102"/>
      <c r="C70" s="102"/>
      <c r="D70" s="102"/>
      <c r="E70" s="102"/>
      <c r="F70" s="102"/>
      <c r="G70" s="102"/>
      <c r="H70" s="102"/>
      <c r="I70" s="92"/>
    </row>
    <row r="71" spans="1:9" ht="12.75">
      <c r="A71" s="92"/>
      <c r="B71" s="102"/>
      <c r="C71" s="102"/>
      <c r="D71" s="102"/>
      <c r="E71" s="102"/>
      <c r="F71" s="102"/>
      <c r="G71" s="102"/>
      <c r="H71" s="102"/>
      <c r="I71" s="92"/>
    </row>
    <row r="72" spans="1:9" ht="12.75">
      <c r="A72" s="92"/>
      <c r="B72" s="102"/>
      <c r="C72" s="102"/>
      <c r="D72" s="102"/>
      <c r="E72" s="102"/>
      <c r="F72" s="102"/>
      <c r="G72" s="102"/>
      <c r="H72" s="102"/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92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92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92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92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92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92"/>
    </row>
    <row r="85" spans="1:9" ht="12.75">
      <c r="A85" s="92"/>
      <c r="B85" s="102"/>
      <c r="C85" s="102"/>
      <c r="D85" s="102"/>
      <c r="E85" s="102"/>
      <c r="F85" s="102"/>
      <c r="G85" s="102"/>
      <c r="H85" s="102"/>
      <c r="I85" s="92"/>
    </row>
    <row r="86" spans="1:9" ht="12.75">
      <c r="A86" s="92"/>
      <c r="B86" s="102"/>
      <c r="C86" s="102"/>
      <c r="D86" s="102"/>
      <c r="E86" s="102"/>
      <c r="F86" s="102"/>
      <c r="G86" s="102"/>
      <c r="H86" s="102"/>
      <c r="I86" s="92"/>
    </row>
    <row r="87" spans="1:9" ht="12.75">
      <c r="A87" s="92"/>
      <c r="B87" s="102"/>
      <c r="C87" s="102"/>
      <c r="D87" s="102"/>
      <c r="E87" s="102"/>
      <c r="F87" s="102"/>
      <c r="G87" s="102"/>
      <c r="H87" s="102"/>
      <c r="I87" s="92"/>
    </row>
    <row r="88" spans="1:9" ht="12.75">
      <c r="A88" s="92"/>
      <c r="B88" s="102"/>
      <c r="C88" s="102"/>
      <c r="D88" s="102"/>
      <c r="E88" s="102"/>
      <c r="F88" s="102"/>
      <c r="G88" s="102"/>
      <c r="H88" s="102"/>
      <c r="I88" s="92"/>
    </row>
    <row r="89" spans="1:9" ht="12.75">
      <c r="A89" s="92"/>
      <c r="B89" s="102"/>
      <c r="C89" s="102"/>
      <c r="D89" s="102"/>
      <c r="E89" s="102"/>
      <c r="F89" s="102"/>
      <c r="G89" s="102"/>
      <c r="H89" s="102"/>
      <c r="I89" s="92"/>
    </row>
    <row r="90" spans="1:9" ht="12.75">
      <c r="A90" s="92"/>
      <c r="B90" s="102"/>
      <c r="C90" s="102"/>
      <c r="D90" s="102"/>
      <c r="E90" s="102"/>
      <c r="F90" s="102"/>
      <c r="G90" s="102"/>
      <c r="H90" s="102"/>
      <c r="I90" s="92"/>
    </row>
    <row r="91" spans="1:9" ht="12.75">
      <c r="A91" s="92"/>
      <c r="B91" s="102"/>
      <c r="C91" s="102"/>
      <c r="D91" s="102"/>
      <c r="E91" s="102"/>
      <c r="F91" s="102"/>
      <c r="G91" s="102"/>
      <c r="H91" s="102"/>
      <c r="I91" s="92"/>
    </row>
    <row r="92" spans="1:9" ht="12.75">
      <c r="A92" s="92"/>
      <c r="B92" s="102"/>
      <c r="C92" s="102"/>
      <c r="D92" s="102"/>
      <c r="E92" s="102"/>
      <c r="F92" s="102"/>
      <c r="G92" s="102"/>
      <c r="H92" s="102"/>
      <c r="I92" s="92"/>
    </row>
    <row r="93" spans="1:9" ht="12.75">
      <c r="A93" s="92"/>
      <c r="B93" s="102"/>
      <c r="C93" s="102"/>
      <c r="D93" s="102"/>
      <c r="E93" s="102"/>
      <c r="F93" s="102"/>
      <c r="G93" s="102"/>
      <c r="H93" s="102"/>
      <c r="I93" s="92"/>
    </row>
    <row r="94" spans="1:9" ht="12.75">
      <c r="A94" s="92"/>
      <c r="B94" s="102"/>
      <c r="C94" s="102"/>
      <c r="D94" s="102"/>
      <c r="E94" s="102"/>
      <c r="F94" s="102"/>
      <c r="G94" s="102"/>
      <c r="H94" s="102"/>
      <c r="I94" s="92"/>
    </row>
    <row r="95" spans="1:9" ht="12.75">
      <c r="A95" s="92"/>
      <c r="B95" s="102"/>
      <c r="C95" s="102"/>
      <c r="D95" s="102"/>
      <c r="E95" s="102"/>
      <c r="F95" s="102"/>
      <c r="G95" s="102"/>
      <c r="H95" s="102"/>
      <c r="I95" s="92"/>
    </row>
    <row r="96" spans="1:9" ht="12.75">
      <c r="A96" s="92"/>
      <c r="B96" s="102"/>
      <c r="C96" s="102"/>
      <c r="D96" s="102"/>
      <c r="E96" s="102"/>
      <c r="F96" s="102"/>
      <c r="G96" s="102"/>
      <c r="H96" s="102"/>
      <c r="I96" s="92"/>
    </row>
    <row r="97" spans="1:9" ht="12.75">
      <c r="A97" s="92"/>
      <c r="B97" s="102"/>
      <c r="C97" s="102"/>
      <c r="D97" s="102"/>
      <c r="E97" s="102"/>
      <c r="F97" s="102"/>
      <c r="G97" s="102"/>
      <c r="H97" s="102"/>
      <c r="I97" s="92"/>
    </row>
    <row r="98" spans="1:9" ht="12.75">
      <c r="A98" s="92"/>
      <c r="B98" s="102"/>
      <c r="C98" s="102"/>
      <c r="D98" s="102"/>
      <c r="E98" s="102"/>
      <c r="F98" s="102"/>
      <c r="G98" s="102"/>
      <c r="H98" s="102"/>
      <c r="I98" s="92"/>
    </row>
    <row r="99" spans="1:9" ht="12.75">
      <c r="A99" s="92"/>
      <c r="B99" s="102"/>
      <c r="C99" s="102"/>
      <c r="D99" s="102"/>
      <c r="E99" s="102"/>
      <c r="F99" s="102"/>
      <c r="G99" s="102"/>
      <c r="H99" s="102"/>
      <c r="I99" s="92"/>
    </row>
    <row r="100" spans="1:9" ht="12.75">
      <c r="A100" s="92"/>
      <c r="B100" s="102"/>
      <c r="C100" s="102"/>
      <c r="D100" s="102"/>
      <c r="E100" s="102"/>
      <c r="F100" s="102"/>
      <c r="G100" s="102"/>
      <c r="H100" s="102"/>
      <c r="I100" s="92"/>
    </row>
    <row r="101" spans="1:9" ht="12.75">
      <c r="A101" s="92"/>
      <c r="B101" s="102"/>
      <c r="C101" s="102"/>
      <c r="D101" s="102"/>
      <c r="E101" s="102"/>
      <c r="F101" s="102"/>
      <c r="G101" s="102"/>
      <c r="H101" s="102"/>
      <c r="I101" s="92"/>
    </row>
    <row r="102" spans="1:9" ht="12.75">
      <c r="A102" s="92"/>
      <c r="B102" s="102"/>
      <c r="C102" s="102"/>
      <c r="D102" s="102"/>
      <c r="E102" s="102"/>
      <c r="F102" s="102"/>
      <c r="G102" s="102"/>
      <c r="H102" s="102"/>
      <c r="I102" s="92"/>
    </row>
    <row r="103" spans="1:9" ht="12.75">
      <c r="A103" s="92"/>
      <c r="B103" s="102"/>
      <c r="C103" s="102"/>
      <c r="D103" s="102"/>
      <c r="E103" s="102"/>
      <c r="F103" s="102"/>
      <c r="G103" s="102"/>
      <c r="H103" s="102"/>
      <c r="I103" s="92"/>
    </row>
    <row r="104" spans="1:9" ht="12.75">
      <c r="A104" s="92"/>
      <c r="I104" s="174"/>
    </row>
    <row r="105" spans="1:9" ht="12.75">
      <c r="A105" s="92"/>
      <c r="I105" s="174"/>
    </row>
    <row r="106" spans="1:9" ht="12.75">
      <c r="A106" s="92"/>
      <c r="I106" s="174"/>
    </row>
    <row r="107" spans="1:9" ht="12.75">
      <c r="A107" s="92"/>
      <c r="I107" s="174"/>
    </row>
    <row r="108" spans="1:9" ht="12.75">
      <c r="A108" s="92"/>
      <c r="I108" s="174"/>
    </row>
    <row r="109" spans="1:9" ht="12.75">
      <c r="A109" s="92"/>
      <c r="I109" s="174"/>
    </row>
    <row r="110" spans="1:9" ht="12.75">
      <c r="A110" s="92"/>
      <c r="I110" s="174"/>
    </row>
    <row r="111" spans="1:9" ht="12.75">
      <c r="A111" s="92"/>
      <c r="I111" s="174"/>
    </row>
    <row r="112" spans="1:9" ht="12.75">
      <c r="A112" s="92"/>
      <c r="I112" s="174"/>
    </row>
    <row r="113" spans="1:9" ht="12.75">
      <c r="A113" s="92"/>
      <c r="I113" s="174"/>
    </row>
    <row r="114" spans="1:9" ht="12.75">
      <c r="A114" s="92"/>
      <c r="I114" s="174"/>
    </row>
    <row r="115" spans="1:9" ht="12.75">
      <c r="A115" s="92"/>
      <c r="I115" s="174"/>
    </row>
    <row r="116" spans="1:9" ht="12.75">
      <c r="A116" s="92"/>
      <c r="I116" s="174"/>
    </row>
    <row r="117" spans="1:9" ht="12.75">
      <c r="A117" s="92"/>
      <c r="I117" s="174"/>
    </row>
    <row r="118" spans="1:9" ht="12.75">
      <c r="A118" s="92"/>
      <c r="I118" s="174"/>
    </row>
    <row r="119" spans="1:9" ht="12.75">
      <c r="A119" s="92"/>
      <c r="I119" s="174"/>
    </row>
    <row r="120" spans="1:9" ht="12.75">
      <c r="A120" s="92"/>
      <c r="I120" s="174"/>
    </row>
    <row r="121" spans="1:9" ht="12.75">
      <c r="A121" s="92"/>
      <c r="I121" s="174"/>
    </row>
    <row r="122" spans="1:9" ht="12.75">
      <c r="A122" s="92"/>
      <c r="I122" s="174"/>
    </row>
    <row r="123" spans="1:9" ht="12.75">
      <c r="A123" s="92"/>
      <c r="I123" s="174"/>
    </row>
    <row r="124" spans="1:9" ht="12.75">
      <c r="A124" s="92"/>
      <c r="I124" s="174"/>
    </row>
    <row r="125" spans="1:9" ht="12.75">
      <c r="A125" s="92"/>
      <c r="I125" s="174"/>
    </row>
    <row r="126" spans="1:9" ht="12.75">
      <c r="A126" s="92"/>
      <c r="I126" s="174"/>
    </row>
    <row r="127" spans="1:9" ht="12.75">
      <c r="A127" s="92"/>
      <c r="I127" s="174"/>
    </row>
    <row r="128" spans="1:9" ht="12.75">
      <c r="A128" s="92"/>
      <c r="I128" s="174"/>
    </row>
    <row r="129" spans="1:9" ht="12.75">
      <c r="A129" s="92"/>
      <c r="I129" s="174"/>
    </row>
    <row r="130" spans="1:9" ht="12.75">
      <c r="A130" s="92"/>
      <c r="I130" s="174"/>
    </row>
    <row r="131" spans="1:9" ht="12.75">
      <c r="A131" s="92"/>
      <c r="I131" s="174"/>
    </row>
    <row r="132" spans="1:9" ht="12.75">
      <c r="A132" s="92"/>
      <c r="I132" s="174"/>
    </row>
    <row r="133" spans="1:9" ht="12.75">
      <c r="A133" s="92"/>
      <c r="I133" s="174"/>
    </row>
    <row r="134" spans="1:9" ht="12.75">
      <c r="A134" s="92"/>
      <c r="I134" s="174"/>
    </row>
    <row r="135" spans="1:9" ht="12.75">
      <c r="A135" s="92"/>
      <c r="I135" s="174"/>
    </row>
    <row r="136" spans="1:9" ht="12.75">
      <c r="A136" s="92"/>
      <c r="I136" s="174"/>
    </row>
    <row r="137" spans="1:9" ht="12.75">
      <c r="A137" s="92"/>
      <c r="I137" s="174"/>
    </row>
    <row r="138" spans="1:9" ht="12.75">
      <c r="A138" s="92"/>
      <c r="I138" s="174"/>
    </row>
    <row r="139" spans="1:9" ht="12.75">
      <c r="A139" s="92"/>
      <c r="I139" s="174"/>
    </row>
    <row r="140" spans="1:9" ht="12.75">
      <c r="A140" s="92"/>
      <c r="I140" s="174"/>
    </row>
    <row r="141" spans="1:9" ht="12.75">
      <c r="A141" s="92"/>
      <c r="I141" s="174"/>
    </row>
    <row r="142" spans="1:9" ht="12.75">
      <c r="A142" s="92"/>
      <c r="I142" s="174"/>
    </row>
    <row r="143" spans="1:9" ht="12.75">
      <c r="A143" s="92"/>
      <c r="I143" s="174"/>
    </row>
    <row r="144" spans="1:9" ht="12.75">
      <c r="A144" s="92"/>
      <c r="I144" s="174"/>
    </row>
    <row r="145" spans="1:9" ht="12.75">
      <c r="A145" s="92"/>
      <c r="I145" s="174"/>
    </row>
    <row r="146" spans="1:9" ht="12.75">
      <c r="A146" s="92"/>
      <c r="I146" s="174"/>
    </row>
    <row r="147" spans="1:9" ht="12.75">
      <c r="A147" s="92"/>
      <c r="I147" s="174"/>
    </row>
    <row r="148" spans="1:9" ht="12.75">
      <c r="A148" s="92"/>
      <c r="I148" s="174"/>
    </row>
    <row r="149" spans="1:9" ht="12.75">
      <c r="A149" s="92"/>
      <c r="I149" s="174"/>
    </row>
    <row r="150" spans="1:9" ht="12.75">
      <c r="A150" s="92"/>
      <c r="I150" s="174"/>
    </row>
    <row r="151" spans="1:9" ht="12.75">
      <c r="A151" s="92"/>
      <c r="I151" s="174"/>
    </row>
    <row r="152" spans="1:9" ht="12.75">
      <c r="A152" s="92"/>
      <c r="I152" s="174"/>
    </row>
    <row r="153" spans="1:9" ht="12.75">
      <c r="A153" s="92"/>
      <c r="I153" s="174"/>
    </row>
    <row r="154" spans="1:9" ht="12.75">
      <c r="A154" s="92"/>
      <c r="I154" s="174"/>
    </row>
    <row r="155" spans="1:9" ht="12.75">
      <c r="A155" s="92"/>
      <c r="I155" s="174"/>
    </row>
    <row r="156" spans="1:9" ht="12.75">
      <c r="A156" s="92"/>
      <c r="I156" s="174"/>
    </row>
    <row r="157" spans="1:9" ht="12.75">
      <c r="A157" s="92"/>
      <c r="I157" s="174"/>
    </row>
    <row r="158" spans="1:9" ht="12.75">
      <c r="A158" s="92"/>
      <c r="I158" s="174"/>
    </row>
    <row r="159" spans="1:9" ht="12.75">
      <c r="A159" s="92"/>
      <c r="I159" s="174"/>
    </row>
    <row r="160" spans="1:9" ht="12.75">
      <c r="A160" s="92"/>
      <c r="I160" s="174"/>
    </row>
    <row r="161" spans="1:9" ht="12.75">
      <c r="A161" s="92"/>
      <c r="I161" s="174"/>
    </row>
    <row r="162" spans="1:9" ht="12.75">
      <c r="A162" s="92"/>
      <c r="I162" s="174"/>
    </row>
    <row r="163" spans="1:9" ht="12.75">
      <c r="A163" s="92"/>
      <c r="I163" s="174"/>
    </row>
    <row r="164" spans="1:9" ht="12.75">
      <c r="A164" s="92"/>
      <c r="I164" s="174"/>
    </row>
    <row r="165" spans="1:9" ht="12.75">
      <c r="A165" s="92"/>
      <c r="I165" s="174"/>
    </row>
    <row r="166" spans="1:9" ht="12.75">
      <c r="A166" s="92"/>
      <c r="I166" s="174"/>
    </row>
    <row r="167" spans="1:9" ht="12.75">
      <c r="A167" s="92"/>
      <c r="I167" s="174"/>
    </row>
    <row r="168" spans="1:9" ht="12.75">
      <c r="A168" s="92"/>
      <c r="I168" s="174"/>
    </row>
    <row r="169" spans="1:9" ht="12.75">
      <c r="A169" s="92"/>
      <c r="I169" s="174"/>
    </row>
    <row r="170" spans="1:9" ht="12.75">
      <c r="A170" s="92"/>
      <c r="I170" s="174"/>
    </row>
    <row r="171" spans="1:9" ht="12.75">
      <c r="A171" s="92"/>
      <c r="I171" s="174"/>
    </row>
    <row r="172" spans="1:9" ht="12.75">
      <c r="A172" s="92"/>
      <c r="I172" s="174"/>
    </row>
    <row r="173" spans="1:9" ht="12.75">
      <c r="A173" s="92"/>
      <c r="I173" s="174"/>
    </row>
    <row r="174" spans="1:9" ht="12.75">
      <c r="A174" s="92"/>
      <c r="I174" s="174"/>
    </row>
    <row r="175" spans="1:9" ht="12.75">
      <c r="A175" s="92"/>
      <c r="I175" s="174"/>
    </row>
    <row r="176" spans="1:9" ht="12.75">
      <c r="A176" s="92"/>
      <c r="I176" s="174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</sheetData>
  <mergeCells count="25">
    <mergeCell ref="B52:H52"/>
    <mergeCell ref="B59:H59"/>
    <mergeCell ref="B63:H63"/>
    <mergeCell ref="B25:B26"/>
    <mergeCell ref="B27:B28"/>
    <mergeCell ref="C27:C28"/>
    <mergeCell ref="B30:H30"/>
    <mergeCell ref="B35:B36"/>
    <mergeCell ref="C35:C36"/>
    <mergeCell ref="D35:D36"/>
    <mergeCell ref="B38:H38"/>
    <mergeCell ref="B42:H42"/>
    <mergeCell ref="B48:H48"/>
    <mergeCell ref="B24:H24"/>
    <mergeCell ref="C25:C26"/>
    <mergeCell ref="B13:H13"/>
    <mergeCell ref="B17:H17"/>
    <mergeCell ref="B7:H7"/>
    <mergeCell ref="B11:B12"/>
    <mergeCell ref="C11:C12"/>
    <mergeCell ref="F11:F12"/>
    <mergeCell ref="G11:G12"/>
    <mergeCell ref="H11:H12"/>
    <mergeCell ref="B1:H1"/>
    <mergeCell ref="B2:H2"/>
  </mergeCells>
  <hyperlinks>
    <hyperlink ref="G6" r:id="rId1"/>
    <hyperlink ref="G9" r:id="rId2"/>
    <hyperlink ref="G11" r:id="rId3"/>
    <hyperlink ref="G14" r:id="rId4"/>
    <hyperlink ref="G19" r:id="rId5"/>
    <hyperlink ref="G21" r:id="rId6"/>
    <hyperlink ref="G22" r:id="rId7"/>
    <hyperlink ref="G25" r:id="rId8"/>
    <hyperlink ref="G27" r:id="rId9"/>
    <hyperlink ref="G35" r:id="rId10"/>
    <hyperlink ref="G36" r:id="rId11"/>
    <hyperlink ref="G37" r:id="rId12"/>
    <hyperlink ref="G50" r:id="rId13"/>
    <hyperlink ref="G57" r:id="rId14"/>
    <hyperlink ref="G58" r:id="rId15"/>
    <hyperlink ref="G61" r:id="rId16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60"/>
  <sheetViews>
    <sheetView workbookViewId="0">
      <selection activeCell="N5" sqref="N5"/>
    </sheetView>
  </sheetViews>
  <sheetFormatPr defaultColWidth="14.42578125" defaultRowHeight="15.75" customHeight="1"/>
  <cols>
    <col min="1" max="1" width="10" customWidth="1"/>
    <col min="2" max="2" width="14.140625" customWidth="1"/>
    <col min="3" max="3" width="12.42578125" customWidth="1"/>
    <col min="4" max="4" width="20.140625" customWidth="1"/>
    <col min="5" max="5" width="21.140625" customWidth="1"/>
    <col min="6" max="6" width="44.7109375" customWidth="1"/>
    <col min="7" max="7" width="71.42578125" customWidth="1"/>
    <col min="8" max="8" width="32.7109375" customWidth="1"/>
    <col min="9" max="9" width="15.140625" customWidth="1"/>
  </cols>
  <sheetData>
    <row r="1" spans="1:9" ht="23.25" customHeight="1">
      <c r="A1" s="459"/>
      <c r="B1" s="962" t="s">
        <v>2099</v>
      </c>
      <c r="C1" s="908"/>
      <c r="D1" s="908"/>
      <c r="E1" s="908"/>
      <c r="F1" s="908"/>
      <c r="G1" s="908"/>
      <c r="H1" s="909"/>
      <c r="I1" s="459"/>
    </row>
    <row r="2" spans="1:9" ht="18" customHeight="1">
      <c r="A2" s="95"/>
      <c r="B2" s="925" t="s">
        <v>556</v>
      </c>
      <c r="C2" s="908"/>
      <c r="D2" s="908"/>
      <c r="E2" s="908"/>
      <c r="F2" s="908"/>
      <c r="G2" s="908"/>
      <c r="H2" s="909"/>
      <c r="I2" s="95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1708</v>
      </c>
      <c r="F3" s="18" t="s">
        <v>59</v>
      </c>
      <c r="G3" s="18" t="s">
        <v>773</v>
      </c>
      <c r="H3" s="18" t="s">
        <v>63</v>
      </c>
      <c r="I3" s="20"/>
    </row>
    <row r="4" spans="1:9" ht="38.25">
      <c r="A4" s="24"/>
      <c r="B4" s="18" t="s">
        <v>71</v>
      </c>
      <c r="C4" s="18" t="s">
        <v>72</v>
      </c>
      <c r="D4" s="26" t="s">
        <v>2100</v>
      </c>
      <c r="E4" s="460" t="s">
        <v>2101</v>
      </c>
      <c r="F4" s="26" t="s">
        <v>2102</v>
      </c>
      <c r="G4" s="26" t="s">
        <v>2103</v>
      </c>
      <c r="H4" s="26" t="s">
        <v>103</v>
      </c>
      <c r="I4" s="24"/>
    </row>
    <row r="5" spans="1:9" ht="38.25">
      <c r="A5" s="24"/>
      <c r="B5" s="18" t="s">
        <v>111</v>
      </c>
      <c r="C5" s="18" t="s">
        <v>112</v>
      </c>
      <c r="D5" s="156" t="s">
        <v>2104</v>
      </c>
      <c r="E5" s="206" t="s">
        <v>2105</v>
      </c>
      <c r="F5" s="26" t="s">
        <v>2106</v>
      </c>
      <c r="G5" s="461" t="s">
        <v>2107</v>
      </c>
      <c r="H5" s="26" t="s">
        <v>2108</v>
      </c>
      <c r="I5" s="24"/>
    </row>
    <row r="6" spans="1:9" ht="63.75">
      <c r="A6" s="24"/>
      <c r="B6" s="18" t="s">
        <v>145</v>
      </c>
      <c r="C6" s="18" t="s">
        <v>146</v>
      </c>
      <c r="D6" s="26" t="s">
        <v>1077</v>
      </c>
      <c r="E6" s="26" t="s">
        <v>2109</v>
      </c>
      <c r="F6" s="26" t="s">
        <v>2110</v>
      </c>
      <c r="G6" s="91" t="s">
        <v>2111</v>
      </c>
      <c r="H6" s="26" t="s">
        <v>103</v>
      </c>
      <c r="I6" s="24"/>
    </row>
    <row r="7" spans="1:9" ht="42.75" customHeight="1">
      <c r="A7" s="462"/>
      <c r="B7" s="963" t="s">
        <v>169</v>
      </c>
      <c r="C7" s="908"/>
      <c r="D7" s="908"/>
      <c r="E7" s="908"/>
      <c r="F7" s="908"/>
      <c r="G7" s="908"/>
      <c r="H7" s="909"/>
      <c r="I7" s="462"/>
    </row>
    <row r="8" spans="1:9" ht="51.75" customHeight="1">
      <c r="A8" s="24"/>
      <c r="B8" s="18" t="s">
        <v>182</v>
      </c>
      <c r="C8" s="18" t="s">
        <v>183</v>
      </c>
      <c r="D8" s="26" t="s">
        <v>782</v>
      </c>
      <c r="E8" s="26" t="s">
        <v>2112</v>
      </c>
      <c r="F8" s="26" t="s">
        <v>2113</v>
      </c>
      <c r="G8" s="26" t="s">
        <v>2114</v>
      </c>
      <c r="H8" s="26" t="s">
        <v>2115</v>
      </c>
      <c r="I8" s="24"/>
    </row>
    <row r="9" spans="1:9" ht="25.5">
      <c r="A9" s="97"/>
      <c r="B9" s="18" t="s">
        <v>210</v>
      </c>
      <c r="C9" s="18" t="s">
        <v>211</v>
      </c>
      <c r="D9" s="249" t="s">
        <v>73</v>
      </c>
      <c r="E9" s="463" t="s">
        <v>2116</v>
      </c>
      <c r="F9" s="264" t="s">
        <v>2117</v>
      </c>
      <c r="G9" s="325" t="s">
        <v>2118</v>
      </c>
      <c r="H9" s="325" t="s">
        <v>103</v>
      </c>
      <c r="I9" s="97"/>
    </row>
    <row r="10" spans="1:9" ht="38.25" customHeight="1">
      <c r="A10" s="464"/>
      <c r="B10" s="18" t="s">
        <v>232</v>
      </c>
      <c r="C10" s="18" t="s">
        <v>233</v>
      </c>
      <c r="D10" s="73" t="s">
        <v>500</v>
      </c>
      <c r="E10" s="85" t="s">
        <v>2120</v>
      </c>
      <c r="F10" s="35" t="s">
        <v>2121</v>
      </c>
      <c r="G10" s="188" t="s">
        <v>2122</v>
      </c>
      <c r="H10" s="465" t="s">
        <v>2123</v>
      </c>
      <c r="I10" s="464"/>
    </row>
    <row r="11" spans="1:9" ht="12.75">
      <c r="A11" s="464"/>
      <c r="B11" s="18" t="s">
        <v>241</v>
      </c>
      <c r="C11" s="18" t="s">
        <v>242</v>
      </c>
      <c r="D11" s="325" t="s">
        <v>184</v>
      </c>
      <c r="E11" s="463" t="s">
        <v>2125</v>
      </c>
      <c r="F11" s="325" t="s">
        <v>2126</v>
      </c>
      <c r="G11" s="467" t="s">
        <v>2127</v>
      </c>
      <c r="H11" s="325" t="s">
        <v>2128</v>
      </c>
      <c r="I11" s="464"/>
    </row>
    <row r="12" spans="1:9" ht="38.25">
      <c r="A12" s="358"/>
      <c r="B12" s="18" t="s">
        <v>380</v>
      </c>
      <c r="C12" s="18" t="s">
        <v>381</v>
      </c>
      <c r="D12" s="26" t="s">
        <v>184</v>
      </c>
      <c r="E12" s="210" t="s">
        <v>2129</v>
      </c>
      <c r="F12" s="352" t="s">
        <v>1724</v>
      </c>
      <c r="G12" s="273" t="s">
        <v>1725</v>
      </c>
      <c r="H12" s="468" t="s">
        <v>1311</v>
      </c>
      <c r="I12" s="358"/>
    </row>
    <row r="13" spans="1:9" ht="18" customHeight="1">
      <c r="A13" s="358"/>
      <c r="B13" s="943" t="s">
        <v>251</v>
      </c>
      <c r="C13" s="908"/>
      <c r="D13" s="908"/>
      <c r="E13" s="908"/>
      <c r="F13" s="908"/>
      <c r="G13" s="908"/>
      <c r="H13" s="909"/>
      <c r="I13" s="358"/>
    </row>
    <row r="14" spans="1:9" ht="38.25">
      <c r="A14" s="133"/>
      <c r="B14" s="924" t="s">
        <v>71</v>
      </c>
      <c r="C14" s="924" t="s">
        <v>72</v>
      </c>
      <c r="D14" s="156" t="s">
        <v>1799</v>
      </c>
      <c r="E14" s="469" t="s">
        <v>2130</v>
      </c>
      <c r="F14" s="470" t="s">
        <v>2131</v>
      </c>
      <c r="G14" s="330" t="s">
        <v>2132</v>
      </c>
      <c r="H14" s="330" t="s">
        <v>103</v>
      </c>
      <c r="I14" s="133"/>
    </row>
    <row r="15" spans="1:9" ht="38.25">
      <c r="A15" s="97"/>
      <c r="B15" s="913"/>
      <c r="C15" s="913"/>
      <c r="D15" s="32" t="s">
        <v>782</v>
      </c>
      <c r="E15" s="211" t="s">
        <v>2133</v>
      </c>
      <c r="F15" s="26" t="s">
        <v>2134</v>
      </c>
      <c r="G15" s="26" t="s">
        <v>2135</v>
      </c>
      <c r="H15" s="26" t="s">
        <v>2136</v>
      </c>
      <c r="I15" s="97"/>
    </row>
    <row r="16" spans="1:9" ht="38.25">
      <c r="A16" s="471"/>
      <c r="B16" s="18" t="s">
        <v>111</v>
      </c>
      <c r="C16" s="18" t="s">
        <v>112</v>
      </c>
      <c r="D16" s="432" t="s">
        <v>2138</v>
      </c>
      <c r="E16" s="168" t="s">
        <v>2139</v>
      </c>
      <c r="F16" s="472" t="s">
        <v>2140</v>
      </c>
      <c r="G16" s="273" t="s">
        <v>2141</v>
      </c>
      <c r="H16" s="461" t="s">
        <v>103</v>
      </c>
      <c r="I16" s="471"/>
    </row>
    <row r="17" spans="1:9" ht="51" customHeight="1">
      <c r="A17" s="133"/>
      <c r="B17" s="18" t="s">
        <v>145</v>
      </c>
      <c r="C17" s="18" t="s">
        <v>146</v>
      </c>
      <c r="D17" s="432" t="s">
        <v>2142</v>
      </c>
      <c r="E17" s="473" t="s">
        <v>2143</v>
      </c>
      <c r="F17" s="474" t="s">
        <v>2144</v>
      </c>
      <c r="G17" s="273" t="s">
        <v>2145</v>
      </c>
      <c r="H17" s="156" t="s">
        <v>2146</v>
      </c>
      <c r="I17" s="133"/>
    </row>
    <row r="18" spans="1:9">
      <c r="A18" s="133"/>
      <c r="B18" s="963" t="s">
        <v>169</v>
      </c>
      <c r="C18" s="908"/>
      <c r="D18" s="908"/>
      <c r="E18" s="908"/>
      <c r="F18" s="908"/>
      <c r="G18" s="908"/>
      <c r="H18" s="909"/>
      <c r="I18" s="462"/>
    </row>
    <row r="19" spans="1:9" ht="25.5">
      <c r="A19" s="133"/>
      <c r="B19" s="18" t="s">
        <v>182</v>
      </c>
      <c r="C19" s="18" t="s">
        <v>183</v>
      </c>
      <c r="D19" s="32" t="s">
        <v>73</v>
      </c>
      <c r="E19" s="85" t="s">
        <v>2147</v>
      </c>
      <c r="F19" s="35" t="s">
        <v>2140</v>
      </c>
      <c r="G19" s="170" t="s">
        <v>2148</v>
      </c>
      <c r="H19" s="170" t="s">
        <v>2149</v>
      </c>
      <c r="I19" s="133"/>
    </row>
    <row r="20" spans="1:9" ht="76.5">
      <c r="A20" s="476"/>
      <c r="B20" s="18" t="s">
        <v>210</v>
      </c>
      <c r="C20" s="18" t="s">
        <v>211</v>
      </c>
      <c r="D20" s="32" t="s">
        <v>73</v>
      </c>
      <c r="E20" s="475" t="s">
        <v>2150</v>
      </c>
      <c r="F20" s="32" t="s">
        <v>2151</v>
      </c>
      <c r="G20" s="477" t="s">
        <v>2152</v>
      </c>
      <c r="H20" s="51" t="s">
        <v>103</v>
      </c>
      <c r="I20" s="476"/>
    </row>
    <row r="21" spans="1:9" ht="38.25">
      <c r="A21" s="97"/>
      <c r="B21" s="18" t="s">
        <v>232</v>
      </c>
      <c r="C21" s="86" t="s">
        <v>233</v>
      </c>
      <c r="D21" s="32" t="s">
        <v>782</v>
      </c>
      <c r="E21" s="478" t="s">
        <v>2153</v>
      </c>
      <c r="F21" s="32" t="s">
        <v>2102</v>
      </c>
      <c r="G21" s="88" t="s">
        <v>2154</v>
      </c>
      <c r="H21" s="32" t="s">
        <v>103</v>
      </c>
      <c r="I21" s="97"/>
    </row>
    <row r="22" spans="1:9" ht="29.25" customHeight="1">
      <c r="A22" s="481"/>
      <c r="B22" s="18" t="s">
        <v>241</v>
      </c>
      <c r="C22" s="86" t="s">
        <v>242</v>
      </c>
      <c r="D22" s="73" t="s">
        <v>184</v>
      </c>
      <c r="E22" s="206" t="s">
        <v>2155</v>
      </c>
      <c r="F22" s="479" t="s">
        <v>2156</v>
      </c>
      <c r="G22" s="41" t="s">
        <v>2157</v>
      </c>
      <c r="H22" s="480" t="s">
        <v>103</v>
      </c>
      <c r="I22" s="481"/>
    </row>
    <row r="23" spans="1:9" ht="51">
      <c r="A23" s="97"/>
      <c r="B23" s="924" t="s">
        <v>380</v>
      </c>
      <c r="C23" s="924" t="s">
        <v>381</v>
      </c>
      <c r="D23" s="32" t="s">
        <v>2158</v>
      </c>
      <c r="E23" s="483" t="s">
        <v>2159</v>
      </c>
      <c r="F23" s="32" t="s">
        <v>1735</v>
      </c>
      <c r="G23" s="212" t="s">
        <v>1030</v>
      </c>
      <c r="H23" s="32" t="s">
        <v>110</v>
      </c>
      <c r="I23" s="97"/>
    </row>
    <row r="24" spans="1:9" ht="38.25" customHeight="1">
      <c r="A24" s="97"/>
      <c r="B24" s="913"/>
      <c r="C24" s="913"/>
      <c r="D24" s="32" t="s">
        <v>184</v>
      </c>
      <c r="E24" s="483" t="s">
        <v>2160</v>
      </c>
      <c r="F24" s="32" t="s">
        <v>2161</v>
      </c>
      <c r="G24" s="212" t="s">
        <v>1030</v>
      </c>
      <c r="H24" s="32" t="s">
        <v>110</v>
      </c>
      <c r="I24" s="97"/>
    </row>
    <row r="25" spans="1:9" ht="25.5">
      <c r="A25" s="97"/>
      <c r="B25" s="964" t="s">
        <v>1879</v>
      </c>
      <c r="C25" s="964" t="s">
        <v>1880</v>
      </c>
      <c r="D25" s="32" t="s">
        <v>184</v>
      </c>
      <c r="E25" s="484" t="s">
        <v>2164</v>
      </c>
      <c r="F25" s="367" t="s">
        <v>1735</v>
      </c>
      <c r="G25" s="353" t="s">
        <v>2165</v>
      </c>
      <c r="H25" s="32" t="s">
        <v>110</v>
      </c>
      <c r="I25" s="97"/>
    </row>
    <row r="26" spans="1:9" ht="38.25" customHeight="1">
      <c r="A26" s="97"/>
      <c r="B26" s="913"/>
      <c r="C26" s="913"/>
      <c r="D26" s="32" t="s">
        <v>184</v>
      </c>
      <c r="E26" s="261" t="s">
        <v>2166</v>
      </c>
      <c r="F26" s="245" t="s">
        <v>2167</v>
      </c>
      <c r="G26" s="485" t="s">
        <v>2168</v>
      </c>
      <c r="H26" s="32" t="s">
        <v>110</v>
      </c>
      <c r="I26" s="97"/>
    </row>
    <row r="27" spans="1:9" ht="25.5" customHeight="1">
      <c r="A27" s="482"/>
      <c r="B27" s="922" t="s">
        <v>2169</v>
      </c>
      <c r="C27" s="908"/>
      <c r="D27" s="908"/>
      <c r="E27" s="908"/>
      <c r="F27" s="908"/>
      <c r="G27" s="908"/>
      <c r="H27" s="909"/>
      <c r="I27" s="482"/>
    </row>
    <row r="28" spans="1:9" ht="38.25">
      <c r="A28" s="97"/>
      <c r="B28" s="310" t="s">
        <v>71</v>
      </c>
      <c r="C28" s="311" t="s">
        <v>72</v>
      </c>
      <c r="D28" s="309" t="s">
        <v>782</v>
      </c>
      <c r="E28" s="381" t="s">
        <v>2170</v>
      </c>
      <c r="F28" s="32" t="s">
        <v>2102</v>
      </c>
      <c r="G28" s="32" t="s">
        <v>2171</v>
      </c>
      <c r="H28" s="32" t="s">
        <v>2172</v>
      </c>
      <c r="I28" s="97"/>
    </row>
    <row r="29" spans="1:9" ht="25.5">
      <c r="A29" s="97"/>
      <c r="B29" s="965" t="s">
        <v>111</v>
      </c>
      <c r="C29" s="945" t="s">
        <v>112</v>
      </c>
      <c r="D29" s="309" t="s">
        <v>2162</v>
      </c>
      <c r="E29" s="211" t="s">
        <v>2174</v>
      </c>
      <c r="F29" s="32" t="s">
        <v>2175</v>
      </c>
      <c r="G29" s="88" t="s">
        <v>2176</v>
      </c>
      <c r="H29" s="32" t="s">
        <v>2177</v>
      </c>
      <c r="I29" s="97"/>
    </row>
    <row r="30" spans="1:9" ht="38.25">
      <c r="A30" s="133"/>
      <c r="B30" s="913"/>
      <c r="C30" s="946"/>
      <c r="D30" s="309" t="s">
        <v>184</v>
      </c>
      <c r="E30" s="469" t="s">
        <v>2178</v>
      </c>
      <c r="F30" s="487" t="s">
        <v>2179</v>
      </c>
      <c r="G30" s="273" t="s">
        <v>2180</v>
      </c>
      <c r="H30" s="73" t="s">
        <v>103</v>
      </c>
      <c r="I30" s="133"/>
    </row>
    <row r="31" spans="1:9" ht="38.25" customHeight="1">
      <c r="A31" s="133"/>
      <c r="B31" s="310" t="s">
        <v>145</v>
      </c>
      <c r="C31" s="311" t="s">
        <v>146</v>
      </c>
      <c r="D31" s="309" t="s">
        <v>2162</v>
      </c>
      <c r="E31" s="473" t="s">
        <v>2181</v>
      </c>
      <c r="F31" s="73" t="s">
        <v>2182</v>
      </c>
      <c r="G31" s="170" t="s">
        <v>2183</v>
      </c>
      <c r="H31" s="73" t="s">
        <v>2184</v>
      </c>
      <c r="I31" s="133"/>
    </row>
    <row r="32" spans="1:9">
      <c r="A32" s="462"/>
      <c r="B32" s="963" t="s">
        <v>169</v>
      </c>
      <c r="C32" s="908"/>
      <c r="D32" s="908"/>
      <c r="E32" s="908"/>
      <c r="F32" s="908"/>
      <c r="G32" s="908"/>
      <c r="H32" s="909"/>
      <c r="I32" s="462"/>
    </row>
    <row r="33" spans="1:9" ht="25.5">
      <c r="A33" s="471"/>
      <c r="B33" s="310" t="s">
        <v>182</v>
      </c>
      <c r="C33" s="311" t="s">
        <v>183</v>
      </c>
      <c r="D33" s="26" t="s">
        <v>385</v>
      </c>
      <c r="E33" s="473" t="s">
        <v>2185</v>
      </c>
      <c r="F33" s="73" t="s">
        <v>614</v>
      </c>
      <c r="G33" s="461" t="s">
        <v>2186</v>
      </c>
      <c r="H33" s="170" t="s">
        <v>2187</v>
      </c>
      <c r="I33" s="471"/>
    </row>
    <row r="34" spans="1:9" ht="38.25" customHeight="1">
      <c r="A34" s="133"/>
      <c r="B34" s="310" t="s">
        <v>210</v>
      </c>
      <c r="C34" s="311" t="s">
        <v>211</v>
      </c>
      <c r="D34" s="73" t="s">
        <v>500</v>
      </c>
      <c r="E34" s="460" t="s">
        <v>2188</v>
      </c>
      <c r="F34" s="271" t="s">
        <v>2189</v>
      </c>
      <c r="G34" s="289" t="s">
        <v>2190</v>
      </c>
      <c r="H34" s="73" t="s">
        <v>103</v>
      </c>
      <c r="I34" s="133"/>
    </row>
    <row r="35" spans="1:9" ht="51">
      <c r="A35" s="133"/>
      <c r="B35" s="310" t="s">
        <v>232</v>
      </c>
      <c r="C35" s="311" t="s">
        <v>233</v>
      </c>
      <c r="D35" s="432" t="s">
        <v>2142</v>
      </c>
      <c r="E35" s="473" t="s">
        <v>2191</v>
      </c>
      <c r="F35" s="73" t="s">
        <v>2192</v>
      </c>
      <c r="G35" s="289" t="s">
        <v>2193</v>
      </c>
      <c r="H35" s="73" t="s">
        <v>2194</v>
      </c>
      <c r="I35" s="133"/>
    </row>
    <row r="36" spans="1:9" ht="51">
      <c r="A36" s="133"/>
      <c r="B36" s="397">
        <v>7</v>
      </c>
      <c r="C36" s="311" t="s">
        <v>242</v>
      </c>
      <c r="D36" s="309" t="s">
        <v>184</v>
      </c>
      <c r="E36" s="82" t="s">
        <v>2195</v>
      </c>
      <c r="F36" s="73" t="s">
        <v>2196</v>
      </c>
      <c r="G36" s="488" t="s">
        <v>2197</v>
      </c>
      <c r="H36" s="73" t="s">
        <v>110</v>
      </c>
      <c r="I36" s="133"/>
    </row>
    <row r="37" spans="1:9" ht="38.25">
      <c r="A37" s="133"/>
      <c r="B37" s="397">
        <v>8</v>
      </c>
      <c r="C37" s="489" t="s">
        <v>381</v>
      </c>
      <c r="D37" s="309" t="s">
        <v>184</v>
      </c>
      <c r="E37" s="82" t="s">
        <v>2198</v>
      </c>
      <c r="F37" s="73" t="s">
        <v>2199</v>
      </c>
      <c r="G37" s="289" t="s">
        <v>1898</v>
      </c>
      <c r="H37" s="73" t="s">
        <v>920</v>
      </c>
      <c r="I37" s="133"/>
    </row>
    <row r="38" spans="1:9" ht="25.5">
      <c r="A38" s="133"/>
      <c r="B38" s="965" t="s">
        <v>1879</v>
      </c>
      <c r="C38" s="951" t="s">
        <v>1880</v>
      </c>
      <c r="D38" s="309" t="s">
        <v>184</v>
      </c>
      <c r="E38" s="261" t="s">
        <v>2200</v>
      </c>
      <c r="F38" s="245" t="s">
        <v>2201</v>
      </c>
      <c r="G38" s="485" t="s">
        <v>2168</v>
      </c>
      <c r="H38" s="73" t="s">
        <v>920</v>
      </c>
      <c r="I38" s="133"/>
    </row>
    <row r="39" spans="1:9" ht="25.5">
      <c r="A39" s="133"/>
      <c r="B39" s="913"/>
      <c r="C39" s="913"/>
      <c r="D39" s="32" t="s">
        <v>184</v>
      </c>
      <c r="E39" s="484" t="s">
        <v>2202</v>
      </c>
      <c r="F39" s="367" t="s">
        <v>2203</v>
      </c>
      <c r="G39" s="88" t="s">
        <v>2204</v>
      </c>
      <c r="H39" s="73" t="s">
        <v>920</v>
      </c>
      <c r="I39" s="133"/>
    </row>
    <row r="40" spans="1:9" ht="18">
      <c r="A40" s="482"/>
      <c r="B40" s="966" t="s">
        <v>347</v>
      </c>
      <c r="C40" s="916"/>
      <c r="D40" s="916"/>
      <c r="E40" s="916"/>
      <c r="F40" s="916"/>
      <c r="G40" s="916"/>
      <c r="H40" s="946"/>
      <c r="I40" s="482"/>
    </row>
    <row r="41" spans="1:9" ht="38.25">
      <c r="A41" s="97"/>
      <c r="B41" s="310" t="s">
        <v>71</v>
      </c>
      <c r="C41" s="311" t="s">
        <v>72</v>
      </c>
      <c r="D41" s="309" t="s">
        <v>782</v>
      </c>
      <c r="E41" s="381" t="s">
        <v>2205</v>
      </c>
      <c r="F41" s="309" t="s">
        <v>2102</v>
      </c>
      <c r="G41" s="365" t="s">
        <v>2206</v>
      </c>
      <c r="H41" s="309" t="s">
        <v>103</v>
      </c>
      <c r="I41" s="97"/>
    </row>
    <row r="42" spans="1:9" ht="25.5">
      <c r="A42" s="97"/>
      <c r="B42" s="310" t="s">
        <v>111</v>
      </c>
      <c r="C42" s="311" t="s">
        <v>112</v>
      </c>
      <c r="D42" s="309" t="s">
        <v>385</v>
      </c>
      <c r="E42" s="381" t="s">
        <v>2207</v>
      </c>
      <c r="F42" s="309" t="s">
        <v>2208</v>
      </c>
      <c r="G42" s="365" t="s">
        <v>2209</v>
      </c>
      <c r="H42" s="309" t="s">
        <v>103</v>
      </c>
      <c r="I42" s="97"/>
    </row>
    <row r="43" spans="1:9" ht="38.25">
      <c r="A43" s="97"/>
      <c r="B43" s="310" t="s">
        <v>145</v>
      </c>
      <c r="C43" s="311" t="s">
        <v>146</v>
      </c>
      <c r="D43" s="309" t="s">
        <v>782</v>
      </c>
      <c r="E43" s="460" t="s">
        <v>2210</v>
      </c>
      <c r="F43" s="32" t="s">
        <v>2189</v>
      </c>
      <c r="G43" s="365" t="s">
        <v>2211</v>
      </c>
      <c r="H43" s="309" t="s">
        <v>2212</v>
      </c>
      <c r="I43" s="97"/>
    </row>
    <row r="44" spans="1:9">
      <c r="A44" s="462"/>
      <c r="B44" s="963" t="s">
        <v>169</v>
      </c>
      <c r="C44" s="908"/>
      <c r="D44" s="908"/>
      <c r="E44" s="908"/>
      <c r="F44" s="908"/>
      <c r="G44" s="908"/>
      <c r="H44" s="909"/>
      <c r="I44" s="462"/>
    </row>
    <row r="45" spans="1:9" ht="38.25">
      <c r="A45" s="97"/>
      <c r="B45" s="310" t="s">
        <v>182</v>
      </c>
      <c r="C45" s="311" t="s">
        <v>183</v>
      </c>
      <c r="D45" s="309" t="s">
        <v>782</v>
      </c>
      <c r="E45" s="381" t="s">
        <v>2213</v>
      </c>
      <c r="F45" s="309" t="s">
        <v>2102</v>
      </c>
      <c r="G45" s="365" t="s">
        <v>2214</v>
      </c>
      <c r="H45" s="309" t="s">
        <v>103</v>
      </c>
      <c r="I45" s="97"/>
    </row>
    <row r="46" spans="1:9" ht="63.75">
      <c r="A46" s="464"/>
      <c r="B46" s="310" t="s">
        <v>210</v>
      </c>
      <c r="C46" s="311" t="s">
        <v>211</v>
      </c>
      <c r="D46" s="73" t="s">
        <v>500</v>
      </c>
      <c r="E46" s="460" t="s">
        <v>2215</v>
      </c>
      <c r="F46" s="32" t="s">
        <v>2216</v>
      </c>
      <c r="G46" s="212" t="s">
        <v>2217</v>
      </c>
      <c r="H46" s="465" t="s">
        <v>2218</v>
      </c>
      <c r="I46" s="464"/>
    </row>
    <row r="47" spans="1:9" ht="51">
      <c r="A47" s="97"/>
      <c r="B47" s="924" t="s">
        <v>232</v>
      </c>
      <c r="C47" s="945" t="s">
        <v>233</v>
      </c>
      <c r="D47" s="432" t="s">
        <v>2142</v>
      </c>
      <c r="E47" s="211" t="s">
        <v>2219</v>
      </c>
      <c r="F47" s="490" t="s">
        <v>1801</v>
      </c>
      <c r="G47" s="48" t="s">
        <v>1802</v>
      </c>
      <c r="H47" s="368" t="s">
        <v>103</v>
      </c>
      <c r="I47" s="97"/>
    </row>
    <row r="48" spans="1:9" ht="25.5">
      <c r="A48" s="133"/>
      <c r="B48" s="913"/>
      <c r="C48" s="946"/>
      <c r="D48" s="491" t="s">
        <v>184</v>
      </c>
      <c r="E48" s="211" t="s">
        <v>2220</v>
      </c>
      <c r="F48" s="32" t="s">
        <v>2221</v>
      </c>
      <c r="G48" s="492" t="s">
        <v>2222</v>
      </c>
      <c r="H48" s="432" t="s">
        <v>103</v>
      </c>
      <c r="I48" s="133"/>
    </row>
    <row r="49" spans="1:9" ht="38.25">
      <c r="A49" s="133"/>
      <c r="B49" s="18" t="s">
        <v>241</v>
      </c>
      <c r="C49" s="493" t="s">
        <v>242</v>
      </c>
      <c r="D49" s="156" t="s">
        <v>500</v>
      </c>
      <c r="E49" s="460" t="s">
        <v>2223</v>
      </c>
      <c r="F49" s="32" t="s">
        <v>2224</v>
      </c>
      <c r="G49" s="212" t="s">
        <v>2225</v>
      </c>
      <c r="H49" s="494" t="s">
        <v>2226</v>
      </c>
      <c r="I49" s="133"/>
    </row>
    <row r="50" spans="1:9" ht="38.25">
      <c r="A50" s="133"/>
      <c r="B50" s="486" t="s">
        <v>380</v>
      </c>
      <c r="C50" s="495" t="s">
        <v>381</v>
      </c>
      <c r="D50" s="156" t="s">
        <v>184</v>
      </c>
      <c r="E50" s="496" t="s">
        <v>2227</v>
      </c>
      <c r="F50" s="46" t="s">
        <v>2228</v>
      </c>
      <c r="G50" s="289" t="s">
        <v>1537</v>
      </c>
      <c r="H50" s="432" t="s">
        <v>110</v>
      </c>
      <c r="I50" s="133"/>
    </row>
    <row r="51" spans="1:9" ht="18">
      <c r="A51" s="482"/>
      <c r="B51" s="922" t="s">
        <v>526</v>
      </c>
      <c r="C51" s="908"/>
      <c r="D51" s="908"/>
      <c r="E51" s="908"/>
      <c r="F51" s="908"/>
      <c r="G51" s="908"/>
      <c r="H51" s="909"/>
      <c r="I51" s="482"/>
    </row>
    <row r="52" spans="1:9" ht="25.5">
      <c r="A52" s="497"/>
      <c r="B52" s="323" t="s">
        <v>71</v>
      </c>
      <c r="C52" s="323" t="s">
        <v>72</v>
      </c>
      <c r="D52" s="249" t="s">
        <v>184</v>
      </c>
      <c r="E52" s="498" t="s">
        <v>2229</v>
      </c>
      <c r="F52" s="249" t="s">
        <v>2230</v>
      </c>
      <c r="G52" s="249" t="s">
        <v>2231</v>
      </c>
      <c r="H52" s="499" t="s">
        <v>103</v>
      </c>
      <c r="I52" s="497"/>
    </row>
    <row r="53" spans="1:9" ht="43.5" customHeight="1">
      <c r="A53" s="39"/>
      <c r="B53" s="323" t="s">
        <v>111</v>
      </c>
      <c r="C53" s="323" t="s">
        <v>112</v>
      </c>
      <c r="D53" s="156" t="s">
        <v>500</v>
      </c>
      <c r="E53" s="37" t="s">
        <v>2232</v>
      </c>
      <c r="F53" s="46" t="s">
        <v>2233</v>
      </c>
      <c r="G53" s="338" t="s">
        <v>2234</v>
      </c>
      <c r="H53" s="309" t="s">
        <v>2235</v>
      </c>
      <c r="I53" s="39"/>
    </row>
    <row r="54" spans="1:9" ht="42.75" customHeight="1">
      <c r="A54" s="39"/>
      <c r="B54" s="323" t="s">
        <v>145</v>
      </c>
      <c r="C54" s="323" t="s">
        <v>146</v>
      </c>
      <c r="D54" s="249" t="s">
        <v>782</v>
      </c>
      <c r="E54" s="498" t="s">
        <v>2236</v>
      </c>
      <c r="F54" s="249" t="s">
        <v>2102</v>
      </c>
      <c r="G54" s="249" t="s">
        <v>2237</v>
      </c>
      <c r="H54" s="249" t="s">
        <v>2238</v>
      </c>
      <c r="I54" s="39"/>
    </row>
    <row r="55" spans="1:9" ht="42.75" customHeight="1">
      <c r="A55" s="500"/>
      <c r="B55" s="968" t="s">
        <v>169</v>
      </c>
      <c r="C55" s="908"/>
      <c r="D55" s="908"/>
      <c r="E55" s="908"/>
      <c r="F55" s="908"/>
      <c r="G55" s="908"/>
      <c r="H55" s="909"/>
      <c r="I55" s="500"/>
    </row>
    <row r="56" spans="1:9" ht="51">
      <c r="A56" s="501"/>
      <c r="B56" s="323" t="s">
        <v>182</v>
      </c>
      <c r="C56" s="323" t="s">
        <v>183</v>
      </c>
      <c r="D56" s="249" t="s">
        <v>2239</v>
      </c>
      <c r="E56" s="502" t="s">
        <v>2240</v>
      </c>
      <c r="F56" s="32" t="s">
        <v>2241</v>
      </c>
      <c r="G56" s="338" t="s">
        <v>2242</v>
      </c>
      <c r="H56" s="32" t="s">
        <v>2243</v>
      </c>
      <c r="I56" s="501"/>
    </row>
    <row r="57" spans="1:9" ht="51">
      <c r="A57" s="503"/>
      <c r="B57" s="940" t="s">
        <v>210</v>
      </c>
      <c r="C57" s="940" t="s">
        <v>211</v>
      </c>
      <c r="D57" s="318" t="s">
        <v>782</v>
      </c>
      <c r="E57" s="504" t="s">
        <v>2244</v>
      </c>
      <c r="F57" s="225" t="s">
        <v>2245</v>
      </c>
      <c r="G57" s="163" t="s">
        <v>2246</v>
      </c>
      <c r="H57" s="325" t="s">
        <v>103</v>
      </c>
      <c r="I57" s="503"/>
    </row>
    <row r="58" spans="1:9" ht="38.25">
      <c r="A58" s="333"/>
      <c r="B58" s="913"/>
      <c r="C58" s="913"/>
      <c r="D58" s="249" t="s">
        <v>2247</v>
      </c>
      <c r="E58" s="504" t="s">
        <v>2248</v>
      </c>
      <c r="F58" s="249" t="s">
        <v>2249</v>
      </c>
      <c r="G58" s="338" t="s">
        <v>2250</v>
      </c>
      <c r="H58" s="325" t="s">
        <v>103</v>
      </c>
      <c r="I58" s="333"/>
    </row>
    <row r="59" spans="1:9" ht="38.25">
      <c r="A59" s="503"/>
      <c r="B59" s="940" t="s">
        <v>232</v>
      </c>
      <c r="C59" s="940" t="s">
        <v>233</v>
      </c>
      <c r="D59" s="318" t="s">
        <v>782</v>
      </c>
      <c r="E59" s="504" t="s">
        <v>2251</v>
      </c>
      <c r="F59" s="245" t="s">
        <v>2252</v>
      </c>
      <c r="G59" s="170" t="s">
        <v>2253</v>
      </c>
      <c r="H59" s="325" t="s">
        <v>103</v>
      </c>
      <c r="I59" s="503"/>
    </row>
    <row r="60" spans="1:9" ht="51">
      <c r="A60" s="333"/>
      <c r="B60" s="913"/>
      <c r="C60" s="913"/>
      <c r="D60" s="249" t="s">
        <v>2247</v>
      </c>
      <c r="E60" s="504" t="s">
        <v>2254</v>
      </c>
      <c r="F60" s="249" t="s">
        <v>2249</v>
      </c>
      <c r="G60" s="338" t="s">
        <v>2255</v>
      </c>
      <c r="H60" s="325" t="s">
        <v>103</v>
      </c>
      <c r="I60" s="333"/>
    </row>
    <row r="61" spans="1:9" ht="25.5">
      <c r="A61" s="333"/>
      <c r="B61" s="940" t="s">
        <v>241</v>
      </c>
      <c r="C61" s="940" t="s">
        <v>242</v>
      </c>
      <c r="D61" s="249" t="s">
        <v>73</v>
      </c>
      <c r="E61" s="210" t="s">
        <v>2256</v>
      </c>
      <c r="F61" s="367" t="s">
        <v>2257</v>
      </c>
      <c r="G61" s="505" t="s">
        <v>2258</v>
      </c>
      <c r="H61" s="325" t="s">
        <v>920</v>
      </c>
      <c r="I61" s="333"/>
    </row>
    <row r="62" spans="1:9" ht="38.25">
      <c r="A62" s="333"/>
      <c r="B62" s="913"/>
      <c r="C62" s="913"/>
      <c r="D62" s="249" t="s">
        <v>73</v>
      </c>
      <c r="E62" s="496" t="s">
        <v>2259</v>
      </c>
      <c r="F62" s="223" t="s">
        <v>2260</v>
      </c>
      <c r="G62" s="505" t="s">
        <v>2124</v>
      </c>
      <c r="H62" s="325" t="s">
        <v>920</v>
      </c>
      <c r="I62" s="333"/>
    </row>
    <row r="63" spans="1:9" ht="25.5">
      <c r="A63" s="333"/>
      <c r="B63" s="323" t="s">
        <v>380</v>
      </c>
      <c r="C63" s="506" t="s">
        <v>381</v>
      </c>
      <c r="D63" s="249" t="s">
        <v>73</v>
      </c>
      <c r="E63" s="210" t="s">
        <v>2261</v>
      </c>
      <c r="F63" s="245" t="s">
        <v>2262</v>
      </c>
      <c r="G63" s="505" t="s">
        <v>2263</v>
      </c>
      <c r="H63" s="325" t="s">
        <v>110</v>
      </c>
      <c r="I63" s="333"/>
    </row>
    <row r="64" spans="1:9" ht="18">
      <c r="A64" s="337"/>
      <c r="B64" s="941" t="s">
        <v>413</v>
      </c>
      <c r="C64" s="908"/>
      <c r="D64" s="908"/>
      <c r="E64" s="908"/>
      <c r="F64" s="908"/>
      <c r="G64" s="908"/>
      <c r="H64" s="909"/>
      <c r="I64" s="337"/>
    </row>
    <row r="65" spans="1:9" ht="25.5">
      <c r="A65" s="235"/>
      <c r="B65" s="323" t="s">
        <v>71</v>
      </c>
      <c r="C65" s="323" t="s">
        <v>72</v>
      </c>
      <c r="D65" s="32" t="s">
        <v>184</v>
      </c>
      <c r="E65" s="498" t="s">
        <v>2264</v>
      </c>
      <c r="F65" s="35" t="s">
        <v>2265</v>
      </c>
      <c r="G65" s="35" t="s">
        <v>2266</v>
      </c>
      <c r="H65" s="35" t="s">
        <v>103</v>
      </c>
      <c r="I65" s="235"/>
    </row>
    <row r="66" spans="1:9" ht="25.5">
      <c r="A66" s="333"/>
      <c r="B66" s="323" t="s">
        <v>111</v>
      </c>
      <c r="C66" s="323" t="s">
        <v>112</v>
      </c>
      <c r="D66" s="156" t="s">
        <v>73</v>
      </c>
      <c r="E66" s="37" t="s">
        <v>2267</v>
      </c>
      <c r="F66" s="35" t="s">
        <v>2233</v>
      </c>
      <c r="G66" s="325" t="s">
        <v>2268</v>
      </c>
      <c r="H66" s="35" t="s">
        <v>103</v>
      </c>
      <c r="I66" s="333"/>
    </row>
    <row r="67" spans="1:9" ht="38.25">
      <c r="A67" s="333"/>
      <c r="B67" s="323" t="s">
        <v>145</v>
      </c>
      <c r="C67" s="323" t="s">
        <v>146</v>
      </c>
      <c r="D67" s="249" t="s">
        <v>782</v>
      </c>
      <c r="E67" s="498" t="s">
        <v>2269</v>
      </c>
      <c r="F67" s="507" t="s">
        <v>2102</v>
      </c>
      <c r="G67" s="508" t="s">
        <v>2270</v>
      </c>
      <c r="H67" s="325" t="s">
        <v>103</v>
      </c>
      <c r="I67" s="333"/>
    </row>
    <row r="68" spans="1:9">
      <c r="A68" s="500"/>
      <c r="B68" s="967" t="s">
        <v>169</v>
      </c>
      <c r="C68" s="908"/>
      <c r="D68" s="908"/>
      <c r="E68" s="908"/>
      <c r="F68" s="908"/>
      <c r="G68" s="908"/>
      <c r="H68" s="909"/>
      <c r="I68" s="500"/>
    </row>
    <row r="69" spans="1:9" ht="25.5">
      <c r="A69" s="97"/>
      <c r="B69" s="310" t="s">
        <v>182</v>
      </c>
      <c r="C69" s="311" t="s">
        <v>183</v>
      </c>
      <c r="D69" s="156" t="s">
        <v>73</v>
      </c>
      <c r="E69" s="502" t="s">
        <v>2271</v>
      </c>
      <c r="F69" s="271" t="s">
        <v>2272</v>
      </c>
      <c r="G69" s="212" t="s">
        <v>2273</v>
      </c>
      <c r="H69" s="309" t="s">
        <v>103</v>
      </c>
      <c r="I69" s="97"/>
    </row>
    <row r="70" spans="1:9" ht="25.5">
      <c r="A70" s="464"/>
      <c r="B70" s="230" t="s">
        <v>210</v>
      </c>
      <c r="C70" s="230" t="s">
        <v>211</v>
      </c>
      <c r="D70" s="73" t="s">
        <v>184</v>
      </c>
      <c r="E70" s="498" t="s">
        <v>2274</v>
      </c>
      <c r="F70" s="35" t="s">
        <v>2275</v>
      </c>
      <c r="G70" s="42" t="s">
        <v>2276</v>
      </c>
      <c r="H70" s="466" t="s">
        <v>103</v>
      </c>
      <c r="I70" s="464"/>
    </row>
    <row r="71" spans="1:9" ht="25.5">
      <c r="A71" s="174"/>
      <c r="B71" s="310" t="s">
        <v>232</v>
      </c>
      <c r="C71" s="311" t="s">
        <v>233</v>
      </c>
      <c r="D71" s="35" t="s">
        <v>184</v>
      </c>
      <c r="E71" s="475" t="s">
        <v>2277</v>
      </c>
      <c r="F71" s="35" t="s">
        <v>2278</v>
      </c>
      <c r="G71" s="509" t="s">
        <v>2279</v>
      </c>
      <c r="H71" s="189" t="s">
        <v>103</v>
      </c>
      <c r="I71" s="174"/>
    </row>
    <row r="72" spans="1:9" ht="12.75">
      <c r="A72" s="174"/>
      <c r="I72" s="174"/>
    </row>
    <row r="73" spans="1:9" ht="12.75">
      <c r="A73" s="174"/>
      <c r="I73" s="174"/>
    </row>
    <row r="74" spans="1:9" ht="12.75">
      <c r="A74" s="174"/>
      <c r="I74" s="174"/>
    </row>
    <row r="75" spans="1:9" ht="12.75">
      <c r="A75" s="174"/>
      <c r="I75" s="174"/>
    </row>
    <row r="76" spans="1:9" ht="12.75">
      <c r="A76" s="174"/>
      <c r="I76" s="174"/>
    </row>
    <row r="77" spans="1:9" ht="12.75">
      <c r="A77" s="174"/>
      <c r="I77" s="174"/>
    </row>
    <row r="78" spans="1:9" ht="12.75">
      <c r="A78" s="174"/>
      <c r="I78" s="174"/>
    </row>
    <row r="79" spans="1:9" ht="12.75">
      <c r="A79" s="174"/>
      <c r="I79" s="174"/>
    </row>
    <row r="80" spans="1:9" ht="12.75">
      <c r="A80" s="174"/>
      <c r="I80" s="174"/>
    </row>
    <row r="81" spans="1:9" ht="12.75">
      <c r="A81" s="174"/>
      <c r="I81" s="174"/>
    </row>
    <row r="82" spans="1:9" ht="12.75">
      <c r="A82" s="174"/>
      <c r="I82" s="174"/>
    </row>
    <row r="83" spans="1:9" ht="12.75">
      <c r="A83" s="174"/>
      <c r="I83" s="174"/>
    </row>
    <row r="84" spans="1:9" ht="12.75">
      <c r="A84" s="174"/>
      <c r="I84" s="174"/>
    </row>
    <row r="85" spans="1:9" ht="12.75">
      <c r="A85" s="174"/>
      <c r="I85" s="174"/>
    </row>
    <row r="86" spans="1:9" ht="12.75">
      <c r="A86" s="174"/>
      <c r="I86" s="174"/>
    </row>
    <row r="87" spans="1:9" ht="12.75">
      <c r="A87" s="174"/>
      <c r="I87" s="174"/>
    </row>
    <row r="88" spans="1:9" ht="12.75">
      <c r="A88" s="174"/>
      <c r="I88" s="174"/>
    </row>
    <row r="89" spans="1:9" ht="12.75">
      <c r="A89" s="174"/>
      <c r="I89" s="174"/>
    </row>
    <row r="90" spans="1:9" ht="12.75">
      <c r="A90" s="174"/>
      <c r="I90" s="174"/>
    </row>
    <row r="91" spans="1:9" ht="12.75">
      <c r="A91" s="174"/>
      <c r="I91" s="174"/>
    </row>
    <row r="92" spans="1:9" ht="12.75">
      <c r="A92" s="174"/>
      <c r="I92" s="174"/>
    </row>
    <row r="93" spans="1:9" ht="12.75">
      <c r="A93" s="174"/>
      <c r="I93" s="174"/>
    </row>
    <row r="94" spans="1:9" ht="12.75">
      <c r="A94" s="174"/>
      <c r="I94" s="174"/>
    </row>
    <row r="95" spans="1:9" ht="12.75">
      <c r="A95" s="174"/>
      <c r="I95" s="174"/>
    </row>
    <row r="96" spans="1:9" ht="12.75">
      <c r="A96" s="174"/>
      <c r="I96" s="174"/>
    </row>
    <row r="97" spans="1:9" ht="12.75">
      <c r="A97" s="174"/>
      <c r="I97" s="174"/>
    </row>
    <row r="98" spans="1:9" ht="12.75">
      <c r="A98" s="174"/>
      <c r="I98" s="174"/>
    </row>
    <row r="99" spans="1:9" ht="12.75">
      <c r="A99" s="174"/>
      <c r="I99" s="174"/>
    </row>
    <row r="100" spans="1:9" ht="12.75">
      <c r="A100" s="174"/>
      <c r="I100" s="174"/>
    </row>
    <row r="101" spans="1:9" ht="12.75">
      <c r="A101" s="174"/>
      <c r="I101" s="174"/>
    </row>
    <row r="102" spans="1:9" ht="12.75">
      <c r="A102" s="174"/>
      <c r="I102" s="174"/>
    </row>
    <row r="103" spans="1:9" ht="12.75">
      <c r="A103" s="174"/>
      <c r="I103" s="174"/>
    </row>
    <row r="104" spans="1:9" ht="12.75">
      <c r="A104" s="174"/>
      <c r="I104" s="174"/>
    </row>
    <row r="105" spans="1:9" ht="12.75">
      <c r="A105" s="174"/>
      <c r="I105" s="174"/>
    </row>
    <row r="106" spans="1:9" ht="12.75">
      <c r="A106" s="174"/>
      <c r="I106" s="174"/>
    </row>
    <row r="107" spans="1:9" ht="12.75">
      <c r="A107" s="174"/>
      <c r="I107" s="174"/>
    </row>
    <row r="108" spans="1:9" ht="12.75">
      <c r="A108" s="174"/>
      <c r="I108" s="174"/>
    </row>
    <row r="109" spans="1:9" ht="12.75">
      <c r="A109" s="92"/>
      <c r="B109" s="102"/>
      <c r="C109" s="102"/>
      <c r="D109" s="102"/>
      <c r="E109" s="102"/>
      <c r="F109" s="102"/>
      <c r="G109" s="102"/>
      <c r="H109" s="102"/>
      <c r="I109" s="92"/>
    </row>
    <row r="110" spans="1:9" ht="12.75">
      <c r="A110" s="92"/>
      <c r="B110" s="102"/>
      <c r="C110" s="102"/>
      <c r="D110" s="102"/>
      <c r="E110" s="102"/>
      <c r="F110" s="102"/>
      <c r="G110" s="102"/>
      <c r="H110" s="102"/>
      <c r="I110" s="92"/>
    </row>
    <row r="111" spans="1:9" ht="12.75">
      <c r="A111" s="92"/>
      <c r="B111" s="102"/>
      <c r="C111" s="102"/>
      <c r="D111" s="102"/>
      <c r="E111" s="102"/>
      <c r="F111" s="102"/>
      <c r="G111" s="102"/>
      <c r="H111" s="102"/>
      <c r="I111" s="92"/>
    </row>
    <row r="112" spans="1:9" ht="12.75">
      <c r="A112" s="92"/>
      <c r="B112" s="102"/>
      <c r="C112" s="102"/>
      <c r="D112" s="102"/>
      <c r="E112" s="102"/>
      <c r="F112" s="102"/>
      <c r="G112" s="102"/>
      <c r="H112" s="102"/>
      <c r="I112" s="92"/>
    </row>
    <row r="113" spans="1:9" ht="12.75">
      <c r="A113" s="92"/>
      <c r="B113" s="102"/>
      <c r="C113" s="102"/>
      <c r="D113" s="102"/>
      <c r="E113" s="102"/>
      <c r="F113" s="102"/>
      <c r="G113" s="102"/>
      <c r="H113" s="102"/>
      <c r="I113" s="92"/>
    </row>
    <row r="114" spans="1:9" ht="12.75">
      <c r="A114" s="92"/>
      <c r="B114" s="102"/>
      <c r="C114" s="102"/>
      <c r="D114" s="102"/>
      <c r="E114" s="102"/>
      <c r="F114" s="102"/>
      <c r="G114" s="102"/>
      <c r="H114" s="102"/>
      <c r="I114" s="92"/>
    </row>
    <row r="115" spans="1:9" ht="12.75">
      <c r="A115" s="92"/>
      <c r="B115" s="102"/>
      <c r="C115" s="102"/>
      <c r="D115" s="102"/>
      <c r="E115" s="102"/>
      <c r="F115" s="102"/>
      <c r="G115" s="102"/>
      <c r="H115" s="102"/>
      <c r="I115" s="92"/>
    </row>
    <row r="116" spans="1:9" ht="12.75">
      <c r="A116" s="92"/>
      <c r="B116" s="102"/>
      <c r="C116" s="102"/>
      <c r="D116" s="102"/>
      <c r="E116" s="102"/>
      <c r="F116" s="102"/>
      <c r="G116" s="102"/>
      <c r="H116" s="102"/>
      <c r="I116" s="92"/>
    </row>
    <row r="117" spans="1:9" ht="12.75">
      <c r="A117" s="92"/>
      <c r="B117" s="102"/>
      <c r="C117" s="102"/>
      <c r="D117" s="102"/>
      <c r="E117" s="102"/>
      <c r="F117" s="102"/>
      <c r="G117" s="102"/>
      <c r="H117" s="102"/>
      <c r="I117" s="92"/>
    </row>
    <row r="118" spans="1:9" ht="12.75">
      <c r="A118" s="92"/>
      <c r="B118" s="102"/>
      <c r="C118" s="102"/>
      <c r="D118" s="102"/>
      <c r="E118" s="102"/>
      <c r="F118" s="102"/>
      <c r="G118" s="102"/>
      <c r="H118" s="102"/>
      <c r="I118" s="92"/>
    </row>
    <row r="119" spans="1:9" ht="12.75">
      <c r="A119" s="92"/>
      <c r="B119" s="102"/>
      <c r="C119" s="102"/>
      <c r="D119" s="102"/>
      <c r="E119" s="102"/>
      <c r="F119" s="102"/>
      <c r="G119" s="102"/>
      <c r="H119" s="102"/>
      <c r="I119" s="92"/>
    </row>
    <row r="120" spans="1:9" ht="12.75">
      <c r="A120" s="92"/>
      <c r="B120" s="102"/>
      <c r="C120" s="102"/>
      <c r="D120" s="102"/>
      <c r="E120" s="102"/>
      <c r="F120" s="102"/>
      <c r="G120" s="102"/>
      <c r="H120" s="102"/>
      <c r="I120" s="92"/>
    </row>
    <row r="121" spans="1:9" ht="12.75">
      <c r="A121" s="92"/>
      <c r="B121" s="102"/>
      <c r="C121" s="102"/>
      <c r="D121" s="102"/>
      <c r="E121" s="102"/>
      <c r="F121" s="102"/>
      <c r="G121" s="102"/>
      <c r="H121" s="102"/>
      <c r="I121" s="92"/>
    </row>
    <row r="122" spans="1:9" ht="12.75">
      <c r="A122" s="92"/>
      <c r="B122" s="102"/>
      <c r="C122" s="102"/>
      <c r="D122" s="102"/>
      <c r="E122" s="102"/>
      <c r="F122" s="102"/>
      <c r="G122" s="102"/>
      <c r="H122" s="102"/>
      <c r="I122" s="92"/>
    </row>
    <row r="123" spans="1:9" ht="12.75">
      <c r="A123" s="92"/>
      <c r="B123" s="102"/>
      <c r="C123" s="102"/>
      <c r="D123" s="102"/>
      <c r="E123" s="102"/>
      <c r="F123" s="102"/>
      <c r="G123" s="102"/>
      <c r="H123" s="102"/>
      <c r="I123" s="92"/>
    </row>
    <row r="124" spans="1:9" ht="12.75">
      <c r="A124" s="92"/>
      <c r="B124" s="102"/>
      <c r="C124" s="102"/>
      <c r="D124" s="102"/>
      <c r="E124" s="102"/>
      <c r="F124" s="102"/>
      <c r="G124" s="102"/>
      <c r="H124" s="102"/>
      <c r="I124" s="92"/>
    </row>
    <row r="125" spans="1:9" ht="12.75">
      <c r="A125" s="92"/>
      <c r="B125" s="102"/>
      <c r="C125" s="102"/>
      <c r="D125" s="102"/>
      <c r="E125" s="102"/>
      <c r="F125" s="102"/>
      <c r="G125" s="102"/>
      <c r="H125" s="102"/>
      <c r="I125" s="92"/>
    </row>
    <row r="126" spans="1:9" ht="12.75">
      <c r="A126" s="92"/>
      <c r="B126" s="102"/>
      <c r="C126" s="102"/>
      <c r="D126" s="102"/>
      <c r="E126" s="102"/>
      <c r="F126" s="102"/>
      <c r="G126" s="102"/>
      <c r="H126" s="102"/>
      <c r="I126" s="92"/>
    </row>
    <row r="127" spans="1:9" ht="12.75">
      <c r="A127" s="92"/>
      <c r="B127" s="102"/>
      <c r="C127" s="102"/>
      <c r="D127" s="102"/>
      <c r="E127" s="102"/>
      <c r="F127" s="102"/>
      <c r="G127" s="102"/>
      <c r="H127" s="102"/>
      <c r="I127" s="92"/>
    </row>
    <row r="128" spans="1:9" ht="12.75">
      <c r="A128" s="92"/>
      <c r="B128" s="102"/>
      <c r="C128" s="102"/>
      <c r="D128" s="102"/>
      <c r="E128" s="102"/>
      <c r="F128" s="102"/>
      <c r="G128" s="102"/>
      <c r="H128" s="102"/>
      <c r="I128" s="92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92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92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9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9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9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9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9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9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92"/>
    </row>
  </sheetData>
  <mergeCells count="31">
    <mergeCell ref="B64:H64"/>
    <mergeCell ref="B68:H68"/>
    <mergeCell ref="C47:C48"/>
    <mergeCell ref="B51:H51"/>
    <mergeCell ref="B55:H55"/>
    <mergeCell ref="B57:B58"/>
    <mergeCell ref="C57:C58"/>
    <mergeCell ref="B59:B60"/>
    <mergeCell ref="C59:C60"/>
    <mergeCell ref="B44:H44"/>
    <mergeCell ref="B47:B48"/>
    <mergeCell ref="B61:B62"/>
    <mergeCell ref="C61:C62"/>
    <mergeCell ref="B32:H32"/>
    <mergeCell ref="B38:B39"/>
    <mergeCell ref="C38:C39"/>
    <mergeCell ref="B40:H40"/>
    <mergeCell ref="B27:H27"/>
    <mergeCell ref="B29:B30"/>
    <mergeCell ref="C29:C30"/>
    <mergeCell ref="B23:B24"/>
    <mergeCell ref="C23:C24"/>
    <mergeCell ref="B25:B26"/>
    <mergeCell ref="C25:C26"/>
    <mergeCell ref="B18:H18"/>
    <mergeCell ref="B13:H13"/>
    <mergeCell ref="B14:B15"/>
    <mergeCell ref="C14:C15"/>
    <mergeCell ref="B7:H7"/>
    <mergeCell ref="B1:H1"/>
    <mergeCell ref="B2:H2"/>
  </mergeCells>
  <hyperlinks>
    <hyperlink ref="G6" r:id="rId1"/>
    <hyperlink ref="G10" r:id="rId2"/>
    <hyperlink ref="H10" r:id="rId3" location="169198"/>
    <hyperlink ref="G11" r:id="rId4"/>
    <hyperlink ref="G12" r:id="rId5"/>
    <hyperlink ref="G16" r:id="rId6"/>
    <hyperlink ref="G17" r:id="rId7"/>
    <hyperlink ref="G20" r:id="rId8"/>
    <hyperlink ref="G23" r:id="rId9"/>
    <hyperlink ref="G24" r:id="rId10"/>
    <hyperlink ref="G25" r:id="rId11"/>
    <hyperlink ref="G26" r:id="rId12"/>
    <hyperlink ref="G30" r:id="rId13"/>
    <hyperlink ref="G34" r:id="rId14"/>
    <hyperlink ref="G35" r:id="rId15"/>
    <hyperlink ref="G36" r:id="rId16"/>
    <hyperlink ref="G37" r:id="rId17"/>
    <hyperlink ref="G38" r:id="rId18"/>
    <hyperlink ref="G46" r:id="rId19"/>
    <hyperlink ref="H46" r:id="rId20"/>
    <hyperlink ref="G48" r:id="rId21"/>
    <hyperlink ref="G49" r:id="rId22"/>
    <hyperlink ref="G50" r:id="rId23"/>
    <hyperlink ref="G53" r:id="rId24"/>
    <hyperlink ref="G56" r:id="rId25"/>
    <hyperlink ref="G58" r:id="rId26"/>
    <hyperlink ref="G60" r:id="rId27"/>
    <hyperlink ref="G69" r:id="rId28"/>
    <hyperlink ref="G71" r:id="rId29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C62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.75" customHeight="1"/>
  <cols>
    <col min="1" max="1" width="9.7109375" customWidth="1"/>
    <col min="2" max="2" width="9" customWidth="1"/>
    <col min="3" max="3" width="21.42578125" customWidth="1"/>
    <col min="4" max="4" width="31.28515625" customWidth="1"/>
    <col min="5" max="5" width="58.7109375" customWidth="1"/>
    <col min="6" max="6" width="33.85546875" customWidth="1"/>
    <col min="7" max="7" width="64.5703125" customWidth="1"/>
    <col min="8" max="8" width="39.7109375" customWidth="1"/>
    <col min="9" max="9" width="57.42578125" customWidth="1"/>
    <col min="10" max="10" width="21.5703125" customWidth="1"/>
  </cols>
  <sheetData>
    <row r="1" spans="1:9" ht="108" customHeight="1">
      <c r="A1" s="907" t="s">
        <v>3</v>
      </c>
      <c r="B1" s="908"/>
      <c r="C1" s="908"/>
      <c r="D1" s="908"/>
      <c r="E1" s="908"/>
      <c r="F1" s="908"/>
      <c r="G1" s="908"/>
      <c r="H1" s="908"/>
      <c r="I1" s="909"/>
    </row>
    <row r="2" spans="1:9" ht="38.25" customHeight="1">
      <c r="B2" s="910" t="s">
        <v>9</v>
      </c>
      <c r="C2" s="908"/>
      <c r="D2" s="908"/>
      <c r="E2" s="908"/>
      <c r="F2" s="908"/>
      <c r="G2" s="908"/>
      <c r="H2" s="908"/>
      <c r="I2" s="908"/>
    </row>
    <row r="3" spans="1:9" ht="25.5">
      <c r="B3" s="10" t="s">
        <v>0</v>
      </c>
      <c r="C3" s="12" t="s">
        <v>2</v>
      </c>
      <c r="D3" s="14" t="s">
        <v>14</v>
      </c>
      <c r="E3" s="12" t="s">
        <v>17</v>
      </c>
      <c r="F3" s="16" t="s">
        <v>19</v>
      </c>
      <c r="G3" s="16" t="s">
        <v>28</v>
      </c>
      <c r="H3" s="12" t="s">
        <v>31</v>
      </c>
      <c r="I3" s="18" t="s">
        <v>32</v>
      </c>
    </row>
    <row r="4" spans="1:9" ht="41.25" customHeight="1">
      <c r="B4" s="18">
        <v>1</v>
      </c>
      <c r="C4" s="18" t="s">
        <v>43</v>
      </c>
      <c r="D4" s="19" t="s">
        <v>45</v>
      </c>
      <c r="E4" s="21" t="s">
        <v>53</v>
      </c>
      <c r="F4" s="22" t="s">
        <v>60</v>
      </c>
      <c r="G4" s="22"/>
      <c r="H4" s="23"/>
      <c r="I4" s="26"/>
    </row>
    <row r="5" spans="1:9" ht="42" customHeight="1">
      <c r="B5" s="18">
        <v>2</v>
      </c>
      <c r="C5" s="18" t="s">
        <v>78</v>
      </c>
      <c r="D5" s="28" t="s">
        <v>80</v>
      </c>
      <c r="E5" s="29" t="s">
        <v>86</v>
      </c>
      <c r="F5" s="32" t="s">
        <v>93</v>
      </c>
      <c r="G5" s="35"/>
      <c r="H5" s="23"/>
      <c r="I5" s="26"/>
    </row>
    <row r="6" spans="1:9" ht="21.75" customHeight="1">
      <c r="B6" s="911" t="s">
        <v>108</v>
      </c>
      <c r="C6" s="908"/>
      <c r="D6" s="908"/>
      <c r="E6" s="908"/>
      <c r="F6" s="908"/>
      <c r="G6" s="908"/>
      <c r="H6" s="908"/>
      <c r="I6" s="909"/>
    </row>
    <row r="7" spans="1:9" ht="46.5" customHeight="1">
      <c r="B7" s="18">
        <v>3</v>
      </c>
      <c r="C7" s="18" t="s">
        <v>114</v>
      </c>
      <c r="D7" s="38" t="s">
        <v>117</v>
      </c>
      <c r="E7" s="40" t="s">
        <v>124</v>
      </c>
      <c r="F7" s="22"/>
      <c r="G7" s="35"/>
      <c r="H7" s="42"/>
      <c r="I7" s="44"/>
    </row>
    <row r="8" spans="1:9" ht="46.5" customHeight="1">
      <c r="B8" s="18">
        <v>4</v>
      </c>
      <c r="C8" s="18" t="s">
        <v>141</v>
      </c>
      <c r="D8" s="38" t="s">
        <v>142</v>
      </c>
      <c r="E8" s="45" t="s">
        <v>143</v>
      </c>
      <c r="F8" s="22" t="s">
        <v>148</v>
      </c>
      <c r="G8" s="46"/>
      <c r="H8" s="42"/>
      <c r="I8" s="44"/>
    </row>
    <row r="9" spans="1:9" ht="48" customHeight="1">
      <c r="B9" s="18">
        <v>5</v>
      </c>
      <c r="C9" s="18" t="s">
        <v>157</v>
      </c>
      <c r="D9" s="49" t="s">
        <v>159</v>
      </c>
      <c r="E9" s="51" t="s">
        <v>165</v>
      </c>
      <c r="F9" s="26" t="s">
        <v>60</v>
      </c>
      <c r="G9" s="35"/>
      <c r="H9" s="42"/>
      <c r="I9" s="44"/>
    </row>
    <row r="10" spans="1:9" ht="36.75" customHeight="1">
      <c r="B10" s="910" t="s">
        <v>173</v>
      </c>
      <c r="C10" s="908"/>
      <c r="D10" s="908"/>
      <c r="E10" s="908"/>
      <c r="F10" s="908"/>
      <c r="G10" s="908"/>
      <c r="H10" s="908"/>
      <c r="I10" s="908"/>
    </row>
    <row r="11" spans="1:9" ht="56.25" customHeight="1">
      <c r="B11" s="18">
        <v>1</v>
      </c>
      <c r="C11" s="18" t="s">
        <v>43</v>
      </c>
      <c r="D11" s="912" t="s">
        <v>45</v>
      </c>
      <c r="E11" s="32" t="s">
        <v>180</v>
      </c>
      <c r="F11" s="22" t="s">
        <v>60</v>
      </c>
      <c r="G11" s="22"/>
      <c r="H11" s="54"/>
      <c r="I11" s="32"/>
    </row>
    <row r="12" spans="1:9" ht="48" customHeight="1">
      <c r="B12" s="18">
        <v>2</v>
      </c>
      <c r="C12" s="18" t="s">
        <v>78</v>
      </c>
      <c r="D12" s="913"/>
      <c r="E12" s="56" t="s">
        <v>191</v>
      </c>
      <c r="F12" s="22" t="s">
        <v>60</v>
      </c>
      <c r="G12" s="22"/>
      <c r="H12" s="54"/>
      <c r="I12" s="32"/>
    </row>
    <row r="13" spans="1:9" ht="25.5" customHeight="1">
      <c r="B13" s="911" t="s">
        <v>108</v>
      </c>
      <c r="C13" s="908"/>
      <c r="D13" s="908"/>
      <c r="E13" s="908"/>
      <c r="F13" s="908"/>
      <c r="G13" s="908"/>
      <c r="H13" s="908"/>
      <c r="I13" s="909"/>
    </row>
    <row r="14" spans="1:9" ht="51.75" customHeight="1">
      <c r="B14" s="18">
        <v>3</v>
      </c>
      <c r="C14" s="18" t="s">
        <v>114</v>
      </c>
      <c r="D14" s="38" t="s">
        <v>117</v>
      </c>
      <c r="E14" s="59" t="s">
        <v>200</v>
      </c>
      <c r="F14" s="60"/>
      <c r="G14" s="22"/>
      <c r="H14" s="54"/>
      <c r="I14" s="32"/>
    </row>
    <row r="15" spans="1:9" ht="51.75" customHeight="1">
      <c r="B15" s="18">
        <v>4</v>
      </c>
      <c r="C15" s="18" t="s">
        <v>141</v>
      </c>
      <c r="D15" s="38" t="s">
        <v>142</v>
      </c>
      <c r="E15" s="45" t="s">
        <v>208</v>
      </c>
      <c r="F15" s="60" t="s">
        <v>148</v>
      </c>
      <c r="G15" s="60"/>
      <c r="H15" s="54"/>
      <c r="I15" s="32"/>
    </row>
    <row r="16" spans="1:9" ht="51" customHeight="1">
      <c r="B16" s="18">
        <v>5</v>
      </c>
      <c r="C16" s="18" t="s">
        <v>157</v>
      </c>
      <c r="D16" s="49" t="s">
        <v>159</v>
      </c>
      <c r="E16" s="63" t="s">
        <v>165</v>
      </c>
      <c r="F16" s="65" t="s">
        <v>60</v>
      </c>
      <c r="G16" s="35"/>
      <c r="H16" s="54"/>
      <c r="I16" s="32"/>
    </row>
    <row r="17" spans="2:9" ht="27.75" customHeight="1">
      <c r="B17" s="914" t="s">
        <v>223</v>
      </c>
      <c r="C17" s="908"/>
      <c r="D17" s="908"/>
      <c r="E17" s="908"/>
      <c r="F17" s="908"/>
      <c r="G17" s="908"/>
      <c r="H17" s="908"/>
      <c r="I17" s="908"/>
    </row>
    <row r="18" spans="2:9" ht="45.75" customHeight="1">
      <c r="B18" s="18">
        <v>1</v>
      </c>
      <c r="C18" s="18" t="s">
        <v>43</v>
      </c>
      <c r="D18" s="69" t="s">
        <v>45</v>
      </c>
      <c r="E18" s="71" t="s">
        <v>231</v>
      </c>
      <c r="F18" s="22" t="s">
        <v>60</v>
      </c>
      <c r="G18" s="73"/>
      <c r="H18" s="75"/>
      <c r="I18" s="77"/>
    </row>
    <row r="19" spans="2:9" ht="44.25" customHeight="1">
      <c r="B19" s="18">
        <v>2</v>
      </c>
      <c r="C19" s="18" t="s">
        <v>78</v>
      </c>
      <c r="D19" s="79" t="s">
        <v>80</v>
      </c>
      <c r="E19" s="80" t="s">
        <v>237</v>
      </c>
      <c r="F19" s="32" t="s">
        <v>93</v>
      </c>
      <c r="G19" s="73"/>
      <c r="H19" s="75"/>
      <c r="I19" s="77"/>
    </row>
    <row r="20" spans="2:9" ht="33.75" customHeight="1">
      <c r="B20" s="911" t="s">
        <v>108</v>
      </c>
      <c r="C20" s="908"/>
      <c r="D20" s="908"/>
      <c r="E20" s="908"/>
      <c r="F20" s="908"/>
      <c r="G20" s="908"/>
      <c r="H20" s="908"/>
      <c r="I20" s="909"/>
    </row>
    <row r="21" spans="2:9" ht="44.25" customHeight="1">
      <c r="B21" s="18">
        <v>3</v>
      </c>
      <c r="C21" s="18" t="s">
        <v>114</v>
      </c>
      <c r="D21" s="38" t="s">
        <v>117</v>
      </c>
      <c r="E21" s="40" t="s">
        <v>200</v>
      </c>
      <c r="F21" s="26"/>
      <c r="G21" s="81"/>
      <c r="H21" s="77"/>
      <c r="I21" s="77"/>
    </row>
    <row r="22" spans="2:9" ht="44.25" customHeight="1">
      <c r="B22" s="18">
        <v>4</v>
      </c>
      <c r="C22" s="18" t="s">
        <v>141</v>
      </c>
      <c r="D22" s="38" t="s">
        <v>142</v>
      </c>
      <c r="E22" s="45" t="s">
        <v>208</v>
      </c>
      <c r="F22" s="22" t="s">
        <v>148</v>
      </c>
      <c r="G22" s="73"/>
      <c r="H22" s="75"/>
      <c r="I22" s="77"/>
    </row>
    <row r="23" spans="2:9" ht="56.25" customHeight="1">
      <c r="B23" s="18">
        <v>5</v>
      </c>
      <c r="C23" s="18" t="s">
        <v>157</v>
      </c>
      <c r="D23" s="83" t="s">
        <v>238</v>
      </c>
      <c r="E23" s="84" t="s">
        <v>239</v>
      </c>
      <c r="F23" s="85" t="s">
        <v>240</v>
      </c>
      <c r="G23" s="73"/>
      <c r="H23" s="75"/>
      <c r="I23" s="77"/>
    </row>
    <row r="24" spans="2:9" ht="31.5" customHeight="1">
      <c r="B24" s="910" t="s">
        <v>243</v>
      </c>
      <c r="C24" s="908"/>
      <c r="D24" s="908"/>
      <c r="E24" s="908"/>
      <c r="F24" s="908"/>
      <c r="G24" s="908"/>
      <c r="H24" s="908"/>
      <c r="I24" s="908"/>
    </row>
    <row r="25" spans="2:9" ht="35.25" customHeight="1">
      <c r="B25" s="18">
        <v>1</v>
      </c>
      <c r="C25" s="18" t="s">
        <v>43</v>
      </c>
      <c r="D25" s="912" t="s">
        <v>45</v>
      </c>
      <c r="E25" s="56" t="s">
        <v>191</v>
      </c>
      <c r="F25" s="22" t="s">
        <v>60</v>
      </c>
      <c r="G25" s="32"/>
      <c r="H25" s="88"/>
      <c r="I25" s="32"/>
    </row>
    <row r="26" spans="2:9" ht="42.75" customHeight="1">
      <c r="B26" s="18">
        <v>2</v>
      </c>
      <c r="C26" s="18" t="s">
        <v>78</v>
      </c>
      <c r="D26" s="913"/>
      <c r="E26" s="89" t="s">
        <v>180</v>
      </c>
      <c r="F26" s="22" t="s">
        <v>60</v>
      </c>
      <c r="G26" s="32"/>
      <c r="H26" s="88"/>
      <c r="I26" s="32"/>
    </row>
    <row r="27" spans="2:9" ht="37.5" customHeight="1">
      <c r="B27" s="911" t="s">
        <v>108</v>
      </c>
      <c r="C27" s="908"/>
      <c r="D27" s="908"/>
      <c r="E27" s="908"/>
      <c r="F27" s="908"/>
      <c r="G27" s="908"/>
      <c r="H27" s="908"/>
      <c r="I27" s="909"/>
    </row>
    <row r="28" spans="2:9" ht="40.5" customHeight="1">
      <c r="B28" s="18">
        <v>3</v>
      </c>
      <c r="C28" s="18" t="s">
        <v>114</v>
      </c>
      <c r="D28" s="38" t="s">
        <v>117</v>
      </c>
      <c r="E28" s="40" t="s">
        <v>200</v>
      </c>
      <c r="F28" s="22"/>
      <c r="G28" s="32"/>
      <c r="H28" s="88"/>
      <c r="I28" s="32"/>
    </row>
    <row r="29" spans="2:9" ht="40.5" customHeight="1">
      <c r="B29" s="18">
        <v>4</v>
      </c>
      <c r="C29" s="18" t="s">
        <v>141</v>
      </c>
      <c r="D29" s="38" t="s">
        <v>142</v>
      </c>
      <c r="E29" s="45" t="s">
        <v>250</v>
      </c>
      <c r="F29" s="22" t="s">
        <v>148</v>
      </c>
      <c r="G29" s="32"/>
      <c r="H29" s="88"/>
      <c r="I29" s="32"/>
    </row>
    <row r="30" spans="2:9" ht="50.25" customHeight="1">
      <c r="B30" s="18">
        <v>5</v>
      </c>
      <c r="C30" s="18" t="s">
        <v>157</v>
      </c>
      <c r="D30" s="94" t="s">
        <v>159</v>
      </c>
      <c r="E30" s="51" t="s">
        <v>165</v>
      </c>
      <c r="F30" s="26" t="s">
        <v>60</v>
      </c>
      <c r="G30" s="32"/>
      <c r="H30" s="88"/>
      <c r="I30" s="32"/>
    </row>
    <row r="31" spans="2:9" ht="38.25" customHeight="1">
      <c r="B31" s="910" t="s">
        <v>252</v>
      </c>
      <c r="C31" s="908"/>
      <c r="D31" s="908"/>
      <c r="E31" s="908"/>
      <c r="F31" s="908"/>
      <c r="G31" s="908"/>
      <c r="H31" s="908"/>
      <c r="I31" s="908"/>
    </row>
    <row r="32" spans="2:9" ht="37.5" customHeight="1">
      <c r="B32" s="18">
        <v>1</v>
      </c>
      <c r="C32" s="18" t="s">
        <v>43</v>
      </c>
      <c r="D32" s="19" t="s">
        <v>45</v>
      </c>
      <c r="E32" s="21" t="s">
        <v>253</v>
      </c>
      <c r="F32" s="22" t="s">
        <v>60</v>
      </c>
      <c r="G32" s="96"/>
      <c r="H32" s="85"/>
      <c r="I32" s="85"/>
    </row>
    <row r="33" spans="2:29" ht="46.5" customHeight="1">
      <c r="B33" s="18">
        <v>2</v>
      </c>
      <c r="C33" s="18" t="s">
        <v>78</v>
      </c>
      <c r="D33" s="79" t="s">
        <v>80</v>
      </c>
      <c r="E33" s="98" t="s">
        <v>237</v>
      </c>
      <c r="F33" s="32" t="s">
        <v>93</v>
      </c>
      <c r="G33" s="96"/>
      <c r="H33" s="85"/>
      <c r="I33" s="85"/>
    </row>
    <row r="34" spans="2:29" ht="31.5" customHeight="1">
      <c r="B34" s="911" t="s">
        <v>108</v>
      </c>
      <c r="C34" s="908"/>
      <c r="D34" s="908"/>
      <c r="E34" s="908"/>
      <c r="F34" s="908"/>
      <c r="G34" s="908"/>
      <c r="H34" s="908"/>
      <c r="I34" s="909"/>
    </row>
    <row r="35" spans="2:29" ht="39.75" customHeight="1">
      <c r="B35" s="18">
        <v>3</v>
      </c>
      <c r="C35" s="18" t="s">
        <v>114</v>
      </c>
      <c r="D35" s="38" t="s">
        <v>117</v>
      </c>
      <c r="E35" s="40" t="s">
        <v>200</v>
      </c>
      <c r="F35" s="22"/>
      <c r="G35" s="96"/>
      <c r="H35" s="85"/>
      <c r="I35" s="85"/>
    </row>
    <row r="36" spans="2:29" ht="51" customHeight="1">
      <c r="B36" s="18">
        <v>4</v>
      </c>
      <c r="C36" s="18" t="s">
        <v>141</v>
      </c>
      <c r="D36" s="38" t="s">
        <v>142</v>
      </c>
      <c r="E36" s="45" t="s">
        <v>208</v>
      </c>
      <c r="F36" s="22" t="s">
        <v>148</v>
      </c>
      <c r="G36" s="96"/>
      <c r="H36" s="85"/>
      <c r="I36" s="85"/>
    </row>
    <row r="37" spans="2:29" ht="63.75" customHeight="1">
      <c r="B37" s="18">
        <v>5</v>
      </c>
      <c r="C37" s="18" t="s">
        <v>157</v>
      </c>
      <c r="D37" s="83" t="s">
        <v>238</v>
      </c>
      <c r="E37" s="84" t="s">
        <v>239</v>
      </c>
      <c r="F37" s="85" t="s">
        <v>240</v>
      </c>
      <c r="G37" s="96"/>
      <c r="H37" s="85"/>
      <c r="I37" s="85"/>
    </row>
    <row r="40" spans="2:29" ht="1.5" customHeight="1"/>
    <row r="41" spans="2:29" ht="76.5" customHeight="1">
      <c r="C41" s="919" t="s">
        <v>261</v>
      </c>
      <c r="D41" s="920"/>
      <c r="E41" s="920"/>
      <c r="F41" s="920"/>
      <c r="G41" s="920"/>
      <c r="H41" s="920"/>
      <c r="I41" s="101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</row>
    <row r="42" spans="2:29" ht="82.5" customHeight="1">
      <c r="C42" s="915" t="s">
        <v>263</v>
      </c>
      <c r="D42" s="916"/>
      <c r="E42" s="916"/>
      <c r="F42" s="916"/>
      <c r="G42" s="916"/>
      <c r="H42" s="916"/>
      <c r="J42" s="103"/>
    </row>
    <row r="43" spans="2:29" ht="75" customHeight="1">
      <c r="C43" s="105" t="s">
        <v>266</v>
      </c>
      <c r="D43" s="105" t="s">
        <v>267</v>
      </c>
      <c r="E43" s="105" t="s">
        <v>268</v>
      </c>
      <c r="F43" s="105" t="s">
        <v>269</v>
      </c>
      <c r="G43" s="105" t="s">
        <v>270</v>
      </c>
      <c r="H43" s="106" t="s">
        <v>271</v>
      </c>
      <c r="I43" s="107"/>
      <c r="J43" s="103"/>
    </row>
    <row r="44" spans="2:29" ht="38.25" customHeight="1">
      <c r="B44" s="108"/>
      <c r="C44" s="917" t="s">
        <v>272</v>
      </c>
      <c r="D44" s="908"/>
      <c r="E44" s="908"/>
      <c r="F44" s="908"/>
      <c r="G44" s="908"/>
      <c r="H44" s="908"/>
      <c r="I44" s="109"/>
      <c r="J44" s="103"/>
    </row>
    <row r="45" spans="2:29" ht="84" customHeight="1">
      <c r="C45" s="110">
        <v>1</v>
      </c>
      <c r="D45" s="111" t="s">
        <v>276</v>
      </c>
      <c r="E45" s="111" t="s">
        <v>279</v>
      </c>
      <c r="F45" s="112" t="s">
        <v>280</v>
      </c>
      <c r="G45" s="112" t="s">
        <v>282</v>
      </c>
      <c r="H45" s="113"/>
      <c r="I45" s="114"/>
      <c r="J45" s="103"/>
    </row>
    <row r="46" spans="2:29" ht="66.75" customHeight="1">
      <c r="C46" s="110">
        <v>2</v>
      </c>
      <c r="D46" s="111" t="s">
        <v>283</v>
      </c>
      <c r="E46" s="111" t="s">
        <v>284</v>
      </c>
      <c r="F46" s="112" t="s">
        <v>285</v>
      </c>
      <c r="G46" s="117" t="s">
        <v>286</v>
      </c>
      <c r="H46" s="119" t="s">
        <v>290</v>
      </c>
      <c r="I46" s="120"/>
      <c r="J46" s="103"/>
    </row>
    <row r="47" spans="2:29" ht="57.75" customHeight="1">
      <c r="C47" s="110">
        <v>3</v>
      </c>
      <c r="D47" s="111" t="s">
        <v>292</v>
      </c>
      <c r="E47" s="111" t="s">
        <v>293</v>
      </c>
      <c r="F47" s="112" t="s">
        <v>294</v>
      </c>
      <c r="G47" s="112" t="s">
        <v>295</v>
      </c>
      <c r="H47" s="113"/>
      <c r="I47" s="121"/>
      <c r="J47" s="103"/>
    </row>
    <row r="48" spans="2:29" ht="63.75" customHeight="1">
      <c r="C48" s="918" t="s">
        <v>296</v>
      </c>
      <c r="D48" s="908"/>
      <c r="E48" s="908"/>
      <c r="F48" s="908"/>
      <c r="G48" s="908"/>
      <c r="H48" s="908"/>
      <c r="I48" s="124"/>
      <c r="J48" s="103"/>
    </row>
    <row r="49" spans="2:10" ht="145.5" customHeight="1">
      <c r="C49" s="110">
        <v>1</v>
      </c>
      <c r="D49" s="111" t="s">
        <v>297</v>
      </c>
      <c r="E49" s="125" t="s">
        <v>298</v>
      </c>
      <c r="F49" s="111" t="s">
        <v>299</v>
      </c>
      <c r="G49" s="112" t="s">
        <v>300</v>
      </c>
      <c r="H49" s="127" t="s">
        <v>302</v>
      </c>
      <c r="I49" s="120"/>
      <c r="J49" s="103"/>
    </row>
    <row r="50" spans="2:10" ht="64.5" customHeight="1">
      <c r="C50" s="110">
        <v>2</v>
      </c>
      <c r="D50" s="111" t="s">
        <v>306</v>
      </c>
      <c r="E50" s="112" t="s">
        <v>231</v>
      </c>
      <c r="F50" s="111" t="s">
        <v>307</v>
      </c>
      <c r="G50" s="112" t="s">
        <v>308</v>
      </c>
      <c r="H50" s="129"/>
      <c r="I50" s="120"/>
      <c r="J50" s="103"/>
    </row>
    <row r="51" spans="2:10" ht="108.75" customHeight="1">
      <c r="C51" s="110">
        <v>3</v>
      </c>
      <c r="D51" s="111" t="s">
        <v>306</v>
      </c>
      <c r="E51" s="125" t="s">
        <v>310</v>
      </c>
      <c r="F51" s="111" t="s">
        <v>299</v>
      </c>
      <c r="G51" s="130" t="s">
        <v>311</v>
      </c>
      <c r="H51" s="127" t="s">
        <v>315</v>
      </c>
      <c r="I51" s="120"/>
      <c r="J51" s="103"/>
    </row>
    <row r="52" spans="2:10" ht="88.5" customHeight="1">
      <c r="C52" s="110">
        <v>4</v>
      </c>
      <c r="D52" s="111" t="s">
        <v>306</v>
      </c>
      <c r="E52" s="132" t="s">
        <v>316</v>
      </c>
      <c r="F52" s="111" t="s">
        <v>317</v>
      </c>
      <c r="G52" s="112" t="s">
        <v>318</v>
      </c>
      <c r="H52" s="127" t="s">
        <v>302</v>
      </c>
      <c r="I52" s="120"/>
      <c r="J52" s="103"/>
    </row>
    <row r="53" spans="2:10" ht="83.25" customHeight="1">
      <c r="C53" s="110">
        <v>5</v>
      </c>
      <c r="D53" s="111" t="s">
        <v>322</v>
      </c>
      <c r="E53" s="111" t="s">
        <v>323</v>
      </c>
      <c r="F53" s="111" t="s">
        <v>324</v>
      </c>
      <c r="G53" s="125" t="s">
        <v>239</v>
      </c>
      <c r="H53" s="129"/>
      <c r="I53" s="120"/>
      <c r="J53" s="103"/>
    </row>
    <row r="54" spans="2:10" ht="55.5" customHeight="1">
      <c r="C54" s="110">
        <v>6</v>
      </c>
      <c r="D54" s="111" t="s">
        <v>328</v>
      </c>
      <c r="E54" s="111" t="s">
        <v>329</v>
      </c>
      <c r="F54" s="134" t="s">
        <v>330</v>
      </c>
      <c r="G54" s="125" t="s">
        <v>331</v>
      </c>
      <c r="H54" s="135"/>
      <c r="I54" s="120"/>
      <c r="J54" s="103"/>
    </row>
    <row r="55" spans="2:10" ht="46.5" customHeight="1">
      <c r="C55" s="918" t="s">
        <v>332</v>
      </c>
      <c r="D55" s="908"/>
      <c r="E55" s="908"/>
      <c r="F55" s="908"/>
      <c r="G55" s="908"/>
      <c r="H55" s="908"/>
      <c r="I55" s="137"/>
    </row>
    <row r="56" spans="2:10" ht="57.75" customHeight="1">
      <c r="B56" s="138"/>
      <c r="C56" s="139">
        <v>1</v>
      </c>
      <c r="D56" s="141" t="s">
        <v>141</v>
      </c>
      <c r="E56" s="142" t="s">
        <v>336</v>
      </c>
      <c r="F56" s="143" t="s">
        <v>299</v>
      </c>
      <c r="G56" s="145" t="s">
        <v>337</v>
      </c>
      <c r="H56" s="146"/>
      <c r="I56" s="120"/>
    </row>
    <row r="57" spans="2:10" ht="12.75">
      <c r="I57" s="147"/>
    </row>
    <row r="58" spans="2:10" ht="12.75">
      <c r="I58" s="147"/>
    </row>
    <row r="59" spans="2:10" ht="12.75">
      <c r="I59" s="147"/>
    </row>
    <row r="60" spans="2:10" ht="12.75">
      <c r="I60" s="147"/>
    </row>
    <row r="61" spans="2:10" ht="12.75">
      <c r="I61" s="147"/>
    </row>
    <row r="62" spans="2:10" ht="12.75">
      <c r="I62" s="147"/>
    </row>
  </sheetData>
  <mergeCells count="18">
    <mergeCell ref="C55:H55"/>
    <mergeCell ref="B20:I20"/>
    <mergeCell ref="B24:I24"/>
    <mergeCell ref="D25:D26"/>
    <mergeCell ref="B27:I27"/>
    <mergeCell ref="B31:I31"/>
    <mergeCell ref="B34:I34"/>
    <mergeCell ref="C41:H41"/>
    <mergeCell ref="B13:I13"/>
    <mergeCell ref="B17:I17"/>
    <mergeCell ref="C42:H42"/>
    <mergeCell ref="C44:H44"/>
    <mergeCell ref="C48:H48"/>
    <mergeCell ref="A1:I1"/>
    <mergeCell ref="B2:I2"/>
    <mergeCell ref="B6:I6"/>
    <mergeCell ref="B10:I10"/>
    <mergeCell ref="D11:D12"/>
  </mergeCells>
  <hyperlinks>
    <hyperlink ref="G46" r:id="rId1"/>
    <hyperlink ref="H46" r:id="rId2"/>
    <hyperlink ref="H49" r:id="rId3"/>
    <hyperlink ref="G51" r:id="rId4"/>
    <hyperlink ref="H51" r:id="rId5"/>
    <hyperlink ref="H52" r:id="rId6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53"/>
  <sheetViews>
    <sheetView workbookViewId="0">
      <selection activeCell="O5" sqref="O5"/>
    </sheetView>
  </sheetViews>
  <sheetFormatPr defaultColWidth="14.42578125" defaultRowHeight="15.75" customHeight="1"/>
  <cols>
    <col min="1" max="1" width="12.140625" customWidth="1"/>
    <col min="2" max="2" width="8" customWidth="1"/>
    <col min="3" max="3" width="13.42578125" customWidth="1"/>
    <col min="4" max="4" width="21.28515625" customWidth="1"/>
    <col min="5" max="5" width="24" customWidth="1"/>
    <col min="6" max="6" width="43.140625" customWidth="1"/>
    <col min="7" max="7" width="63.42578125" customWidth="1"/>
    <col min="8" max="8" width="24.7109375" customWidth="1"/>
    <col min="9" max="9" width="12.85546875" customWidth="1"/>
  </cols>
  <sheetData>
    <row r="1" spans="1:9" ht="23.25" customHeight="1">
      <c r="A1" s="459"/>
      <c r="B1" s="962" t="s">
        <v>2280</v>
      </c>
      <c r="C1" s="908"/>
      <c r="D1" s="908"/>
      <c r="E1" s="908"/>
      <c r="F1" s="908"/>
      <c r="G1" s="908"/>
      <c r="H1" s="909"/>
      <c r="I1" s="459"/>
    </row>
    <row r="2" spans="1:9" ht="19.5" customHeight="1">
      <c r="A2" s="17"/>
      <c r="B2" s="922" t="s">
        <v>556</v>
      </c>
      <c r="C2" s="908"/>
      <c r="D2" s="908"/>
      <c r="E2" s="908"/>
      <c r="F2" s="908"/>
      <c r="G2" s="908"/>
      <c r="H2" s="909"/>
      <c r="I2" s="17"/>
    </row>
    <row r="3" spans="1:9" ht="25.5">
      <c r="A3" s="510"/>
      <c r="B3" s="511" t="s">
        <v>55</v>
      </c>
      <c r="C3" s="511" t="s">
        <v>56</v>
      </c>
      <c r="D3" s="511" t="s">
        <v>57</v>
      </c>
      <c r="E3" s="511" t="s">
        <v>1708</v>
      </c>
      <c r="F3" s="511" t="s">
        <v>59</v>
      </c>
      <c r="G3" s="511" t="s">
        <v>773</v>
      </c>
      <c r="H3" s="511" t="s">
        <v>63</v>
      </c>
      <c r="I3" s="510"/>
    </row>
    <row r="4" spans="1:9" ht="38.25">
      <c r="A4" s="150"/>
      <c r="B4" s="151" t="s">
        <v>71</v>
      </c>
      <c r="C4" s="151" t="s">
        <v>72</v>
      </c>
      <c r="D4" s="156" t="s">
        <v>2104</v>
      </c>
      <c r="E4" s="512" t="s">
        <v>2281</v>
      </c>
      <c r="F4" s="156" t="s">
        <v>2282</v>
      </c>
      <c r="G4" s="461" t="s">
        <v>2283</v>
      </c>
      <c r="H4" s="156" t="s">
        <v>110</v>
      </c>
      <c r="I4" s="150"/>
    </row>
    <row r="5" spans="1:9" ht="38.25">
      <c r="A5" s="150"/>
      <c r="B5" s="151" t="s">
        <v>111</v>
      </c>
      <c r="C5" s="151" t="s">
        <v>112</v>
      </c>
      <c r="D5" s="156" t="s">
        <v>782</v>
      </c>
      <c r="E5" s="469" t="s">
        <v>2284</v>
      </c>
      <c r="F5" s="156" t="s">
        <v>2102</v>
      </c>
      <c r="G5" s="156" t="s">
        <v>2103</v>
      </c>
      <c r="H5" s="156" t="s">
        <v>103</v>
      </c>
      <c r="I5" s="150"/>
    </row>
    <row r="6" spans="1:9" ht="38.25" customHeight="1">
      <c r="A6" s="150"/>
      <c r="B6" s="151" t="s">
        <v>145</v>
      </c>
      <c r="C6" s="151" t="s">
        <v>146</v>
      </c>
      <c r="D6" s="156" t="s">
        <v>782</v>
      </c>
      <c r="E6" s="156" t="s">
        <v>2285</v>
      </c>
      <c r="F6" s="156" t="s">
        <v>2286</v>
      </c>
      <c r="G6" s="156" t="s">
        <v>2287</v>
      </c>
      <c r="H6" s="156" t="s">
        <v>2288</v>
      </c>
      <c r="I6" s="150"/>
    </row>
    <row r="7" spans="1:9" ht="50.25" customHeight="1">
      <c r="A7" s="476"/>
      <c r="B7" s="963" t="s">
        <v>1909</v>
      </c>
      <c r="C7" s="908"/>
      <c r="D7" s="908"/>
      <c r="E7" s="908"/>
      <c r="F7" s="908"/>
      <c r="G7" s="908"/>
      <c r="H7" s="909"/>
      <c r="I7" s="462"/>
    </row>
    <row r="8" spans="1:9" ht="63.75">
      <c r="A8" s="462"/>
      <c r="B8" s="151" t="s">
        <v>182</v>
      </c>
      <c r="C8" s="151" t="s">
        <v>183</v>
      </c>
      <c r="D8" s="156" t="s">
        <v>1077</v>
      </c>
      <c r="E8" s="513" t="s">
        <v>2290</v>
      </c>
      <c r="F8" s="156" t="s">
        <v>2110</v>
      </c>
      <c r="G8" s="398" t="s">
        <v>2291</v>
      </c>
      <c r="H8" s="156" t="s">
        <v>103</v>
      </c>
      <c r="I8" s="150"/>
    </row>
    <row r="9" spans="1:9" ht="25.5">
      <c r="A9" s="150"/>
      <c r="B9" s="151" t="s">
        <v>210</v>
      </c>
      <c r="C9" s="151" t="s">
        <v>211</v>
      </c>
      <c r="D9" s="123" t="s">
        <v>184</v>
      </c>
      <c r="E9" s="514" t="s">
        <v>2292</v>
      </c>
      <c r="F9" s="156" t="s">
        <v>2140</v>
      </c>
      <c r="G9" s="398" t="s">
        <v>2293</v>
      </c>
      <c r="H9" s="156" t="s">
        <v>2294</v>
      </c>
      <c r="I9" s="150"/>
    </row>
    <row r="10" spans="1:9" ht="40.5" customHeight="1">
      <c r="A10" s="192"/>
      <c r="B10" s="151" t="s">
        <v>232</v>
      </c>
      <c r="C10" s="193" t="s">
        <v>233</v>
      </c>
      <c r="D10" s="156" t="s">
        <v>184</v>
      </c>
      <c r="E10" s="515" t="s">
        <v>2295</v>
      </c>
      <c r="F10" s="156" t="s">
        <v>2126</v>
      </c>
      <c r="G10" s="461" t="s">
        <v>2296</v>
      </c>
      <c r="H10" s="156" t="s">
        <v>103</v>
      </c>
      <c r="I10" s="150"/>
    </row>
    <row r="11" spans="1:9" ht="53.25" customHeight="1">
      <c r="A11" s="150"/>
      <c r="B11" s="151" t="s">
        <v>241</v>
      </c>
      <c r="C11" s="193" t="s">
        <v>242</v>
      </c>
      <c r="D11" s="156" t="s">
        <v>782</v>
      </c>
      <c r="E11" s="516" t="s">
        <v>2297</v>
      </c>
      <c r="F11" s="517" t="s">
        <v>2298</v>
      </c>
      <c r="G11" s="273" t="s">
        <v>1725</v>
      </c>
      <c r="H11" s="156" t="s">
        <v>110</v>
      </c>
      <c r="I11" s="150"/>
    </row>
    <row r="12" spans="1:9" ht="38.25">
      <c r="A12" s="150"/>
      <c r="B12" s="928" t="s">
        <v>380</v>
      </c>
      <c r="C12" s="928" t="s">
        <v>381</v>
      </c>
      <c r="D12" s="156" t="s">
        <v>2299</v>
      </c>
      <c r="E12" s="516" t="s">
        <v>2300</v>
      </c>
      <c r="F12" s="156" t="s">
        <v>2301</v>
      </c>
      <c r="G12" s="156" t="s">
        <v>2302</v>
      </c>
      <c r="H12" s="156" t="s">
        <v>110</v>
      </c>
      <c r="I12" s="150"/>
    </row>
    <row r="13" spans="1:9" ht="25.5" customHeight="1">
      <c r="A13" s="150"/>
      <c r="B13" s="913"/>
      <c r="C13" s="913"/>
      <c r="D13" s="195" t="s">
        <v>385</v>
      </c>
      <c r="E13" s="521" t="s">
        <v>2305</v>
      </c>
      <c r="F13" s="308" t="s">
        <v>2306</v>
      </c>
      <c r="G13" s="54" t="s">
        <v>2307</v>
      </c>
      <c r="H13" s="522" t="s">
        <v>110</v>
      </c>
      <c r="I13" s="198"/>
    </row>
    <row r="14" spans="1:9" ht="18">
      <c r="A14" s="150"/>
      <c r="B14" s="943" t="s">
        <v>251</v>
      </c>
      <c r="C14" s="908"/>
      <c r="D14" s="908"/>
      <c r="E14" s="908"/>
      <c r="F14" s="908"/>
      <c r="G14" s="908"/>
      <c r="H14" s="909"/>
      <c r="I14" s="358"/>
    </row>
    <row r="15" spans="1:9" ht="38.25">
      <c r="A15" s="523"/>
      <c r="B15" s="928" t="s">
        <v>71</v>
      </c>
      <c r="C15" s="928" t="s">
        <v>72</v>
      </c>
      <c r="D15" s="156" t="s">
        <v>782</v>
      </c>
      <c r="E15" s="156" t="s">
        <v>2312</v>
      </c>
      <c r="F15" s="156" t="s">
        <v>2313</v>
      </c>
      <c r="G15" s="461" t="s">
        <v>2314</v>
      </c>
      <c r="H15" s="156" t="s">
        <v>2315</v>
      </c>
      <c r="I15" s="150"/>
    </row>
    <row r="16" spans="1:9" ht="38.25">
      <c r="A16" s="133"/>
      <c r="B16" s="913"/>
      <c r="C16" s="913"/>
      <c r="D16" s="156" t="s">
        <v>782</v>
      </c>
      <c r="E16" s="156" t="s">
        <v>2316</v>
      </c>
      <c r="F16" s="156" t="s">
        <v>2317</v>
      </c>
      <c r="G16" s="156" t="s">
        <v>2135</v>
      </c>
      <c r="H16" s="156" t="s">
        <v>2136</v>
      </c>
      <c r="I16" s="150"/>
    </row>
    <row r="17" spans="1:9" ht="38.25" customHeight="1">
      <c r="A17" s="133"/>
      <c r="B17" s="151" t="s">
        <v>111</v>
      </c>
      <c r="C17" s="151" t="s">
        <v>112</v>
      </c>
      <c r="D17" s="156" t="s">
        <v>782</v>
      </c>
      <c r="E17" s="469" t="s">
        <v>2318</v>
      </c>
      <c r="F17" s="156" t="s">
        <v>2102</v>
      </c>
      <c r="G17" s="461" t="s">
        <v>2154</v>
      </c>
      <c r="H17" s="156" t="s">
        <v>2172</v>
      </c>
      <c r="I17" s="150"/>
    </row>
    <row r="18" spans="1:9" ht="42" customHeight="1">
      <c r="A18" s="133"/>
      <c r="B18" s="151" t="s">
        <v>145</v>
      </c>
      <c r="C18" s="151" t="s">
        <v>146</v>
      </c>
      <c r="D18" s="32" t="s">
        <v>782</v>
      </c>
      <c r="E18" s="156" t="s">
        <v>2319</v>
      </c>
      <c r="F18" s="32" t="s">
        <v>2320</v>
      </c>
      <c r="G18" s="51" t="s">
        <v>2321</v>
      </c>
      <c r="H18" s="51" t="s">
        <v>2322</v>
      </c>
      <c r="I18" s="476"/>
    </row>
    <row r="19" spans="1:9">
      <c r="A19" s="133"/>
      <c r="B19" s="963" t="s">
        <v>169</v>
      </c>
      <c r="C19" s="908"/>
      <c r="D19" s="908"/>
      <c r="E19" s="908"/>
      <c r="F19" s="908"/>
      <c r="G19" s="908"/>
      <c r="H19" s="909"/>
      <c r="I19" s="462"/>
    </row>
    <row r="20" spans="1:9" ht="42" customHeight="1">
      <c r="A20" s="510"/>
      <c r="B20" s="151" t="s">
        <v>182</v>
      </c>
      <c r="C20" s="151" t="s">
        <v>183</v>
      </c>
      <c r="D20" s="156" t="s">
        <v>782</v>
      </c>
      <c r="E20" s="524" t="s">
        <v>2324</v>
      </c>
      <c r="F20" s="156" t="s">
        <v>2102</v>
      </c>
      <c r="G20" s="461" t="s">
        <v>2325</v>
      </c>
      <c r="H20" s="156" t="s">
        <v>2172</v>
      </c>
      <c r="I20" s="150"/>
    </row>
    <row r="21" spans="1:9" ht="37.5" customHeight="1">
      <c r="A21" s="133"/>
      <c r="B21" s="151" t="s">
        <v>210</v>
      </c>
      <c r="C21" s="151" t="s">
        <v>211</v>
      </c>
      <c r="D21" s="32" t="s">
        <v>782</v>
      </c>
      <c r="E21" s="513" t="s">
        <v>2327</v>
      </c>
      <c r="F21" s="32" t="s">
        <v>2328</v>
      </c>
      <c r="G21" s="32" t="s">
        <v>2329</v>
      </c>
      <c r="H21" s="88" t="s">
        <v>2330</v>
      </c>
      <c r="I21" s="192"/>
    </row>
    <row r="22" spans="1:9" ht="44.25" customHeight="1">
      <c r="A22" s="133"/>
      <c r="B22" s="151" t="s">
        <v>232</v>
      </c>
      <c r="C22" s="193" t="s">
        <v>233</v>
      </c>
      <c r="D22" s="156" t="s">
        <v>782</v>
      </c>
      <c r="E22" s="514" t="s">
        <v>2332</v>
      </c>
      <c r="F22" s="156" t="s">
        <v>2140</v>
      </c>
      <c r="G22" s="461" t="s">
        <v>2333</v>
      </c>
      <c r="H22" s="156" t="s">
        <v>2294</v>
      </c>
      <c r="I22" s="150"/>
    </row>
    <row r="23" spans="1:9" ht="77.25" customHeight="1">
      <c r="A23" s="133"/>
      <c r="B23" s="151" t="s">
        <v>241</v>
      </c>
      <c r="C23" s="193" t="s">
        <v>242</v>
      </c>
      <c r="D23" s="156" t="s">
        <v>1077</v>
      </c>
      <c r="E23" s="513" t="s">
        <v>2336</v>
      </c>
      <c r="F23" s="156" t="s">
        <v>2151</v>
      </c>
      <c r="G23" s="398" t="s">
        <v>2337</v>
      </c>
      <c r="H23" s="156" t="s">
        <v>103</v>
      </c>
      <c r="I23" s="150"/>
    </row>
    <row r="24" spans="1:9" ht="38.25" customHeight="1">
      <c r="A24" s="133"/>
      <c r="B24" s="151" t="s">
        <v>380</v>
      </c>
      <c r="C24" s="193" t="s">
        <v>381</v>
      </c>
      <c r="D24" s="156" t="s">
        <v>661</v>
      </c>
      <c r="E24" s="525" t="s">
        <v>2342</v>
      </c>
      <c r="F24" s="156" t="s">
        <v>1876</v>
      </c>
      <c r="G24" s="461" t="s">
        <v>2334</v>
      </c>
      <c r="H24" s="156" t="s">
        <v>2335</v>
      </c>
      <c r="I24" s="150"/>
    </row>
    <row r="25" spans="1:9" ht="25.5">
      <c r="A25" s="133"/>
      <c r="B25" s="928" t="s">
        <v>1879</v>
      </c>
      <c r="C25" s="928" t="s">
        <v>1880</v>
      </c>
      <c r="D25" s="156" t="s">
        <v>1077</v>
      </c>
      <c r="E25" s="525" t="s">
        <v>2347</v>
      </c>
      <c r="F25" s="156" t="s">
        <v>923</v>
      </c>
      <c r="G25" s="398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25" s="156" t="s">
        <v>110</v>
      </c>
      <c r="I25" s="150"/>
    </row>
    <row r="26" spans="1:9" ht="39" customHeight="1">
      <c r="A26" s="150"/>
      <c r="B26" s="913"/>
      <c r="C26" s="913"/>
      <c r="D26" s="156" t="s">
        <v>661</v>
      </c>
      <c r="E26" s="525" t="s">
        <v>2352</v>
      </c>
      <c r="F26" s="156" t="s">
        <v>2343</v>
      </c>
      <c r="G26" s="461" t="s">
        <v>2344</v>
      </c>
      <c r="H26" s="156" t="s">
        <v>110</v>
      </c>
      <c r="I26" s="150"/>
    </row>
    <row r="27" spans="1:9" ht="39" customHeight="1">
      <c r="A27" s="150"/>
      <c r="B27" s="969" t="s">
        <v>309</v>
      </c>
      <c r="C27" s="908"/>
      <c r="D27" s="908"/>
      <c r="E27" s="908"/>
      <c r="F27" s="908"/>
      <c r="G27" s="908"/>
      <c r="H27" s="909"/>
      <c r="I27" s="523"/>
    </row>
    <row r="28" spans="1:9" ht="39" customHeight="1">
      <c r="A28" s="358"/>
      <c r="B28" s="526" t="s">
        <v>71</v>
      </c>
      <c r="C28" s="527" t="s">
        <v>72</v>
      </c>
      <c r="D28" s="432" t="s">
        <v>184</v>
      </c>
      <c r="E28" s="528" t="s">
        <v>2354</v>
      </c>
      <c r="F28" s="432" t="s">
        <v>2355</v>
      </c>
      <c r="G28" s="529" t="s">
        <v>2356</v>
      </c>
      <c r="H28" s="432" t="s">
        <v>2294</v>
      </c>
      <c r="I28" s="133"/>
    </row>
    <row r="29" spans="1:9" ht="38.25">
      <c r="A29" s="97"/>
      <c r="B29" s="971" t="s">
        <v>111</v>
      </c>
      <c r="C29" s="972" t="s">
        <v>112</v>
      </c>
      <c r="D29" s="432" t="s">
        <v>782</v>
      </c>
      <c r="E29" s="532" t="s">
        <v>2357</v>
      </c>
      <c r="F29" s="432" t="s">
        <v>2345</v>
      </c>
      <c r="G29" s="432" t="s">
        <v>2346</v>
      </c>
      <c r="H29" s="432" t="s">
        <v>2358</v>
      </c>
      <c r="I29" s="133"/>
    </row>
    <row r="30" spans="1:9" ht="38.25">
      <c r="A30" s="133"/>
      <c r="B30" s="913"/>
      <c r="C30" s="946"/>
      <c r="D30" s="432" t="s">
        <v>782</v>
      </c>
      <c r="E30" s="528" t="s">
        <v>2360</v>
      </c>
      <c r="F30" s="432" t="s">
        <v>2175</v>
      </c>
      <c r="G30" s="534" t="s">
        <v>2176</v>
      </c>
      <c r="H30" s="432" t="s">
        <v>2177</v>
      </c>
      <c r="I30" s="133"/>
    </row>
    <row r="31" spans="1:9" ht="38.25" customHeight="1">
      <c r="A31" s="133"/>
      <c r="B31" s="526" t="s">
        <v>145</v>
      </c>
      <c r="C31" s="527" t="s">
        <v>146</v>
      </c>
      <c r="D31" s="432" t="s">
        <v>782</v>
      </c>
      <c r="E31" s="528" t="s">
        <v>2361</v>
      </c>
      <c r="F31" s="432" t="s">
        <v>2102</v>
      </c>
      <c r="G31" s="530" t="s">
        <v>2206</v>
      </c>
      <c r="H31" s="432" t="s">
        <v>103</v>
      </c>
      <c r="I31" s="133"/>
    </row>
    <row r="32" spans="1:9" ht="12.75">
      <c r="A32" s="510"/>
      <c r="B32" s="970" t="s">
        <v>169</v>
      </c>
      <c r="C32" s="908"/>
      <c r="D32" s="908"/>
      <c r="E32" s="908"/>
      <c r="F32" s="908"/>
      <c r="G32" s="908"/>
      <c r="H32" s="909"/>
      <c r="I32" s="510"/>
    </row>
    <row r="33" spans="1:9" ht="25.5">
      <c r="A33" s="471"/>
      <c r="B33" s="526" t="s">
        <v>182</v>
      </c>
      <c r="C33" s="527" t="s">
        <v>183</v>
      </c>
      <c r="D33" s="432" t="s">
        <v>184</v>
      </c>
      <c r="E33" s="528" t="s">
        <v>2366</v>
      </c>
      <c r="F33" s="432" t="s">
        <v>2355</v>
      </c>
      <c r="G33" s="529" t="s">
        <v>2367</v>
      </c>
      <c r="H33" s="432" t="s">
        <v>2294</v>
      </c>
      <c r="I33" s="133"/>
    </row>
    <row r="34" spans="1:9" ht="38.25" customHeight="1">
      <c r="A34" s="133"/>
      <c r="B34" s="526" t="s">
        <v>210</v>
      </c>
      <c r="C34" s="527" t="s">
        <v>211</v>
      </c>
      <c r="D34" s="309" t="s">
        <v>73</v>
      </c>
      <c r="E34" s="512" t="s">
        <v>2371</v>
      </c>
      <c r="F34" s="432" t="s">
        <v>2372</v>
      </c>
      <c r="G34" s="461" t="s">
        <v>2362</v>
      </c>
      <c r="H34" s="530" t="s">
        <v>103</v>
      </c>
      <c r="I34" s="471"/>
    </row>
    <row r="35" spans="1:9" ht="43.5" customHeight="1">
      <c r="A35" s="133"/>
      <c r="B35" s="526" t="s">
        <v>232</v>
      </c>
      <c r="C35" s="527" t="s">
        <v>233</v>
      </c>
      <c r="D35" s="432" t="s">
        <v>632</v>
      </c>
      <c r="E35" s="528" t="s">
        <v>2377</v>
      </c>
      <c r="F35" s="432" t="s">
        <v>2378</v>
      </c>
      <c r="G35" s="432" t="s">
        <v>2379</v>
      </c>
      <c r="H35" s="432" t="s">
        <v>2380</v>
      </c>
      <c r="I35" s="133"/>
    </row>
    <row r="36" spans="1:9" ht="41.25" customHeight="1">
      <c r="A36" s="133"/>
      <c r="B36" s="536" t="s">
        <v>241</v>
      </c>
      <c r="C36" s="537" t="s">
        <v>242</v>
      </c>
      <c r="D36" s="538" t="s">
        <v>184</v>
      </c>
      <c r="E36" s="540" t="s">
        <v>2384</v>
      </c>
      <c r="F36" s="518" t="s">
        <v>2303</v>
      </c>
      <c r="G36" s="520" t="e">
        <f>HYPERLINK("https://yandex.ru/video/preview/?filmId=16101104922629438787&amp;text=%D0%BF%D0%BE%20%D1%83%D0%BB%D0%B8%D1%86%D0%B0%D0%BC%20%D0%B3%D1%83%D0%B1%D0%B5%D1%80%D0%BD%D1%81%D0%BA%D0%BE%D0%B9%20%D1%81%D0%B0%D0%BC%D0%B0%D1%80%D1%8B%20%D0%B2%D0%B8%D1%80%D1%82%D1%83%D0"&amp;"%B0%D0%BB%D1%8C%D0%BD%D0%B0%D1%8F%20%D1%8D%D0%BA%D1%81%D0%BA%D1%83%D1%80%D1%81%D0%B8%D1%8F%20%D0%BF%D0%BE%20%D0%B8%D1%81%D1%82%D0%BE%D1%80%D0%B8%D1%87%D0%B5%D1%81%D0%BA%D0%BE%D0%BC%D1%83%20%D1%86%D0%B5%D0%BD%D1%82%D1%80%D1%83%20%D1%81%D0%B0%D0%BC%D0%B0%D1"&amp;"%80%D1%8B&amp;path=wizard&amp;parent-reqid=1589128646439456-1831892921426171331300243-production-app-host-vla-web-yp-140&amp;redircnt=1589128697.1","посмотреть фильм")</f>
        <v>#VALUE!</v>
      </c>
      <c r="H36" s="538" t="s">
        <v>110</v>
      </c>
      <c r="I36" s="133"/>
    </row>
    <row r="37" spans="1:9" ht="46.5" customHeight="1">
      <c r="A37" s="133"/>
      <c r="B37" s="542">
        <v>8</v>
      </c>
      <c r="C37" s="543" t="s">
        <v>381</v>
      </c>
      <c r="D37" s="538" t="s">
        <v>73</v>
      </c>
      <c r="E37" s="528" t="s">
        <v>2387</v>
      </c>
      <c r="F37" s="32" t="s">
        <v>2388</v>
      </c>
      <c r="G37" s="32" t="s">
        <v>2390</v>
      </c>
      <c r="H37" s="35" t="s">
        <v>110</v>
      </c>
      <c r="I37" s="235"/>
    </row>
    <row r="38" spans="1:9" ht="25.5">
      <c r="A38" s="133"/>
      <c r="B38" s="973">
        <v>9</v>
      </c>
      <c r="C38" s="974" t="s">
        <v>1880</v>
      </c>
      <c r="D38" s="491" t="s">
        <v>184</v>
      </c>
      <c r="E38" s="540" t="s">
        <v>2394</v>
      </c>
      <c r="F38" s="491" t="s">
        <v>2395</v>
      </c>
      <c r="G38" s="544" t="s">
        <v>2396</v>
      </c>
      <c r="H38" s="491" t="s">
        <v>110</v>
      </c>
      <c r="I38" s="150"/>
    </row>
    <row r="39" spans="1:9" ht="25.5">
      <c r="A39" s="358"/>
      <c r="B39" s="913"/>
      <c r="C39" s="946"/>
      <c r="D39" s="156" t="s">
        <v>385</v>
      </c>
      <c r="E39" s="516" t="s">
        <v>2399</v>
      </c>
      <c r="F39" s="156" t="s">
        <v>2400</v>
      </c>
      <c r="G39" s="398" t="str">
        <f>HYPERLINK("https://yandex.ru/turbo?text=https%3A%2F%2F365calend.ru%2Fholidays%2Fden-pionerii.html","прочитать о истории пионерской организации")</f>
        <v>прочитать о истории пионерской организации</v>
      </c>
      <c r="H39" s="156" t="s">
        <v>110</v>
      </c>
      <c r="I39" s="150"/>
    </row>
    <row r="40" spans="1:9" ht="25.5" customHeight="1">
      <c r="A40" s="133"/>
      <c r="B40" s="976" t="s">
        <v>347</v>
      </c>
      <c r="C40" s="916"/>
      <c r="D40" s="916"/>
      <c r="E40" s="916"/>
      <c r="F40" s="916"/>
      <c r="G40" s="916"/>
      <c r="H40" s="946"/>
      <c r="I40" s="358"/>
    </row>
    <row r="41" spans="1:9" ht="25.5">
      <c r="A41" s="297"/>
      <c r="B41" s="526" t="s">
        <v>71</v>
      </c>
      <c r="C41" s="545" t="s">
        <v>72</v>
      </c>
      <c r="D41" s="309" t="s">
        <v>184</v>
      </c>
      <c r="E41" s="381" t="s">
        <v>2402</v>
      </c>
      <c r="F41" s="309" t="s">
        <v>2208</v>
      </c>
      <c r="G41" s="365" t="s">
        <v>2209</v>
      </c>
      <c r="H41" s="309" t="s">
        <v>103</v>
      </c>
      <c r="I41" s="97"/>
    </row>
    <row r="42" spans="1:9" ht="36" customHeight="1">
      <c r="A42" s="133"/>
      <c r="B42" s="526" t="s">
        <v>111</v>
      </c>
      <c r="C42" s="545" t="s">
        <v>112</v>
      </c>
      <c r="D42" s="73" t="s">
        <v>2404</v>
      </c>
      <c r="E42" s="473" t="s">
        <v>2405</v>
      </c>
      <c r="F42" s="73" t="s">
        <v>2233</v>
      </c>
      <c r="G42" s="73" t="s">
        <v>2406</v>
      </c>
      <c r="H42" s="73" t="s">
        <v>2294</v>
      </c>
      <c r="I42" s="133"/>
    </row>
    <row r="43" spans="1:9" ht="51.75" customHeight="1">
      <c r="A43" s="297"/>
      <c r="B43" s="526" t="s">
        <v>145</v>
      </c>
      <c r="C43" s="545" t="s">
        <v>146</v>
      </c>
      <c r="D43" s="73" t="s">
        <v>782</v>
      </c>
      <c r="E43" s="473" t="s">
        <v>2407</v>
      </c>
      <c r="F43" s="73" t="s">
        <v>2102</v>
      </c>
      <c r="G43" s="73" t="s">
        <v>2214</v>
      </c>
      <c r="H43" s="73" t="s">
        <v>103</v>
      </c>
      <c r="I43" s="133"/>
    </row>
    <row r="44" spans="1:9" ht="28.5" customHeight="1">
      <c r="A44" s="133"/>
      <c r="B44" s="970" t="s">
        <v>169</v>
      </c>
      <c r="C44" s="908"/>
      <c r="D44" s="908"/>
      <c r="E44" s="908"/>
      <c r="F44" s="908"/>
      <c r="G44" s="908"/>
      <c r="H44" s="909"/>
      <c r="I44" s="510"/>
    </row>
    <row r="45" spans="1:9" ht="25.5">
      <c r="A45" s="510"/>
      <c r="B45" s="526" t="s">
        <v>182</v>
      </c>
      <c r="C45" s="545" t="s">
        <v>183</v>
      </c>
      <c r="D45" s="73" t="s">
        <v>184</v>
      </c>
      <c r="E45" s="473" t="s">
        <v>2409</v>
      </c>
      <c r="F45" s="73" t="s">
        <v>2410</v>
      </c>
      <c r="G45" s="170" t="s">
        <v>2411</v>
      </c>
      <c r="H45" s="170" t="s">
        <v>2412</v>
      </c>
      <c r="I45" s="471"/>
    </row>
    <row r="46" spans="1:9" ht="38.25">
      <c r="A46" s="133"/>
      <c r="B46" s="526" t="s">
        <v>210</v>
      </c>
      <c r="C46" s="545" t="s">
        <v>211</v>
      </c>
      <c r="D46" s="73" t="s">
        <v>782</v>
      </c>
      <c r="E46" s="73" t="s">
        <v>2416</v>
      </c>
      <c r="F46" s="546" t="s">
        <v>2417</v>
      </c>
      <c r="G46" s="73" t="s">
        <v>2418</v>
      </c>
      <c r="H46" s="73" t="s">
        <v>103</v>
      </c>
      <c r="I46" s="133"/>
    </row>
    <row r="47" spans="1:9" ht="25.5">
      <c r="A47" s="133"/>
      <c r="B47" s="971" t="s">
        <v>232</v>
      </c>
      <c r="C47" s="928" t="s">
        <v>233</v>
      </c>
      <c r="D47" s="73" t="s">
        <v>184</v>
      </c>
      <c r="E47" s="473" t="s">
        <v>2419</v>
      </c>
      <c r="F47" s="73" t="s">
        <v>2221</v>
      </c>
      <c r="G47" s="289" t="s">
        <v>2222</v>
      </c>
      <c r="H47" s="73" t="s">
        <v>103</v>
      </c>
      <c r="I47" s="133"/>
    </row>
    <row r="48" spans="1:9" ht="38.25">
      <c r="A48" s="133"/>
      <c r="B48" s="913"/>
      <c r="C48" s="913"/>
      <c r="D48" s="73" t="s">
        <v>782</v>
      </c>
      <c r="E48" s="513" t="s">
        <v>2421</v>
      </c>
      <c r="F48" s="73" t="s">
        <v>2345</v>
      </c>
      <c r="G48" s="73" t="s">
        <v>2346</v>
      </c>
      <c r="H48" s="73" t="s">
        <v>2423</v>
      </c>
      <c r="I48" s="133"/>
    </row>
    <row r="49" spans="1:9" ht="38.25">
      <c r="A49" s="133"/>
      <c r="B49" s="526" t="s">
        <v>241</v>
      </c>
      <c r="C49" s="545" t="s">
        <v>242</v>
      </c>
      <c r="D49" s="73" t="s">
        <v>782</v>
      </c>
      <c r="E49" s="73" t="s">
        <v>2424</v>
      </c>
      <c r="F49" s="546" t="s">
        <v>2417</v>
      </c>
      <c r="G49" s="73" t="s">
        <v>2425</v>
      </c>
      <c r="H49" s="73" t="s">
        <v>103</v>
      </c>
      <c r="I49" s="133"/>
    </row>
    <row r="50" spans="1:9" ht="38.25">
      <c r="A50" s="133"/>
      <c r="B50" s="526" t="s">
        <v>380</v>
      </c>
      <c r="C50" s="547" t="s">
        <v>381</v>
      </c>
      <c r="D50" s="73" t="s">
        <v>73</v>
      </c>
      <c r="E50" s="548" t="s">
        <v>2426</v>
      </c>
      <c r="F50" s="73" t="s">
        <v>2428</v>
      </c>
      <c r="G50" s="289" t="s">
        <v>2429</v>
      </c>
      <c r="H50" s="73" t="s">
        <v>110</v>
      </c>
      <c r="I50" s="133"/>
    </row>
    <row r="51" spans="1:9" ht="38.25">
      <c r="A51" s="133"/>
      <c r="B51" s="550" t="s">
        <v>1879</v>
      </c>
      <c r="C51" s="551" t="s">
        <v>1880</v>
      </c>
      <c r="D51" s="73" t="s">
        <v>184</v>
      </c>
      <c r="E51" s="548" t="s">
        <v>2437</v>
      </c>
      <c r="F51" s="73" t="s">
        <v>2438</v>
      </c>
      <c r="G51" s="289" t="s">
        <v>2439</v>
      </c>
      <c r="H51" s="73" t="s">
        <v>110</v>
      </c>
      <c r="I51" s="133"/>
    </row>
    <row r="52" spans="1:9" ht="18">
      <c r="A52" s="133"/>
      <c r="B52" s="943" t="s">
        <v>526</v>
      </c>
      <c r="C52" s="908"/>
      <c r="D52" s="908"/>
      <c r="E52" s="908"/>
      <c r="F52" s="908"/>
      <c r="G52" s="908"/>
      <c r="H52" s="909"/>
      <c r="I52" s="358"/>
    </row>
    <row r="53" spans="1:9" ht="25.5">
      <c r="A53" s="133"/>
      <c r="B53" s="971" t="s">
        <v>71</v>
      </c>
      <c r="C53" s="972" t="s">
        <v>72</v>
      </c>
      <c r="D53" s="432" t="s">
        <v>184</v>
      </c>
      <c r="E53" s="552" t="s">
        <v>2444</v>
      </c>
      <c r="F53" s="432" t="s">
        <v>2445</v>
      </c>
      <c r="G53" s="553" t="str">
        <f>HYPERLINK("http://tepka.ru/tehnologiya_6m/28.html","Прочитать в учебнике творческий проект ""Настенный светильник""")</f>
        <v>Прочитать в учебнике творческий проект "Настенный светильник"</v>
      </c>
      <c r="H53" s="432" t="s">
        <v>103</v>
      </c>
      <c r="I53" s="133"/>
    </row>
    <row r="54" spans="1:9" ht="51">
      <c r="A54" s="358"/>
      <c r="B54" s="913"/>
      <c r="C54" s="946"/>
      <c r="D54" s="432" t="s">
        <v>2446</v>
      </c>
      <c r="E54" s="552" t="s">
        <v>2447</v>
      </c>
      <c r="F54" s="225" t="s">
        <v>2245</v>
      </c>
      <c r="G54" s="163" t="s">
        <v>2246</v>
      </c>
      <c r="H54" s="432" t="s">
        <v>103</v>
      </c>
      <c r="I54" s="297"/>
    </row>
    <row r="55" spans="1:9" ht="51">
      <c r="A55" s="97"/>
      <c r="B55" s="971" t="s">
        <v>111</v>
      </c>
      <c r="C55" s="972" t="s">
        <v>112</v>
      </c>
      <c r="D55" s="432" t="s">
        <v>184</v>
      </c>
      <c r="E55" s="552" t="s">
        <v>2449</v>
      </c>
      <c r="F55" s="73" t="s">
        <v>2445</v>
      </c>
      <c r="G55" s="492" t="s">
        <v>2255</v>
      </c>
      <c r="H55" s="432" t="s">
        <v>103</v>
      </c>
      <c r="I55" s="133"/>
    </row>
    <row r="56" spans="1:9" ht="38.25">
      <c r="A56" s="97"/>
      <c r="B56" s="913"/>
      <c r="C56" s="946"/>
      <c r="D56" s="432" t="s">
        <v>2446</v>
      </c>
      <c r="E56" s="552" t="s">
        <v>2450</v>
      </c>
      <c r="F56" s="245" t="s">
        <v>2252</v>
      </c>
      <c r="G56" s="170" t="s">
        <v>2253</v>
      </c>
      <c r="H56" s="432" t="s">
        <v>103</v>
      </c>
      <c r="I56" s="297"/>
    </row>
    <row r="57" spans="1:9" ht="38.25">
      <c r="A57" s="97"/>
      <c r="B57" s="526" t="s">
        <v>145</v>
      </c>
      <c r="C57" s="527" t="s">
        <v>146</v>
      </c>
      <c r="D57" s="432" t="s">
        <v>2446</v>
      </c>
      <c r="E57" s="552" t="s">
        <v>2452</v>
      </c>
      <c r="F57" s="73" t="s">
        <v>2233</v>
      </c>
      <c r="G57" s="432" t="s">
        <v>2453</v>
      </c>
      <c r="H57" s="432" t="s">
        <v>1737</v>
      </c>
      <c r="I57" s="133"/>
    </row>
    <row r="58" spans="1:9" ht="12.75">
      <c r="A58" s="510"/>
      <c r="B58" s="970" t="s">
        <v>169</v>
      </c>
      <c r="C58" s="908"/>
      <c r="D58" s="908"/>
      <c r="E58" s="908"/>
      <c r="F58" s="908"/>
      <c r="G58" s="908"/>
      <c r="H58" s="909"/>
      <c r="I58" s="510"/>
    </row>
    <row r="59" spans="1:9" ht="38.25">
      <c r="A59" s="97"/>
      <c r="B59" s="526" t="s">
        <v>182</v>
      </c>
      <c r="C59" s="527" t="s">
        <v>183</v>
      </c>
      <c r="D59" s="432" t="s">
        <v>782</v>
      </c>
      <c r="E59" s="552" t="s">
        <v>2454</v>
      </c>
      <c r="F59" s="432" t="s">
        <v>2102</v>
      </c>
      <c r="G59" s="73" t="s">
        <v>2237</v>
      </c>
      <c r="H59" s="432" t="s">
        <v>2238</v>
      </c>
      <c r="I59" s="133"/>
    </row>
    <row r="60" spans="1:9" ht="25.5">
      <c r="A60" s="192"/>
      <c r="B60" s="526" t="s">
        <v>210</v>
      </c>
      <c r="C60" s="527" t="s">
        <v>211</v>
      </c>
      <c r="D60" s="432" t="s">
        <v>184</v>
      </c>
      <c r="E60" s="552" t="s">
        <v>2456</v>
      </c>
      <c r="F60" s="428" t="s">
        <v>2224</v>
      </c>
      <c r="G60" s="554" t="s">
        <v>2457</v>
      </c>
      <c r="H60" s="428" t="s">
        <v>103</v>
      </c>
      <c r="I60" s="133"/>
    </row>
    <row r="61" spans="1:9" ht="51">
      <c r="A61" s="97"/>
      <c r="B61" s="526" t="s">
        <v>232</v>
      </c>
      <c r="C61" s="527" t="s">
        <v>233</v>
      </c>
      <c r="D61" s="432" t="s">
        <v>2142</v>
      </c>
      <c r="E61" s="184" t="s">
        <v>2460</v>
      </c>
      <c r="F61" s="73" t="s">
        <v>2461</v>
      </c>
      <c r="G61" s="289" t="s">
        <v>2462</v>
      </c>
      <c r="H61" s="73" t="s">
        <v>2464</v>
      </c>
      <c r="I61" s="133"/>
    </row>
    <row r="62" spans="1:9" ht="51">
      <c r="A62" s="97"/>
      <c r="B62" s="526" t="s">
        <v>241</v>
      </c>
      <c r="C62" s="527" t="s">
        <v>242</v>
      </c>
      <c r="D62" s="432" t="s">
        <v>184</v>
      </c>
      <c r="E62" s="261" t="s">
        <v>2465</v>
      </c>
      <c r="F62" s="73" t="s">
        <v>2466</v>
      </c>
      <c r="G62" s="555" t="s">
        <v>1030</v>
      </c>
      <c r="H62" s="432" t="s">
        <v>110</v>
      </c>
      <c r="I62" s="133"/>
    </row>
    <row r="63" spans="1:9" ht="38.25">
      <c r="A63" s="92"/>
      <c r="B63" s="550">
        <v>8</v>
      </c>
      <c r="C63" s="556" t="s">
        <v>381</v>
      </c>
      <c r="D63" s="309" t="s">
        <v>184</v>
      </c>
      <c r="E63" s="525" t="s">
        <v>2470</v>
      </c>
      <c r="F63" s="432" t="s">
        <v>1876</v>
      </c>
      <c r="G63" s="529" t="s">
        <v>2471</v>
      </c>
      <c r="H63" s="432" t="s">
        <v>110</v>
      </c>
      <c r="I63" s="133"/>
    </row>
    <row r="64" spans="1:9" ht="25.5">
      <c r="A64" s="92"/>
      <c r="B64" s="971">
        <v>9</v>
      </c>
      <c r="C64" s="931" t="s">
        <v>1880</v>
      </c>
      <c r="D64" s="975" t="s">
        <v>507</v>
      </c>
      <c r="E64" s="521" t="s">
        <v>2477</v>
      </c>
      <c r="F64" s="432" t="s">
        <v>2478</v>
      </c>
      <c r="G64" s="529" t="e">
        <f>HYPERLINK("https://yandex.ru/video/preview/?filmId=2390514047171196574&amp;from=tabbar&amp;reqid=1589127544548945-1195703085746906976700108-sas1-8369&amp;suggest_reqid=588432225157711538275694552318324&amp;text=%D1%80%D0%B5%D0%BA%D0%B0+%D0%B2%D0%BE%D0%BB%D0%B3%D0%B0+%D0%B2%D0%B8%D0"&amp;"%B4%D0%B5%D0%BE","посмотреть видео")</f>
        <v>#VALUE!</v>
      </c>
      <c r="H64" s="432" t="s">
        <v>110</v>
      </c>
      <c r="I64" s="133"/>
    </row>
    <row r="65" spans="1:9" ht="25.5">
      <c r="A65" s="92"/>
      <c r="B65" s="913"/>
      <c r="C65" s="913"/>
      <c r="D65" s="946"/>
      <c r="E65" s="540" t="s">
        <v>2479</v>
      </c>
      <c r="F65" s="432" t="s">
        <v>2480</v>
      </c>
      <c r="G65" s="492" t="s">
        <v>2481</v>
      </c>
      <c r="H65" s="432" t="s">
        <v>110</v>
      </c>
      <c r="I65" s="133"/>
    </row>
    <row r="66" spans="1:9" ht="18">
      <c r="A66" s="92"/>
      <c r="B66" s="976" t="s">
        <v>705</v>
      </c>
      <c r="C66" s="916"/>
      <c r="D66" s="916"/>
      <c r="E66" s="916"/>
      <c r="F66" s="916"/>
      <c r="G66" s="916"/>
      <c r="H66" s="946"/>
      <c r="I66" s="358"/>
    </row>
    <row r="67" spans="1:9" ht="63.75">
      <c r="A67" s="92"/>
      <c r="B67" s="230" t="s">
        <v>71</v>
      </c>
      <c r="C67" s="230" t="s">
        <v>72</v>
      </c>
      <c r="D67" s="32" t="s">
        <v>184</v>
      </c>
      <c r="E67" s="513" t="s">
        <v>2484</v>
      </c>
      <c r="F67" s="32" t="s">
        <v>2441</v>
      </c>
      <c r="G67" s="214" t="s">
        <v>2485</v>
      </c>
      <c r="H67" s="32" t="s">
        <v>103</v>
      </c>
      <c r="I67" s="97"/>
    </row>
    <row r="68" spans="1:9" ht="25.5">
      <c r="A68" s="92"/>
      <c r="B68" s="230" t="s">
        <v>111</v>
      </c>
      <c r="C68" s="230" t="s">
        <v>112</v>
      </c>
      <c r="D68" s="89" t="s">
        <v>184</v>
      </c>
      <c r="E68" s="473" t="s">
        <v>2486</v>
      </c>
      <c r="F68" s="32" t="s">
        <v>2487</v>
      </c>
      <c r="G68" s="32" t="s">
        <v>2488</v>
      </c>
      <c r="H68" s="32" t="s">
        <v>103</v>
      </c>
      <c r="I68" s="97"/>
    </row>
    <row r="69" spans="1:9" ht="25.5">
      <c r="A69" s="92"/>
      <c r="B69" s="230" t="s">
        <v>145</v>
      </c>
      <c r="C69" s="560" t="s">
        <v>146</v>
      </c>
      <c r="D69" s="32" t="s">
        <v>2162</v>
      </c>
      <c r="E69" s="552" t="s">
        <v>2490</v>
      </c>
      <c r="F69" s="35" t="s">
        <v>2119</v>
      </c>
      <c r="G69" s="88" t="s">
        <v>2491</v>
      </c>
      <c r="H69" s="32" t="s">
        <v>1737</v>
      </c>
      <c r="I69" s="97"/>
    </row>
    <row r="70" spans="1:9" ht="12.75">
      <c r="A70" s="92"/>
      <c r="B70" s="970" t="s">
        <v>169</v>
      </c>
      <c r="C70" s="908"/>
      <c r="D70" s="908"/>
      <c r="E70" s="908"/>
      <c r="F70" s="908"/>
      <c r="G70" s="908"/>
      <c r="H70" s="909"/>
      <c r="I70" s="510"/>
    </row>
    <row r="71" spans="1:9" ht="38.25">
      <c r="A71" s="92"/>
      <c r="B71" s="230" t="s">
        <v>182</v>
      </c>
      <c r="C71" s="230" t="s">
        <v>183</v>
      </c>
      <c r="D71" s="561" t="s">
        <v>2493</v>
      </c>
      <c r="E71" s="552" t="s">
        <v>2494</v>
      </c>
      <c r="F71" s="32" t="s">
        <v>2102</v>
      </c>
      <c r="G71" s="32" t="s">
        <v>2270</v>
      </c>
      <c r="H71" s="32" t="s">
        <v>103</v>
      </c>
      <c r="I71" s="97"/>
    </row>
    <row r="72" spans="1:9" ht="25.5">
      <c r="A72" s="92"/>
      <c r="B72" s="230" t="s">
        <v>210</v>
      </c>
      <c r="C72" s="230" t="s">
        <v>211</v>
      </c>
      <c r="D72" s="32" t="s">
        <v>2162</v>
      </c>
      <c r="E72" s="552" t="s">
        <v>2497</v>
      </c>
      <c r="F72" s="32" t="s">
        <v>2498</v>
      </c>
      <c r="G72" s="32" t="s">
        <v>2499</v>
      </c>
      <c r="H72" s="88" t="s">
        <v>103</v>
      </c>
      <c r="I72" s="192"/>
    </row>
    <row r="73" spans="1:9" ht="51">
      <c r="A73" s="92"/>
      <c r="B73" s="230" t="s">
        <v>232</v>
      </c>
      <c r="C73" s="230" t="s">
        <v>233</v>
      </c>
      <c r="D73" s="432" t="s">
        <v>2142</v>
      </c>
      <c r="E73" s="184" t="s">
        <v>2501</v>
      </c>
      <c r="F73" s="271" t="s">
        <v>2374</v>
      </c>
      <c r="G73" s="289" t="s">
        <v>2502</v>
      </c>
      <c r="H73" s="73" t="s">
        <v>2146</v>
      </c>
      <c r="I73" s="97"/>
    </row>
    <row r="74" spans="1:9" ht="38.25">
      <c r="A74" s="92"/>
      <c r="B74" s="526" t="s">
        <v>241</v>
      </c>
      <c r="C74" s="545" t="s">
        <v>242</v>
      </c>
      <c r="D74" s="32" t="s">
        <v>73</v>
      </c>
      <c r="E74" s="516" t="s">
        <v>2505</v>
      </c>
      <c r="F74" s="32" t="s">
        <v>2506</v>
      </c>
      <c r="G74" s="32" t="s">
        <v>2507</v>
      </c>
      <c r="H74" s="32" t="s">
        <v>110</v>
      </c>
      <c r="I74" s="97"/>
    </row>
    <row r="75" spans="1:9" ht="25.5">
      <c r="A75" s="92"/>
      <c r="B75" s="526" t="s">
        <v>380</v>
      </c>
      <c r="C75" s="547" t="s">
        <v>381</v>
      </c>
      <c r="D75" s="32" t="s">
        <v>73</v>
      </c>
      <c r="E75" s="525" t="s">
        <v>2508</v>
      </c>
      <c r="F75" s="32" t="s">
        <v>2510</v>
      </c>
      <c r="G75" s="32" t="s">
        <v>2511</v>
      </c>
      <c r="H75" s="32" t="s">
        <v>110</v>
      </c>
      <c r="I75" s="92"/>
    </row>
    <row r="76" spans="1:9" ht="25.5">
      <c r="A76" s="92"/>
      <c r="B76" s="397" t="s">
        <v>1879</v>
      </c>
      <c r="C76" s="562" t="s">
        <v>1880</v>
      </c>
      <c r="D76" s="89" t="s">
        <v>2514</v>
      </c>
      <c r="E76" s="525" t="s">
        <v>2515</v>
      </c>
      <c r="F76" s="32" t="s">
        <v>2516</v>
      </c>
      <c r="G76" s="32" t="s">
        <v>2517</v>
      </c>
      <c r="H76" s="32" t="s">
        <v>110</v>
      </c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92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92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92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92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92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92"/>
    </row>
    <row r="85" spans="1:9" ht="12.75">
      <c r="A85" s="92"/>
      <c r="I85" s="174"/>
    </row>
    <row r="86" spans="1:9" ht="12.75">
      <c r="A86" s="92"/>
      <c r="I86" s="174"/>
    </row>
    <row r="87" spans="1:9" ht="12.75">
      <c r="A87" s="92"/>
      <c r="I87" s="174"/>
    </row>
    <row r="88" spans="1:9" ht="12.75">
      <c r="A88" s="92"/>
      <c r="I88" s="174"/>
    </row>
    <row r="89" spans="1:9" ht="12.75">
      <c r="A89" s="92"/>
      <c r="I89" s="174"/>
    </row>
    <row r="90" spans="1:9" ht="12.75">
      <c r="A90" s="92"/>
      <c r="I90" s="174"/>
    </row>
    <row r="91" spans="1:9" ht="12.75">
      <c r="A91" s="92"/>
      <c r="I91" s="174"/>
    </row>
    <row r="92" spans="1:9" ht="12.75">
      <c r="A92" s="92"/>
      <c r="I92" s="174"/>
    </row>
    <row r="93" spans="1:9" ht="12.75">
      <c r="A93" s="92"/>
      <c r="I93" s="174"/>
    </row>
    <row r="94" spans="1:9" ht="12.75">
      <c r="A94" s="92"/>
      <c r="I94" s="174"/>
    </row>
    <row r="95" spans="1:9" ht="12.75">
      <c r="A95" s="92"/>
      <c r="I95" s="174"/>
    </row>
    <row r="96" spans="1:9" ht="12.75">
      <c r="A96" s="92"/>
      <c r="I96" s="174"/>
    </row>
    <row r="97" spans="1:9" ht="12.75">
      <c r="A97" s="92"/>
      <c r="I97" s="174"/>
    </row>
    <row r="98" spans="1:9" ht="12.75">
      <c r="A98" s="92"/>
      <c r="I98" s="174"/>
    </row>
    <row r="99" spans="1:9" ht="12.75">
      <c r="A99" s="92"/>
      <c r="I99" s="174"/>
    </row>
    <row r="100" spans="1:9" ht="12.75">
      <c r="A100" s="92"/>
      <c r="I100" s="174"/>
    </row>
    <row r="101" spans="1:9" ht="12.75">
      <c r="A101" s="92"/>
      <c r="I101" s="174"/>
    </row>
    <row r="102" spans="1:9" ht="12.75">
      <c r="A102" s="92"/>
      <c r="I102" s="174"/>
    </row>
    <row r="103" spans="1:9" ht="12.75">
      <c r="A103" s="92"/>
      <c r="I103" s="174"/>
    </row>
    <row r="104" spans="1:9" ht="12.75">
      <c r="A104" s="92"/>
      <c r="I104" s="174"/>
    </row>
    <row r="105" spans="1:9" ht="12.75">
      <c r="A105" s="92"/>
      <c r="I105" s="174"/>
    </row>
    <row r="106" spans="1:9" ht="12.75">
      <c r="A106" s="92"/>
      <c r="I106" s="174"/>
    </row>
    <row r="107" spans="1:9" ht="12.75">
      <c r="A107" s="92"/>
      <c r="I107" s="174"/>
    </row>
    <row r="108" spans="1:9" ht="12.75">
      <c r="A108" s="92"/>
      <c r="I108" s="174"/>
    </row>
    <row r="109" spans="1:9" ht="12.75">
      <c r="A109" s="92"/>
      <c r="I109" s="174"/>
    </row>
    <row r="110" spans="1:9" ht="12.75">
      <c r="A110" s="92"/>
      <c r="I110" s="174"/>
    </row>
    <row r="111" spans="1:9" ht="12.75">
      <c r="A111" s="92"/>
      <c r="I111" s="174"/>
    </row>
    <row r="112" spans="1:9" ht="12.75">
      <c r="A112" s="92"/>
      <c r="I112" s="174"/>
    </row>
    <row r="113" spans="1:9" ht="12.75">
      <c r="A113" s="92"/>
      <c r="I113" s="174"/>
    </row>
    <row r="114" spans="1:9" ht="12.75">
      <c r="A114" s="92"/>
      <c r="I114" s="174"/>
    </row>
    <row r="115" spans="1:9" ht="12.75">
      <c r="A115" s="92"/>
      <c r="I115" s="174"/>
    </row>
    <row r="116" spans="1:9" ht="12.75">
      <c r="A116" s="92"/>
      <c r="I116" s="174"/>
    </row>
    <row r="117" spans="1:9" ht="12.75">
      <c r="A117" s="92"/>
      <c r="I117" s="174"/>
    </row>
    <row r="118" spans="1:9" ht="12.75">
      <c r="A118" s="92"/>
      <c r="I118" s="174"/>
    </row>
    <row r="119" spans="1:9" ht="12.75">
      <c r="A119" s="92"/>
      <c r="I119" s="174"/>
    </row>
    <row r="120" spans="1:9" ht="12.75">
      <c r="A120" s="92"/>
      <c r="I120" s="174"/>
    </row>
    <row r="121" spans="1:9" ht="12.75">
      <c r="A121" s="92"/>
      <c r="I121" s="174"/>
    </row>
    <row r="122" spans="1:9" ht="12.75">
      <c r="A122" s="92"/>
      <c r="I122" s="174"/>
    </row>
    <row r="123" spans="1:9" ht="12.75">
      <c r="A123" s="92"/>
      <c r="I123" s="174"/>
    </row>
    <row r="124" spans="1:9" ht="12.75">
      <c r="A124" s="92"/>
      <c r="I124" s="174"/>
    </row>
    <row r="125" spans="1:9" ht="12.75">
      <c r="A125" s="92"/>
      <c r="I125" s="174"/>
    </row>
    <row r="126" spans="1:9" ht="12.75">
      <c r="A126" s="92"/>
      <c r="I126" s="174"/>
    </row>
    <row r="127" spans="1:9" ht="12.75">
      <c r="A127" s="92"/>
      <c r="I127" s="174"/>
    </row>
    <row r="128" spans="1:9" ht="12.75">
      <c r="A128" s="92"/>
      <c r="I128" s="174"/>
    </row>
    <row r="129" spans="1:9" ht="12.75">
      <c r="A129" s="92"/>
      <c r="I129" s="174"/>
    </row>
    <row r="130" spans="1:9" ht="12.75">
      <c r="A130" s="92"/>
      <c r="I130" s="174"/>
    </row>
    <row r="131" spans="1:9" ht="12.75">
      <c r="A131" s="92"/>
      <c r="I131" s="174"/>
    </row>
    <row r="132" spans="1:9" ht="12.75">
      <c r="A132" s="92"/>
      <c r="I132" s="174"/>
    </row>
    <row r="133" spans="1:9" ht="12.75">
      <c r="A133" s="92"/>
      <c r="I133" s="174"/>
    </row>
    <row r="134" spans="1:9" ht="12.75">
      <c r="A134" s="92"/>
      <c r="I134" s="174"/>
    </row>
    <row r="135" spans="1:9" ht="12.75">
      <c r="A135" s="92"/>
      <c r="I135" s="174"/>
    </row>
    <row r="136" spans="1:9" ht="12.75">
      <c r="A136" s="92"/>
      <c r="I136" s="174"/>
    </row>
    <row r="137" spans="1:9" ht="12.75">
      <c r="A137" s="92"/>
      <c r="I137" s="174"/>
    </row>
    <row r="138" spans="1:9" ht="12.75">
      <c r="A138" s="92"/>
      <c r="I138" s="174"/>
    </row>
    <row r="139" spans="1:9" ht="12.75">
      <c r="A139" s="92"/>
      <c r="I139" s="174"/>
    </row>
    <row r="140" spans="1:9" ht="12.75">
      <c r="A140" s="92"/>
      <c r="I140" s="174"/>
    </row>
    <row r="141" spans="1:9" ht="12.75">
      <c r="A141" s="92"/>
      <c r="I141" s="174"/>
    </row>
    <row r="142" spans="1:9" ht="12.75">
      <c r="A142" s="92"/>
      <c r="I142" s="174"/>
    </row>
    <row r="143" spans="1:9" ht="12.75">
      <c r="A143" s="92"/>
      <c r="I143" s="174"/>
    </row>
    <row r="144" spans="1:9" ht="12.75">
      <c r="A144" s="92"/>
      <c r="I144" s="174"/>
    </row>
    <row r="145" spans="1:9" ht="12.75">
      <c r="A145" s="92"/>
      <c r="I145" s="174"/>
    </row>
    <row r="146" spans="1:9" ht="12.75">
      <c r="A146" s="92"/>
      <c r="I146" s="174"/>
    </row>
    <row r="147" spans="1:9" ht="12.75">
      <c r="A147" s="92"/>
      <c r="I147" s="174"/>
    </row>
    <row r="148" spans="1:9" ht="12.75">
      <c r="A148" s="92"/>
      <c r="I148" s="174"/>
    </row>
    <row r="149" spans="1:9" ht="12.75">
      <c r="A149" s="92"/>
      <c r="I149" s="174"/>
    </row>
    <row r="150" spans="1:9" ht="12.75">
      <c r="A150" s="92"/>
      <c r="I150" s="174"/>
    </row>
    <row r="151" spans="1:9" ht="12.75">
      <c r="A151" s="92"/>
      <c r="I151" s="174"/>
    </row>
    <row r="152" spans="1:9" ht="12.75">
      <c r="A152" s="92"/>
      <c r="I152" s="174"/>
    </row>
    <row r="153" spans="1:9" ht="12.75">
      <c r="A153" s="92"/>
      <c r="I153" s="174"/>
    </row>
    <row r="154" spans="1:9" ht="12.75">
      <c r="A154" s="92"/>
      <c r="I154" s="174"/>
    </row>
    <row r="155" spans="1:9" ht="12.75">
      <c r="A155" s="92"/>
      <c r="I155" s="174"/>
    </row>
    <row r="156" spans="1:9" ht="12.75">
      <c r="A156" s="92"/>
      <c r="I156" s="174"/>
    </row>
    <row r="157" spans="1:9" ht="12.75">
      <c r="A157" s="92"/>
      <c r="I157" s="174"/>
    </row>
    <row r="158" spans="1:9" ht="12.75">
      <c r="A158" s="92"/>
      <c r="I158" s="174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</sheetData>
  <mergeCells count="32">
    <mergeCell ref="B70:H70"/>
    <mergeCell ref="B40:H40"/>
    <mergeCell ref="B44:H44"/>
    <mergeCell ref="B47:B48"/>
    <mergeCell ref="C47:C48"/>
    <mergeCell ref="B52:H52"/>
    <mergeCell ref="B53:B54"/>
    <mergeCell ref="C53:C54"/>
    <mergeCell ref="B58:H58"/>
    <mergeCell ref="B64:B65"/>
    <mergeCell ref="C64:C65"/>
    <mergeCell ref="D64:D65"/>
    <mergeCell ref="B66:H66"/>
    <mergeCell ref="B32:H32"/>
    <mergeCell ref="B38:B39"/>
    <mergeCell ref="C38:C39"/>
    <mergeCell ref="B55:B56"/>
    <mergeCell ref="C55:C56"/>
    <mergeCell ref="B19:H19"/>
    <mergeCell ref="B25:B26"/>
    <mergeCell ref="C25:C26"/>
    <mergeCell ref="B27:H27"/>
    <mergeCell ref="B29:B30"/>
    <mergeCell ref="C29:C30"/>
    <mergeCell ref="B14:H14"/>
    <mergeCell ref="B15:B16"/>
    <mergeCell ref="C15:C16"/>
    <mergeCell ref="B7:H7"/>
    <mergeCell ref="B12:B13"/>
    <mergeCell ref="C12:C13"/>
    <mergeCell ref="B1:H1"/>
    <mergeCell ref="B2:H2"/>
  </mergeCells>
  <hyperlinks>
    <hyperlink ref="G8" r:id="rId1"/>
    <hyperlink ref="G9" r:id="rId2"/>
    <hyperlink ref="G11" r:id="rId3"/>
    <hyperlink ref="G23" r:id="rId4"/>
    <hyperlink ref="G28" r:id="rId5"/>
    <hyperlink ref="G33" r:id="rId6"/>
    <hyperlink ref="G38" r:id="rId7"/>
    <hyperlink ref="G47" r:id="rId8"/>
    <hyperlink ref="G50" r:id="rId9"/>
    <hyperlink ref="G51" r:id="rId10"/>
    <hyperlink ref="G55" r:id="rId11"/>
    <hyperlink ref="G60" r:id="rId12"/>
    <hyperlink ref="G61" r:id="rId13"/>
    <hyperlink ref="G62" r:id="rId14"/>
    <hyperlink ref="G63" r:id="rId15"/>
    <hyperlink ref="G65" r:id="rId16"/>
    <hyperlink ref="G67" r:id="rId17"/>
    <hyperlink ref="G73" r:id="rId18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54"/>
  <sheetViews>
    <sheetView workbookViewId="0">
      <selection activeCell="N5" sqref="N5"/>
    </sheetView>
  </sheetViews>
  <sheetFormatPr defaultColWidth="14.42578125" defaultRowHeight="15.75" customHeight="1"/>
  <cols>
    <col min="1" max="1" width="7.85546875" customWidth="1"/>
    <col min="2" max="2" width="9.85546875" customWidth="1"/>
    <col min="3" max="3" width="13.28515625" customWidth="1"/>
    <col min="4" max="4" width="19.5703125" customWidth="1"/>
    <col min="5" max="5" width="19.85546875" customWidth="1"/>
    <col min="6" max="6" width="46.7109375" customWidth="1"/>
    <col min="7" max="7" width="73.5703125" customWidth="1"/>
    <col min="8" max="8" width="36.28515625" customWidth="1"/>
    <col min="9" max="9" width="9.5703125" customWidth="1"/>
  </cols>
  <sheetData>
    <row r="1" spans="1:8" ht="23.25" customHeight="1">
      <c r="A1" s="459"/>
      <c r="B1" s="962" t="s">
        <v>2304</v>
      </c>
      <c r="C1" s="908"/>
      <c r="D1" s="908"/>
      <c r="E1" s="908"/>
      <c r="F1" s="908"/>
      <c r="G1" s="908"/>
      <c r="H1" s="909"/>
    </row>
    <row r="2" spans="1:8" ht="35.25" customHeight="1">
      <c r="A2" s="95"/>
      <c r="B2" s="925" t="s">
        <v>34</v>
      </c>
      <c r="C2" s="908"/>
      <c r="D2" s="908"/>
      <c r="E2" s="908"/>
      <c r="F2" s="908"/>
      <c r="G2" s="908"/>
      <c r="H2" s="909"/>
    </row>
    <row r="3" spans="1:8" ht="25.5">
      <c r="A3" s="519"/>
      <c r="B3" s="151" t="s">
        <v>55</v>
      </c>
      <c r="C3" s="151" t="s">
        <v>56</v>
      </c>
      <c r="D3" s="151" t="s">
        <v>57</v>
      </c>
      <c r="E3" s="151" t="s">
        <v>1708</v>
      </c>
      <c r="F3" s="151" t="s">
        <v>59</v>
      </c>
      <c r="G3" s="151" t="s">
        <v>773</v>
      </c>
      <c r="H3" s="151" t="s">
        <v>63</v>
      </c>
    </row>
    <row r="4" spans="1:8" ht="38.25">
      <c r="A4" s="150"/>
      <c r="B4" s="151" t="s">
        <v>71</v>
      </c>
      <c r="C4" s="151" t="s">
        <v>72</v>
      </c>
      <c r="D4" s="156" t="s">
        <v>782</v>
      </c>
      <c r="E4" s="156" t="s">
        <v>2308</v>
      </c>
      <c r="F4" s="156" t="s">
        <v>2113</v>
      </c>
      <c r="G4" s="156" t="s">
        <v>2309</v>
      </c>
      <c r="H4" s="156" t="s">
        <v>2289</v>
      </c>
    </row>
    <row r="5" spans="1:8" ht="63.75">
      <c r="A5" s="150"/>
      <c r="B5" s="151" t="s">
        <v>111</v>
      </c>
      <c r="C5" s="151" t="s">
        <v>112</v>
      </c>
      <c r="D5" s="156" t="s">
        <v>1357</v>
      </c>
      <c r="E5" s="156" t="s">
        <v>2310</v>
      </c>
      <c r="F5" s="156" t="s">
        <v>2110</v>
      </c>
      <c r="G5" s="398" t="s">
        <v>2311</v>
      </c>
      <c r="H5" s="156" t="s">
        <v>103</v>
      </c>
    </row>
    <row r="6" spans="1:8" ht="38.25" customHeight="1">
      <c r="A6" s="150"/>
      <c r="B6" s="151" t="s">
        <v>145</v>
      </c>
      <c r="C6" s="151" t="s">
        <v>146</v>
      </c>
      <c r="D6" s="156" t="s">
        <v>2100</v>
      </c>
      <c r="E6" s="469" t="s">
        <v>2323</v>
      </c>
      <c r="F6" s="156" t="s">
        <v>2102</v>
      </c>
      <c r="G6" s="156" t="s">
        <v>2103</v>
      </c>
      <c r="H6" s="156" t="s">
        <v>103</v>
      </c>
    </row>
    <row r="7" spans="1:8" ht="45" customHeight="1">
      <c r="A7" s="510"/>
      <c r="B7" s="970" t="s">
        <v>169</v>
      </c>
      <c r="C7" s="908"/>
      <c r="D7" s="908"/>
      <c r="E7" s="908"/>
      <c r="F7" s="908"/>
      <c r="G7" s="908"/>
      <c r="H7" s="909"/>
    </row>
    <row r="8" spans="1:8" ht="38.25">
      <c r="A8" s="133"/>
      <c r="B8" s="151" t="s">
        <v>182</v>
      </c>
      <c r="C8" s="151" t="s">
        <v>183</v>
      </c>
      <c r="D8" s="73" t="s">
        <v>500</v>
      </c>
      <c r="E8" s="85" t="s">
        <v>2331</v>
      </c>
      <c r="F8" s="35" t="s">
        <v>2121</v>
      </c>
      <c r="G8" s="188" t="s">
        <v>2122</v>
      </c>
      <c r="H8" s="465" t="s">
        <v>2123</v>
      </c>
    </row>
    <row r="9" spans="1:8" ht="38.25">
      <c r="A9" s="123"/>
      <c r="B9" s="151" t="s">
        <v>210</v>
      </c>
      <c r="C9" s="151" t="s">
        <v>211</v>
      </c>
      <c r="D9" s="156" t="s">
        <v>641</v>
      </c>
      <c r="E9" s="469" t="s">
        <v>2338</v>
      </c>
      <c r="F9" s="156" t="s">
        <v>2339</v>
      </c>
      <c r="G9" s="330" t="s">
        <v>2340</v>
      </c>
      <c r="H9" s="330" t="s">
        <v>2341</v>
      </c>
    </row>
    <row r="10" spans="1:8" ht="38.25" customHeight="1">
      <c r="A10" s="133"/>
      <c r="B10" s="928" t="s">
        <v>232</v>
      </c>
      <c r="C10" s="928" t="s">
        <v>233</v>
      </c>
      <c r="D10" s="156" t="s">
        <v>1799</v>
      </c>
      <c r="E10" s="469" t="s">
        <v>2348</v>
      </c>
      <c r="F10" s="61" t="s">
        <v>2313</v>
      </c>
      <c r="G10" s="330" t="s">
        <v>2314</v>
      </c>
      <c r="H10" s="73" t="s">
        <v>2349</v>
      </c>
    </row>
    <row r="11" spans="1:8" ht="38.25">
      <c r="A11" s="150"/>
      <c r="B11" s="913"/>
      <c r="C11" s="913"/>
      <c r="D11" s="156" t="s">
        <v>782</v>
      </c>
      <c r="E11" s="469" t="s">
        <v>2350</v>
      </c>
      <c r="F11" s="186" t="s">
        <v>2102</v>
      </c>
      <c r="G11" s="461" t="s">
        <v>2351</v>
      </c>
      <c r="H11" s="156" t="s">
        <v>103</v>
      </c>
    </row>
    <row r="12" spans="1:8" ht="38.25">
      <c r="A12" s="150"/>
      <c r="B12" s="151" t="s">
        <v>241</v>
      </c>
      <c r="C12" s="193" t="s">
        <v>242</v>
      </c>
      <c r="D12" s="73" t="s">
        <v>500</v>
      </c>
      <c r="E12" s="168" t="s">
        <v>2353</v>
      </c>
      <c r="F12" s="35" t="s">
        <v>2140</v>
      </c>
      <c r="G12" s="289" t="s">
        <v>2141</v>
      </c>
      <c r="H12" s="170" t="s">
        <v>103</v>
      </c>
    </row>
    <row r="13" spans="1:8" ht="38.25" customHeight="1">
      <c r="A13" s="358"/>
      <c r="B13" s="531"/>
      <c r="C13" s="533"/>
      <c r="D13" s="156" t="s">
        <v>375</v>
      </c>
      <c r="E13" s="210" t="s">
        <v>2359</v>
      </c>
      <c r="F13" s="352" t="s">
        <v>1724</v>
      </c>
      <c r="G13" s="273" t="s">
        <v>1725</v>
      </c>
      <c r="H13" s="468" t="s">
        <v>1311</v>
      </c>
    </row>
    <row r="14" spans="1:8" ht="18">
      <c r="A14" s="358"/>
      <c r="B14" s="943" t="s">
        <v>394</v>
      </c>
      <c r="C14" s="908"/>
      <c r="D14" s="908"/>
      <c r="E14" s="908"/>
      <c r="F14" s="908"/>
      <c r="G14" s="908"/>
      <c r="H14" s="909"/>
    </row>
    <row r="15" spans="1:8" ht="51" customHeight="1">
      <c r="A15" s="471"/>
      <c r="B15" s="151" t="s">
        <v>71</v>
      </c>
      <c r="C15" s="151" t="s">
        <v>72</v>
      </c>
      <c r="D15" s="73" t="s">
        <v>184</v>
      </c>
      <c r="E15" s="535" t="s">
        <v>2363</v>
      </c>
      <c r="F15" s="73" t="s">
        <v>2364</v>
      </c>
      <c r="G15" s="170" t="s">
        <v>2365</v>
      </c>
      <c r="H15" s="170" t="s">
        <v>103</v>
      </c>
    </row>
    <row r="16" spans="1:8" ht="76.5">
      <c r="A16" s="476"/>
      <c r="B16" s="151" t="s">
        <v>111</v>
      </c>
      <c r="C16" s="151" t="s">
        <v>112</v>
      </c>
      <c r="D16" s="32" t="s">
        <v>301</v>
      </c>
      <c r="E16" s="475" t="s">
        <v>2368</v>
      </c>
      <c r="F16" s="271" t="s">
        <v>2151</v>
      </c>
      <c r="G16" s="162" t="s">
        <v>2369</v>
      </c>
      <c r="H16" s="51" t="s">
        <v>103</v>
      </c>
    </row>
    <row r="17" spans="1:8" ht="38.25" customHeight="1">
      <c r="A17" s="133"/>
      <c r="B17" s="151" t="s">
        <v>145</v>
      </c>
      <c r="C17" s="151" t="s">
        <v>146</v>
      </c>
      <c r="D17" s="73" t="s">
        <v>782</v>
      </c>
      <c r="E17" s="539" t="s">
        <v>2370</v>
      </c>
      <c r="F17" s="73" t="s">
        <v>2102</v>
      </c>
      <c r="G17" s="170" t="s">
        <v>2325</v>
      </c>
      <c r="H17" s="73" t="s">
        <v>2172</v>
      </c>
    </row>
    <row r="18" spans="1:8" ht="12.75">
      <c r="A18" s="341"/>
      <c r="B18" s="977" t="s">
        <v>169</v>
      </c>
      <c r="C18" s="908"/>
      <c r="D18" s="908"/>
      <c r="E18" s="908"/>
      <c r="F18" s="908"/>
      <c r="G18" s="908"/>
      <c r="H18" s="909"/>
    </row>
    <row r="19" spans="1:8" ht="67.5" customHeight="1">
      <c r="A19" s="192"/>
      <c r="B19" s="151" t="s">
        <v>182</v>
      </c>
      <c r="C19" s="151" t="s">
        <v>183</v>
      </c>
      <c r="D19" s="432" t="s">
        <v>2142</v>
      </c>
      <c r="E19" s="473" t="s">
        <v>2373</v>
      </c>
      <c r="F19" s="46" t="s">
        <v>2374</v>
      </c>
      <c r="G19" s="289" t="s">
        <v>2375</v>
      </c>
      <c r="H19" s="73" t="s">
        <v>2146</v>
      </c>
    </row>
    <row r="20" spans="1:8" ht="51" customHeight="1">
      <c r="A20" s="97"/>
      <c r="B20" s="151" t="s">
        <v>210</v>
      </c>
      <c r="C20" s="151" t="s">
        <v>211</v>
      </c>
      <c r="D20" s="32" t="s">
        <v>73</v>
      </c>
      <c r="E20" s="85" t="s">
        <v>2376</v>
      </c>
      <c r="F20" s="35" t="s">
        <v>2140</v>
      </c>
      <c r="G20" s="170" t="s">
        <v>2148</v>
      </c>
      <c r="H20" s="170" t="s">
        <v>2149</v>
      </c>
    </row>
    <row r="21" spans="1:8" ht="51">
      <c r="A21" s="464"/>
      <c r="B21" s="151" t="s">
        <v>232</v>
      </c>
      <c r="C21" s="193" t="s">
        <v>233</v>
      </c>
      <c r="D21" s="73" t="s">
        <v>500</v>
      </c>
      <c r="E21" s="460" t="s">
        <v>2381</v>
      </c>
      <c r="F21" s="32" t="s">
        <v>2216</v>
      </c>
      <c r="G21" s="212" t="s">
        <v>2382</v>
      </c>
      <c r="H21" s="465" t="s">
        <v>2383</v>
      </c>
    </row>
    <row r="22" spans="1:8" ht="38.25">
      <c r="A22" s="133"/>
      <c r="B22" s="151" t="s">
        <v>241</v>
      </c>
      <c r="C22" s="193" t="s">
        <v>242</v>
      </c>
      <c r="D22" s="73" t="s">
        <v>184</v>
      </c>
      <c r="E22" s="261" t="s">
        <v>2385</v>
      </c>
      <c r="F22" s="518" t="s">
        <v>2386</v>
      </c>
      <c r="G22" s="541" t="str">
        <f>HYPERLINK("https://samsud.ru/blogs/hroniki-samarochki/yekskursija-po-ulicam-samary.html", "пройти по ссылке, и прочитать информацию ")</f>
        <v xml:space="preserve">пройти по ссылке, и прочитать информацию </v>
      </c>
      <c r="H22" s="73" t="s">
        <v>110</v>
      </c>
    </row>
    <row r="23" spans="1:8" ht="28.5" customHeight="1">
      <c r="A23" s="133"/>
      <c r="B23" s="928" t="s">
        <v>380</v>
      </c>
      <c r="C23" s="928" t="s">
        <v>381</v>
      </c>
      <c r="D23" s="73" t="s">
        <v>2389</v>
      </c>
      <c r="E23" s="261" t="s">
        <v>2391</v>
      </c>
      <c r="F23" s="46" t="s">
        <v>2392</v>
      </c>
      <c r="G23" s="212" t="s">
        <v>2393</v>
      </c>
      <c r="H23" s="73" t="s">
        <v>110</v>
      </c>
    </row>
    <row r="24" spans="1:8" ht="38.25" customHeight="1">
      <c r="A24" s="481"/>
      <c r="B24" s="913"/>
      <c r="C24" s="913"/>
      <c r="D24" s="73" t="s">
        <v>375</v>
      </c>
      <c r="E24" s="496" t="s">
        <v>2397</v>
      </c>
      <c r="F24" s="32" t="s">
        <v>2398</v>
      </c>
      <c r="G24" s="41" t="s">
        <v>2124</v>
      </c>
      <c r="H24" s="480" t="s">
        <v>110</v>
      </c>
    </row>
    <row r="25" spans="1:8" ht="30" customHeight="1">
      <c r="A25" s="482"/>
      <c r="B25" s="922" t="s">
        <v>309</v>
      </c>
      <c r="C25" s="908"/>
      <c r="D25" s="908"/>
      <c r="E25" s="908"/>
      <c r="F25" s="908"/>
      <c r="G25" s="908"/>
      <c r="H25" s="909"/>
    </row>
    <row r="26" spans="1:8" ht="63.75">
      <c r="A26" s="133"/>
      <c r="B26" s="526" t="s">
        <v>71</v>
      </c>
      <c r="C26" s="527" t="s">
        <v>72</v>
      </c>
      <c r="D26" s="432" t="s">
        <v>2142</v>
      </c>
      <c r="E26" s="528" t="s">
        <v>2401</v>
      </c>
      <c r="F26" s="73" t="s">
        <v>2192</v>
      </c>
      <c r="G26" s="289" t="s">
        <v>2403</v>
      </c>
      <c r="H26" s="73" t="s">
        <v>2194</v>
      </c>
    </row>
    <row r="27" spans="1:8" ht="38.25" customHeight="1">
      <c r="A27" s="133"/>
      <c r="B27" s="526" t="s">
        <v>111</v>
      </c>
      <c r="C27" s="527" t="s">
        <v>112</v>
      </c>
      <c r="D27" s="73" t="s">
        <v>782</v>
      </c>
      <c r="E27" s="473" t="s">
        <v>2408</v>
      </c>
      <c r="F27" s="168" t="s">
        <v>2102</v>
      </c>
      <c r="G27" s="73" t="s">
        <v>2206</v>
      </c>
      <c r="H27" s="73" t="s">
        <v>103</v>
      </c>
    </row>
    <row r="28" spans="1:8" ht="25.5">
      <c r="A28" s="133"/>
      <c r="B28" s="526" t="s">
        <v>145</v>
      </c>
      <c r="C28" s="527" t="s">
        <v>146</v>
      </c>
      <c r="D28" s="309" t="s">
        <v>73</v>
      </c>
      <c r="E28" s="473" t="s">
        <v>2413</v>
      </c>
      <c r="F28" s="168" t="s">
        <v>2414</v>
      </c>
      <c r="G28" s="461" t="s">
        <v>2411</v>
      </c>
      <c r="H28" s="170" t="s">
        <v>2415</v>
      </c>
    </row>
    <row r="29" spans="1:8" ht="33" customHeight="1">
      <c r="A29" s="341"/>
      <c r="B29" s="977" t="s">
        <v>169</v>
      </c>
      <c r="C29" s="908"/>
      <c r="D29" s="908"/>
      <c r="E29" s="908"/>
      <c r="F29" s="908"/>
      <c r="G29" s="908"/>
      <c r="H29" s="909"/>
    </row>
    <row r="30" spans="1:8" ht="38.25">
      <c r="A30" s="471"/>
      <c r="B30" s="526" t="s">
        <v>182</v>
      </c>
      <c r="C30" s="527" t="s">
        <v>183</v>
      </c>
      <c r="D30" s="73" t="s">
        <v>500</v>
      </c>
      <c r="E30" s="460" t="s">
        <v>2420</v>
      </c>
      <c r="F30" s="32" t="s">
        <v>2189</v>
      </c>
      <c r="G30" s="289" t="s">
        <v>2190</v>
      </c>
      <c r="H30" s="73" t="s">
        <v>103</v>
      </c>
    </row>
    <row r="31" spans="1:8" ht="38.25" customHeight="1">
      <c r="A31" s="133"/>
      <c r="B31" s="526" t="s">
        <v>210</v>
      </c>
      <c r="C31" s="527" t="s">
        <v>211</v>
      </c>
      <c r="D31" s="309" t="s">
        <v>2162</v>
      </c>
      <c r="E31" s="473" t="s">
        <v>2422</v>
      </c>
      <c r="F31" s="73" t="s">
        <v>2182</v>
      </c>
      <c r="G31" s="170" t="s">
        <v>2183</v>
      </c>
      <c r="H31" s="73" t="s">
        <v>2184</v>
      </c>
    </row>
    <row r="32" spans="1:8" ht="38.25">
      <c r="A32" s="174"/>
      <c r="B32" s="971" t="s">
        <v>232</v>
      </c>
      <c r="C32" s="972" t="s">
        <v>233</v>
      </c>
      <c r="D32" s="89" t="s">
        <v>782</v>
      </c>
      <c r="E32" s="549" t="s">
        <v>2427</v>
      </c>
      <c r="F32" s="26" t="s">
        <v>2430</v>
      </c>
      <c r="G32" s="35" t="s">
        <v>2431</v>
      </c>
      <c r="H32" s="312" t="s">
        <v>2432</v>
      </c>
    </row>
    <row r="33" spans="1:9" ht="38.25">
      <c r="A33" s="133"/>
      <c r="B33" s="913"/>
      <c r="C33" s="946"/>
      <c r="D33" s="432" t="s">
        <v>2433</v>
      </c>
      <c r="E33" s="211" t="s">
        <v>2434</v>
      </c>
      <c r="F33" s="360" t="s">
        <v>2430</v>
      </c>
      <c r="G33" s="48" t="s">
        <v>2435</v>
      </c>
      <c r="H33" s="368" t="s">
        <v>2436</v>
      </c>
    </row>
    <row r="34" spans="1:9" ht="25.5" customHeight="1">
      <c r="A34" s="133"/>
      <c r="B34" s="550" t="s">
        <v>241</v>
      </c>
      <c r="C34" s="213" t="s">
        <v>242</v>
      </c>
      <c r="D34" s="432" t="s">
        <v>661</v>
      </c>
      <c r="E34" s="475" t="s">
        <v>2440</v>
      </c>
      <c r="F34" s="432" t="s">
        <v>2441</v>
      </c>
      <c r="G34" s="41" t="s">
        <v>2442</v>
      </c>
      <c r="H34" s="432" t="s">
        <v>103</v>
      </c>
    </row>
    <row r="35" spans="1:9" ht="38.25">
      <c r="A35" s="133"/>
      <c r="B35" s="550" t="s">
        <v>380</v>
      </c>
      <c r="C35" s="213" t="s">
        <v>381</v>
      </c>
      <c r="D35" s="156" t="s">
        <v>184</v>
      </c>
      <c r="E35" s="496" t="s">
        <v>2443</v>
      </c>
      <c r="F35" s="46" t="s">
        <v>2228</v>
      </c>
      <c r="G35" s="289" t="s">
        <v>1537</v>
      </c>
      <c r="H35" s="432" t="s">
        <v>110</v>
      </c>
    </row>
    <row r="36" spans="1:9" ht="38.25">
      <c r="A36" s="133"/>
      <c r="B36" s="965" t="s">
        <v>1879</v>
      </c>
      <c r="C36" s="951" t="s">
        <v>1880</v>
      </c>
      <c r="D36" s="32" t="s">
        <v>184</v>
      </c>
      <c r="E36" s="261" t="s">
        <v>2448</v>
      </c>
      <c r="F36" s="367" t="s">
        <v>1735</v>
      </c>
      <c r="G36" s="324" t="s">
        <v>2165</v>
      </c>
      <c r="H36" s="432" t="s">
        <v>920</v>
      </c>
    </row>
    <row r="37" spans="1:9" ht="25.5">
      <c r="A37" s="133"/>
      <c r="B37" s="913"/>
      <c r="C37" s="913"/>
      <c r="D37" s="32" t="s">
        <v>184</v>
      </c>
      <c r="E37" s="261" t="s">
        <v>2451</v>
      </c>
      <c r="F37" s="367" t="s">
        <v>2201</v>
      </c>
      <c r="G37" s="485" t="s">
        <v>2168</v>
      </c>
      <c r="H37" s="432" t="s">
        <v>920</v>
      </c>
    </row>
    <row r="38" spans="1:9" ht="18">
      <c r="A38" s="482"/>
      <c r="B38" s="966" t="s">
        <v>347</v>
      </c>
      <c r="C38" s="916"/>
      <c r="D38" s="916"/>
      <c r="E38" s="916"/>
      <c r="F38" s="916"/>
      <c r="G38" s="916"/>
      <c r="H38" s="946"/>
      <c r="I38" s="482"/>
    </row>
    <row r="39" spans="1:9" ht="38.25">
      <c r="A39" s="133"/>
      <c r="B39" s="526" t="s">
        <v>71</v>
      </c>
      <c r="C39" s="527" t="s">
        <v>72</v>
      </c>
      <c r="D39" s="309" t="s">
        <v>782</v>
      </c>
      <c r="E39" s="460" t="s">
        <v>2455</v>
      </c>
      <c r="F39" s="32" t="s">
        <v>2189</v>
      </c>
      <c r="G39" s="365" t="s">
        <v>2211</v>
      </c>
      <c r="H39" s="309" t="s">
        <v>2212</v>
      </c>
      <c r="I39" s="133"/>
    </row>
    <row r="40" spans="1:9" ht="38.25">
      <c r="A40" s="133"/>
      <c r="B40" s="526" t="s">
        <v>111</v>
      </c>
      <c r="C40" s="527" t="s">
        <v>112</v>
      </c>
      <c r="D40" s="156" t="s">
        <v>500</v>
      </c>
      <c r="E40" s="37" t="s">
        <v>2458</v>
      </c>
      <c r="F40" s="35" t="s">
        <v>2233</v>
      </c>
      <c r="G40" s="338" t="s">
        <v>2459</v>
      </c>
      <c r="H40" s="309" t="s">
        <v>2235</v>
      </c>
      <c r="I40" s="133"/>
    </row>
    <row r="41" spans="1:9" ht="25.5">
      <c r="A41" s="97"/>
      <c r="B41" s="526" t="s">
        <v>145</v>
      </c>
      <c r="C41" s="527" t="s">
        <v>146</v>
      </c>
      <c r="D41" s="309" t="s">
        <v>73</v>
      </c>
      <c r="E41" s="381" t="s">
        <v>2463</v>
      </c>
      <c r="F41" s="309" t="s">
        <v>2208</v>
      </c>
      <c r="G41" s="365" t="s">
        <v>2209</v>
      </c>
      <c r="H41" s="309" t="s">
        <v>103</v>
      </c>
      <c r="I41" s="97"/>
    </row>
    <row r="42" spans="1:9" ht="12.75">
      <c r="A42" s="341"/>
      <c r="B42" s="977" t="s">
        <v>169</v>
      </c>
      <c r="C42" s="908"/>
      <c r="D42" s="908"/>
      <c r="E42" s="908"/>
      <c r="F42" s="908"/>
      <c r="G42" s="908"/>
      <c r="H42" s="909"/>
      <c r="I42" s="341"/>
    </row>
    <row r="43" spans="1:9" ht="25.5">
      <c r="A43" s="471"/>
      <c r="B43" s="526" t="s">
        <v>182</v>
      </c>
      <c r="C43" s="527" t="s">
        <v>183</v>
      </c>
      <c r="D43" s="432" t="s">
        <v>385</v>
      </c>
      <c r="E43" s="73" t="s">
        <v>2467</v>
      </c>
      <c r="F43" s="432" t="s">
        <v>2468</v>
      </c>
      <c r="G43" s="530" t="s">
        <v>691</v>
      </c>
      <c r="H43" s="530" t="s">
        <v>103</v>
      </c>
      <c r="I43" s="471"/>
    </row>
    <row r="44" spans="1:9" ht="38.25">
      <c r="A44" s="133"/>
      <c r="B44" s="526" t="s">
        <v>210</v>
      </c>
      <c r="C44" s="527" t="s">
        <v>211</v>
      </c>
      <c r="D44" s="432" t="s">
        <v>782</v>
      </c>
      <c r="E44" s="528" t="s">
        <v>2469</v>
      </c>
      <c r="F44" s="432" t="s">
        <v>2102</v>
      </c>
      <c r="G44" s="432" t="s">
        <v>2214</v>
      </c>
      <c r="H44" s="432" t="s">
        <v>103</v>
      </c>
      <c r="I44" s="133"/>
    </row>
    <row r="45" spans="1:9" ht="38.25">
      <c r="A45" s="97"/>
      <c r="B45" s="526" t="s">
        <v>232</v>
      </c>
      <c r="C45" s="527" t="s">
        <v>233</v>
      </c>
      <c r="D45" s="156" t="s">
        <v>500</v>
      </c>
      <c r="E45" s="460" t="s">
        <v>2472</v>
      </c>
      <c r="F45" s="32" t="s">
        <v>2224</v>
      </c>
      <c r="G45" s="212" t="s">
        <v>2473</v>
      </c>
      <c r="H45" s="494" t="s">
        <v>2226</v>
      </c>
      <c r="I45" s="97"/>
    </row>
    <row r="46" spans="1:9" ht="38.25">
      <c r="A46" s="133"/>
      <c r="B46" s="971" t="s">
        <v>241</v>
      </c>
      <c r="C46" s="972" t="s">
        <v>242</v>
      </c>
      <c r="D46" s="249" t="s">
        <v>184</v>
      </c>
      <c r="E46" s="210" t="s">
        <v>2474</v>
      </c>
      <c r="F46" s="271" t="s">
        <v>2475</v>
      </c>
      <c r="G46" s="557" t="s">
        <v>2476</v>
      </c>
      <c r="H46" s="332" t="s">
        <v>110</v>
      </c>
      <c r="I46" s="186"/>
    </row>
    <row r="47" spans="1:9" ht="63.75">
      <c r="A47" s="133"/>
      <c r="B47" s="913"/>
      <c r="C47" s="946"/>
      <c r="D47" s="432" t="s">
        <v>184</v>
      </c>
      <c r="E47" s="496" t="s">
        <v>2482</v>
      </c>
      <c r="F47" s="81" t="s">
        <v>2466</v>
      </c>
      <c r="G47" s="492" t="s">
        <v>1030</v>
      </c>
      <c r="H47" s="432" t="s">
        <v>110</v>
      </c>
      <c r="I47" s="133"/>
    </row>
    <row r="48" spans="1:9" ht="63.75">
      <c r="A48" s="133"/>
      <c r="B48" s="526" t="s">
        <v>380</v>
      </c>
      <c r="C48" s="543" t="s">
        <v>381</v>
      </c>
      <c r="D48" s="432" t="s">
        <v>184</v>
      </c>
      <c r="E48" s="558" t="s">
        <v>2483</v>
      </c>
      <c r="F48" s="432" t="s">
        <v>2196</v>
      </c>
      <c r="G48" s="559" t="s">
        <v>2197</v>
      </c>
      <c r="H48" s="432" t="s">
        <v>110</v>
      </c>
      <c r="I48" s="133"/>
    </row>
    <row r="49" spans="1:9" ht="18">
      <c r="A49" s="482"/>
      <c r="B49" s="922" t="s">
        <v>526</v>
      </c>
      <c r="C49" s="908"/>
      <c r="D49" s="908"/>
      <c r="E49" s="908"/>
      <c r="F49" s="908"/>
      <c r="G49" s="908"/>
      <c r="H49" s="909"/>
      <c r="I49" s="482"/>
    </row>
    <row r="50" spans="1:9" ht="25.5">
      <c r="A50" s="97"/>
      <c r="B50" s="526" t="s">
        <v>71</v>
      </c>
      <c r="C50" s="527" t="s">
        <v>72</v>
      </c>
      <c r="D50" s="156" t="s">
        <v>73</v>
      </c>
      <c r="E50" s="37" t="s">
        <v>2489</v>
      </c>
      <c r="F50" s="35" t="s">
        <v>2233</v>
      </c>
      <c r="G50" s="325" t="s">
        <v>2268</v>
      </c>
      <c r="H50" s="35" t="s">
        <v>103</v>
      </c>
      <c r="I50" s="97"/>
    </row>
    <row r="51" spans="1:9" ht="38.25">
      <c r="A51" s="97"/>
      <c r="B51" s="971" t="s">
        <v>111</v>
      </c>
      <c r="C51" s="972" t="s">
        <v>112</v>
      </c>
      <c r="D51" s="309" t="s">
        <v>184</v>
      </c>
      <c r="E51" s="469" t="s">
        <v>2492</v>
      </c>
      <c r="F51" s="61" t="s">
        <v>2179</v>
      </c>
      <c r="G51" s="273" t="s">
        <v>2180</v>
      </c>
      <c r="H51" s="73" t="s">
        <v>103</v>
      </c>
      <c r="I51" s="97"/>
    </row>
    <row r="52" spans="1:9" ht="25.5">
      <c r="A52" s="97"/>
      <c r="B52" s="913"/>
      <c r="C52" s="946"/>
      <c r="D52" s="309" t="s">
        <v>385</v>
      </c>
      <c r="E52" s="549" t="s">
        <v>2495</v>
      </c>
      <c r="F52" s="309" t="s">
        <v>2179</v>
      </c>
      <c r="G52" s="309" t="s">
        <v>2496</v>
      </c>
      <c r="H52" s="309" t="s">
        <v>1737</v>
      </c>
      <c r="I52" s="97"/>
    </row>
    <row r="53" spans="1:9" ht="38.25">
      <c r="A53" s="133"/>
      <c r="B53" s="526" t="s">
        <v>145</v>
      </c>
      <c r="C53" s="527" t="s">
        <v>146</v>
      </c>
      <c r="D53" s="432" t="s">
        <v>782</v>
      </c>
      <c r="E53" s="552" t="s">
        <v>2500</v>
      </c>
      <c r="F53" s="432" t="s">
        <v>2102</v>
      </c>
      <c r="G53" s="530" t="s">
        <v>2237</v>
      </c>
      <c r="H53" s="432" t="s">
        <v>2238</v>
      </c>
      <c r="I53" s="133"/>
    </row>
    <row r="54" spans="1:9" ht="12.75">
      <c r="A54" s="341"/>
      <c r="B54" s="977" t="s">
        <v>169</v>
      </c>
      <c r="C54" s="908"/>
      <c r="D54" s="908"/>
      <c r="E54" s="908"/>
      <c r="F54" s="908"/>
      <c r="G54" s="908"/>
      <c r="H54" s="909"/>
      <c r="I54" s="341"/>
    </row>
    <row r="55" spans="1:9" ht="25.5">
      <c r="A55" s="133"/>
      <c r="B55" s="971" t="s">
        <v>182</v>
      </c>
      <c r="C55" s="972" t="s">
        <v>183</v>
      </c>
      <c r="D55" s="73"/>
      <c r="E55" s="184" t="s">
        <v>2503</v>
      </c>
      <c r="F55" s="73" t="s">
        <v>2504</v>
      </c>
      <c r="G55" s="262" t="str">
        <f>HYPERLINK("http://tepka.ru/tehnologiya_6m/28.html","прочитать в учебнике творческий проект ""Настенный светильник""")</f>
        <v>прочитать в учебнике творческий проект "Настенный светильник"</v>
      </c>
      <c r="H55" s="73" t="s">
        <v>103</v>
      </c>
      <c r="I55" s="133"/>
    </row>
    <row r="56" spans="1:9" ht="38.25">
      <c r="A56" s="225"/>
      <c r="B56" s="913"/>
      <c r="C56" s="946"/>
      <c r="D56" s="432" t="s">
        <v>782</v>
      </c>
      <c r="E56" s="184" t="s">
        <v>2509</v>
      </c>
      <c r="F56" s="225" t="s">
        <v>2245</v>
      </c>
      <c r="G56" s="163" t="s">
        <v>2512</v>
      </c>
      <c r="H56" s="73" t="s">
        <v>103</v>
      </c>
      <c r="I56" s="225"/>
    </row>
    <row r="57" spans="1:9" ht="51">
      <c r="A57" s="133"/>
      <c r="B57" s="971" t="s">
        <v>210</v>
      </c>
      <c r="C57" s="972" t="s">
        <v>211</v>
      </c>
      <c r="D57" s="73"/>
      <c r="E57" s="184" t="s">
        <v>2513</v>
      </c>
      <c r="F57" s="73" t="s">
        <v>2249</v>
      </c>
      <c r="G57" s="289" t="s">
        <v>2255</v>
      </c>
      <c r="H57" s="73" t="s">
        <v>103</v>
      </c>
      <c r="I57" s="133"/>
    </row>
    <row r="58" spans="1:9" ht="38.25">
      <c r="A58" s="225"/>
      <c r="B58" s="913"/>
      <c r="C58" s="946"/>
      <c r="D58" s="432" t="s">
        <v>782</v>
      </c>
      <c r="E58" s="184" t="s">
        <v>2519</v>
      </c>
      <c r="F58" s="225" t="s">
        <v>2245</v>
      </c>
      <c r="G58" s="163" t="s">
        <v>2246</v>
      </c>
      <c r="H58" s="73" t="s">
        <v>103</v>
      </c>
      <c r="I58" s="225"/>
    </row>
    <row r="59" spans="1:9" ht="51">
      <c r="A59" s="563"/>
      <c r="B59" s="526" t="s">
        <v>232</v>
      </c>
      <c r="C59" s="527" t="s">
        <v>233</v>
      </c>
      <c r="D59" s="249" t="s">
        <v>2239</v>
      </c>
      <c r="E59" s="502" t="s">
        <v>2520</v>
      </c>
      <c r="F59" s="32" t="s">
        <v>2241</v>
      </c>
      <c r="G59" s="338" t="s">
        <v>2521</v>
      </c>
      <c r="H59" s="32" t="s">
        <v>2243</v>
      </c>
      <c r="I59" s="563"/>
    </row>
    <row r="60" spans="1:9" ht="38.25">
      <c r="A60" s="133"/>
      <c r="B60" s="526" t="s">
        <v>241</v>
      </c>
      <c r="C60" s="527" t="s">
        <v>242</v>
      </c>
      <c r="D60" s="73" t="s">
        <v>782</v>
      </c>
      <c r="E60" s="552" t="s">
        <v>2522</v>
      </c>
      <c r="F60" s="565" t="s">
        <v>2102</v>
      </c>
      <c r="G60" s="566" t="s">
        <v>2270</v>
      </c>
      <c r="H60" s="73" t="s">
        <v>2238</v>
      </c>
      <c r="I60" s="133"/>
    </row>
    <row r="61" spans="1:9" ht="18">
      <c r="A61" s="482"/>
      <c r="B61" s="966" t="s">
        <v>705</v>
      </c>
      <c r="C61" s="916"/>
      <c r="D61" s="916"/>
      <c r="E61" s="916"/>
      <c r="F61" s="916"/>
      <c r="G61" s="916"/>
      <c r="H61" s="946"/>
      <c r="I61" s="482"/>
    </row>
    <row r="62" spans="1:9" ht="38.25">
      <c r="A62" s="133"/>
      <c r="B62" s="230" t="s">
        <v>71</v>
      </c>
      <c r="C62" s="230" t="s">
        <v>72</v>
      </c>
      <c r="D62" s="156" t="s">
        <v>500</v>
      </c>
      <c r="E62" s="85" t="s">
        <v>2526</v>
      </c>
      <c r="F62" s="73" t="s">
        <v>2119</v>
      </c>
      <c r="G62" s="567" t="s">
        <v>2527</v>
      </c>
      <c r="H62" s="73" t="s">
        <v>103</v>
      </c>
      <c r="I62" s="133"/>
    </row>
    <row r="63" spans="1:9" ht="38.25">
      <c r="A63" s="133"/>
      <c r="B63" s="924" t="s">
        <v>111</v>
      </c>
      <c r="C63" s="924" t="s">
        <v>112</v>
      </c>
      <c r="D63" s="156" t="s">
        <v>782</v>
      </c>
      <c r="E63" s="469" t="s">
        <v>2533</v>
      </c>
      <c r="F63" s="39" t="s">
        <v>2131</v>
      </c>
      <c r="G63" s="330" t="s">
        <v>2132</v>
      </c>
      <c r="H63" s="330" t="s">
        <v>103</v>
      </c>
      <c r="I63" s="133"/>
    </row>
    <row r="64" spans="1:9" ht="38.25">
      <c r="A64" s="133"/>
      <c r="B64" s="913"/>
      <c r="C64" s="913"/>
      <c r="D64" s="32" t="s">
        <v>782</v>
      </c>
      <c r="E64" s="549" t="s">
        <v>2534</v>
      </c>
      <c r="F64" s="73" t="s">
        <v>2131</v>
      </c>
      <c r="G64" s="170" t="s">
        <v>2535</v>
      </c>
      <c r="H64" s="73" t="s">
        <v>1737</v>
      </c>
      <c r="I64" s="133"/>
    </row>
    <row r="65" spans="1:9" ht="63.75">
      <c r="A65" s="471"/>
      <c r="B65" s="230" t="s">
        <v>145</v>
      </c>
      <c r="C65" s="230" t="s">
        <v>146</v>
      </c>
      <c r="D65" s="32" t="s">
        <v>184</v>
      </c>
      <c r="E65" s="156" t="s">
        <v>2536</v>
      </c>
      <c r="F65" s="73" t="s">
        <v>2441</v>
      </c>
      <c r="G65" s="285" t="s">
        <v>2537</v>
      </c>
      <c r="H65" s="170" t="s">
        <v>1737</v>
      </c>
      <c r="I65" s="471"/>
    </row>
    <row r="66" spans="1:9" ht="12.75">
      <c r="A66" s="341"/>
      <c r="B66" s="977" t="s">
        <v>169</v>
      </c>
      <c r="C66" s="908"/>
      <c r="D66" s="908"/>
      <c r="E66" s="908"/>
      <c r="F66" s="908"/>
      <c r="G66" s="908"/>
      <c r="H66" s="909"/>
      <c r="I66" s="341"/>
    </row>
    <row r="67" spans="1:9" ht="63.75">
      <c r="A67" s="471"/>
      <c r="B67" s="924" t="s">
        <v>182</v>
      </c>
      <c r="C67" s="924" t="s">
        <v>183</v>
      </c>
      <c r="D67" s="432" t="s">
        <v>2142</v>
      </c>
      <c r="E67" s="211" t="s">
        <v>2541</v>
      </c>
      <c r="F67" s="569" t="s">
        <v>1801</v>
      </c>
      <c r="G67" s="41" t="s">
        <v>1802</v>
      </c>
      <c r="H67" s="428" t="s">
        <v>103</v>
      </c>
      <c r="I67" s="471"/>
    </row>
    <row r="68" spans="1:9" ht="38.25">
      <c r="A68" s="570"/>
      <c r="B68" s="913"/>
      <c r="C68" s="913"/>
      <c r="D68" s="432" t="s">
        <v>782</v>
      </c>
      <c r="E68" s="549" t="s">
        <v>2545</v>
      </c>
      <c r="F68" s="73" t="s">
        <v>1801</v>
      </c>
      <c r="G68" s="530" t="s">
        <v>2546</v>
      </c>
      <c r="H68" s="432" t="s">
        <v>103</v>
      </c>
      <c r="I68" s="570"/>
    </row>
    <row r="69" spans="1:9" ht="38.25">
      <c r="A69" s="570"/>
      <c r="B69" s="230" t="s">
        <v>210</v>
      </c>
      <c r="C69" s="230" t="s">
        <v>211</v>
      </c>
      <c r="D69" s="432" t="s">
        <v>782</v>
      </c>
      <c r="E69" s="552" t="s">
        <v>2548</v>
      </c>
      <c r="F69" s="443" t="s">
        <v>2102</v>
      </c>
      <c r="G69" s="170" t="s">
        <v>2549</v>
      </c>
      <c r="H69" s="73" t="s">
        <v>103</v>
      </c>
      <c r="I69" s="570"/>
    </row>
    <row r="70" spans="1:9" ht="25.5">
      <c r="A70" s="150"/>
      <c r="B70" s="230" t="s">
        <v>232</v>
      </c>
      <c r="C70" s="230" t="s">
        <v>233</v>
      </c>
      <c r="D70" s="156" t="s">
        <v>73</v>
      </c>
      <c r="E70" s="502" t="s">
        <v>2550</v>
      </c>
      <c r="F70" s="32" t="s">
        <v>2272</v>
      </c>
      <c r="G70" s="212" t="s">
        <v>2273</v>
      </c>
      <c r="H70" s="309" t="s">
        <v>103</v>
      </c>
      <c r="I70" s="150"/>
    </row>
    <row r="71" spans="1:9" ht="38.25">
      <c r="A71" s="92"/>
      <c r="B71" s="18" t="s">
        <v>241</v>
      </c>
      <c r="C71" s="350" t="s">
        <v>242</v>
      </c>
      <c r="D71" s="32" t="s">
        <v>375</v>
      </c>
      <c r="E71" s="261" t="s">
        <v>2556</v>
      </c>
      <c r="F71" s="573" t="s">
        <v>2386</v>
      </c>
      <c r="G71" s="73" t="s">
        <v>2557</v>
      </c>
      <c r="H71" s="73" t="s">
        <v>1311</v>
      </c>
      <c r="I71" s="92"/>
    </row>
    <row r="72" spans="1:9" ht="38.25">
      <c r="A72" s="92"/>
      <c r="B72" s="550" t="s">
        <v>380</v>
      </c>
      <c r="C72" s="213" t="s">
        <v>381</v>
      </c>
      <c r="D72" s="32" t="s">
        <v>184</v>
      </c>
      <c r="E72" s="261" t="s">
        <v>2558</v>
      </c>
      <c r="F72" s="367" t="s">
        <v>2203</v>
      </c>
      <c r="G72" s="170" t="s">
        <v>2204</v>
      </c>
      <c r="H72" s="73" t="s">
        <v>920</v>
      </c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92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92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92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92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92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92"/>
    </row>
    <row r="85" spans="1:9" ht="12.75">
      <c r="A85" s="92"/>
      <c r="B85" s="102"/>
      <c r="C85" s="102"/>
      <c r="D85" s="102"/>
      <c r="E85" s="102"/>
      <c r="F85" s="102"/>
      <c r="G85" s="102"/>
      <c r="H85" s="102"/>
      <c r="I85" s="92"/>
    </row>
    <row r="86" spans="1:9" ht="12.75">
      <c r="A86" s="92"/>
      <c r="B86" s="102"/>
      <c r="C86" s="102"/>
      <c r="D86" s="102"/>
      <c r="E86" s="102"/>
      <c r="F86" s="102"/>
      <c r="G86" s="102"/>
      <c r="H86" s="102"/>
      <c r="I86" s="92"/>
    </row>
    <row r="87" spans="1:9" ht="12.75">
      <c r="A87" s="92"/>
      <c r="B87" s="102"/>
      <c r="C87" s="102"/>
      <c r="D87" s="102"/>
      <c r="E87" s="102"/>
      <c r="F87" s="102"/>
      <c r="G87" s="102"/>
      <c r="H87" s="102"/>
      <c r="I87" s="92"/>
    </row>
    <row r="88" spans="1:9" ht="12.75">
      <c r="A88" s="92"/>
      <c r="B88" s="102"/>
      <c r="C88" s="102"/>
      <c r="D88" s="102"/>
      <c r="E88" s="102"/>
      <c r="F88" s="102"/>
      <c r="G88" s="102"/>
      <c r="H88" s="102"/>
      <c r="I88" s="92"/>
    </row>
    <row r="89" spans="1:9" ht="12.75">
      <c r="A89" s="92"/>
      <c r="B89" s="102"/>
      <c r="C89" s="102"/>
      <c r="D89" s="102"/>
      <c r="E89" s="102"/>
      <c r="F89" s="102"/>
      <c r="G89" s="102"/>
      <c r="H89" s="102"/>
      <c r="I89" s="92"/>
    </row>
    <row r="90" spans="1:9" ht="12.75">
      <c r="A90" s="92"/>
      <c r="B90" s="102"/>
      <c r="C90" s="102"/>
      <c r="D90" s="102"/>
      <c r="E90" s="102"/>
      <c r="F90" s="102"/>
      <c r="G90" s="102"/>
      <c r="H90" s="102"/>
      <c r="I90" s="92"/>
    </row>
    <row r="91" spans="1:9" ht="12.75">
      <c r="A91" s="92"/>
      <c r="B91" s="102"/>
      <c r="C91" s="102"/>
      <c r="D91" s="102"/>
      <c r="E91" s="102"/>
      <c r="F91" s="102"/>
      <c r="G91" s="102"/>
      <c r="H91" s="102"/>
      <c r="I91" s="92"/>
    </row>
    <row r="92" spans="1:9" ht="12.75">
      <c r="A92" s="92"/>
      <c r="B92" s="102"/>
      <c r="C92" s="102"/>
      <c r="D92" s="102"/>
      <c r="E92" s="102"/>
      <c r="F92" s="102"/>
      <c r="G92" s="102"/>
      <c r="H92" s="102"/>
      <c r="I92" s="102"/>
    </row>
    <row r="93" spans="1:9" ht="12.75">
      <c r="A93" s="92"/>
      <c r="B93" s="102"/>
      <c r="C93" s="102"/>
      <c r="D93" s="102"/>
      <c r="E93" s="102"/>
      <c r="F93" s="102"/>
      <c r="G93" s="102"/>
      <c r="H93" s="102"/>
      <c r="I93" s="102"/>
    </row>
    <row r="94" spans="1:9" ht="12.75">
      <c r="A94" s="92"/>
      <c r="B94" s="102"/>
      <c r="C94" s="102"/>
      <c r="D94" s="102"/>
      <c r="E94" s="102"/>
      <c r="F94" s="102"/>
      <c r="G94" s="102"/>
      <c r="H94" s="102"/>
      <c r="I94" s="102"/>
    </row>
    <row r="95" spans="1:9" ht="12.75">
      <c r="A95" s="92"/>
      <c r="B95" s="102"/>
      <c r="C95" s="102"/>
      <c r="D95" s="102"/>
      <c r="E95" s="102"/>
      <c r="F95" s="102"/>
      <c r="G95" s="102"/>
      <c r="H95" s="102"/>
      <c r="I95" s="102"/>
    </row>
    <row r="96" spans="1:9" ht="12.75">
      <c r="A96" s="92"/>
      <c r="B96" s="102"/>
      <c r="C96" s="102"/>
      <c r="D96" s="102"/>
      <c r="E96" s="102"/>
      <c r="F96" s="102"/>
      <c r="G96" s="102"/>
      <c r="H96" s="102"/>
      <c r="I96" s="102"/>
    </row>
    <row r="97" spans="1:9" ht="12.75">
      <c r="A97" s="92"/>
      <c r="B97" s="102"/>
      <c r="C97" s="102"/>
      <c r="D97" s="102"/>
      <c r="E97" s="102"/>
      <c r="F97" s="102"/>
      <c r="G97" s="102"/>
      <c r="H97" s="102"/>
      <c r="I97" s="102"/>
    </row>
    <row r="98" spans="1:9" ht="12.75">
      <c r="A98" s="92"/>
      <c r="B98" s="102"/>
      <c r="C98" s="102"/>
      <c r="D98" s="102"/>
      <c r="E98" s="102"/>
      <c r="F98" s="102"/>
      <c r="G98" s="102"/>
      <c r="H98" s="102"/>
      <c r="I98" s="102"/>
    </row>
    <row r="99" spans="1:9" ht="12.75">
      <c r="A99" s="92"/>
      <c r="B99" s="102"/>
      <c r="C99" s="102"/>
      <c r="D99" s="102"/>
      <c r="E99" s="102"/>
      <c r="F99" s="102"/>
      <c r="G99" s="102"/>
      <c r="H99" s="102"/>
      <c r="I99" s="102"/>
    </row>
    <row r="100" spans="1:9" ht="12.75">
      <c r="A100" s="92"/>
      <c r="B100" s="102"/>
      <c r="C100" s="102"/>
      <c r="D100" s="102"/>
      <c r="E100" s="102"/>
      <c r="F100" s="102"/>
      <c r="G100" s="102"/>
      <c r="H100" s="102"/>
      <c r="I100" s="102"/>
    </row>
    <row r="101" spans="1:9" ht="12.75">
      <c r="A101" s="92"/>
      <c r="B101" s="102"/>
      <c r="C101" s="102"/>
      <c r="D101" s="102"/>
      <c r="E101" s="102"/>
      <c r="F101" s="102"/>
      <c r="G101" s="102"/>
      <c r="H101" s="102"/>
      <c r="I101" s="102"/>
    </row>
    <row r="102" spans="1:9" ht="12.75">
      <c r="A102" s="92"/>
      <c r="B102" s="102"/>
      <c r="C102" s="102"/>
      <c r="D102" s="102"/>
      <c r="E102" s="102"/>
      <c r="F102" s="102"/>
      <c r="G102" s="102"/>
      <c r="H102" s="102"/>
      <c r="I102" s="102"/>
    </row>
    <row r="103" spans="1:9" ht="12.75">
      <c r="A103" s="92"/>
      <c r="B103" s="102"/>
      <c r="C103" s="102"/>
      <c r="D103" s="102"/>
      <c r="E103" s="102"/>
      <c r="F103" s="102"/>
      <c r="G103" s="102"/>
      <c r="H103" s="102"/>
      <c r="I103" s="102"/>
    </row>
    <row r="104" spans="1:9" ht="12.75">
      <c r="A104" s="92"/>
      <c r="B104" s="102"/>
      <c r="C104" s="102"/>
      <c r="D104" s="102"/>
      <c r="E104" s="102"/>
      <c r="F104" s="102"/>
      <c r="G104" s="102"/>
      <c r="H104" s="102"/>
      <c r="I104" s="102"/>
    </row>
    <row r="105" spans="1:9" ht="12.75">
      <c r="A105" s="92"/>
      <c r="B105" s="102"/>
      <c r="C105" s="102"/>
      <c r="D105" s="102"/>
      <c r="E105" s="102"/>
      <c r="F105" s="102"/>
      <c r="G105" s="102"/>
      <c r="H105" s="102"/>
      <c r="I105" s="102"/>
    </row>
    <row r="106" spans="1:9" ht="12.75">
      <c r="A106" s="92"/>
      <c r="B106" s="102"/>
      <c r="C106" s="102"/>
      <c r="D106" s="102"/>
      <c r="E106" s="102"/>
      <c r="F106" s="102"/>
      <c r="G106" s="102"/>
      <c r="H106" s="102"/>
      <c r="I106" s="102"/>
    </row>
    <row r="107" spans="1:9" ht="12.75">
      <c r="A107" s="92"/>
      <c r="B107" s="102"/>
      <c r="C107" s="102"/>
      <c r="D107" s="102"/>
      <c r="E107" s="102"/>
      <c r="F107" s="102"/>
      <c r="G107" s="102"/>
      <c r="H107" s="102"/>
      <c r="I107" s="102"/>
    </row>
    <row r="108" spans="1:9" ht="12.75">
      <c r="A108" s="92"/>
      <c r="B108" s="102"/>
      <c r="C108" s="102"/>
      <c r="D108" s="102"/>
      <c r="E108" s="102"/>
      <c r="F108" s="102"/>
      <c r="G108" s="102"/>
      <c r="H108" s="102"/>
      <c r="I108" s="102"/>
    </row>
    <row r="109" spans="1:9" ht="12.75">
      <c r="A109" s="92"/>
      <c r="B109" s="102"/>
      <c r="C109" s="102"/>
      <c r="D109" s="102"/>
      <c r="E109" s="102"/>
      <c r="F109" s="102"/>
      <c r="G109" s="102"/>
      <c r="H109" s="102"/>
      <c r="I109" s="102"/>
    </row>
    <row r="110" spans="1:9" ht="12.75">
      <c r="A110" s="92"/>
      <c r="B110" s="102"/>
      <c r="C110" s="102"/>
      <c r="D110" s="102"/>
      <c r="E110" s="102"/>
      <c r="F110" s="102"/>
      <c r="G110" s="102"/>
      <c r="H110" s="102"/>
      <c r="I110" s="102"/>
    </row>
    <row r="111" spans="1:9" ht="12.75">
      <c r="A111" s="92"/>
      <c r="B111" s="102"/>
      <c r="C111" s="102"/>
      <c r="D111" s="102"/>
      <c r="E111" s="102"/>
      <c r="F111" s="102"/>
      <c r="G111" s="102"/>
      <c r="H111" s="102"/>
      <c r="I111" s="102"/>
    </row>
    <row r="112" spans="1:9" ht="12.75">
      <c r="A112" s="92"/>
      <c r="B112" s="102"/>
      <c r="C112" s="102"/>
      <c r="D112" s="102"/>
      <c r="E112" s="102"/>
      <c r="F112" s="102"/>
      <c r="G112" s="102"/>
      <c r="H112" s="102"/>
      <c r="I112" s="102"/>
    </row>
    <row r="113" spans="1:9" ht="12.75">
      <c r="A113" s="92"/>
      <c r="B113" s="102"/>
      <c r="C113" s="102"/>
      <c r="D113" s="102"/>
      <c r="E113" s="102"/>
      <c r="F113" s="102"/>
      <c r="G113" s="102"/>
      <c r="H113" s="102"/>
      <c r="I113" s="102"/>
    </row>
    <row r="114" spans="1:9" ht="12.75">
      <c r="A114" s="92"/>
      <c r="B114" s="102"/>
      <c r="C114" s="102"/>
      <c r="D114" s="102"/>
      <c r="E114" s="102"/>
      <c r="F114" s="102"/>
      <c r="G114" s="102"/>
      <c r="H114" s="102"/>
      <c r="I114" s="102"/>
    </row>
    <row r="115" spans="1:9" ht="12.75">
      <c r="A115" s="92"/>
      <c r="B115" s="102"/>
      <c r="C115" s="102"/>
      <c r="D115" s="102"/>
      <c r="E115" s="102"/>
      <c r="F115" s="102"/>
      <c r="G115" s="102"/>
      <c r="H115" s="102"/>
      <c r="I115" s="102"/>
    </row>
    <row r="116" spans="1:9" ht="12.75">
      <c r="A116" s="92"/>
      <c r="B116" s="102"/>
      <c r="C116" s="102"/>
      <c r="D116" s="102"/>
      <c r="E116" s="102"/>
      <c r="F116" s="102"/>
      <c r="G116" s="102"/>
      <c r="H116" s="102"/>
      <c r="I116" s="102"/>
    </row>
    <row r="117" spans="1:9" ht="12.75">
      <c r="A117" s="92"/>
      <c r="B117" s="102"/>
      <c r="C117" s="102"/>
      <c r="D117" s="102"/>
      <c r="E117" s="102"/>
      <c r="F117" s="102"/>
      <c r="G117" s="102"/>
      <c r="H117" s="102"/>
      <c r="I117" s="102"/>
    </row>
    <row r="118" spans="1:9" ht="12.75">
      <c r="A118" s="92"/>
      <c r="B118" s="102"/>
      <c r="C118" s="102"/>
      <c r="D118" s="102"/>
      <c r="E118" s="102"/>
      <c r="F118" s="102"/>
      <c r="G118" s="102"/>
      <c r="H118" s="102"/>
      <c r="I118" s="102"/>
    </row>
    <row r="119" spans="1:9" ht="12.75">
      <c r="A119" s="92"/>
      <c r="B119" s="102"/>
      <c r="C119" s="102"/>
      <c r="D119" s="102"/>
      <c r="E119" s="102"/>
      <c r="F119" s="102"/>
      <c r="G119" s="102"/>
      <c r="H119" s="102"/>
      <c r="I119" s="102"/>
    </row>
    <row r="120" spans="1:9" ht="12.75">
      <c r="A120" s="92"/>
      <c r="B120" s="102"/>
      <c r="C120" s="102"/>
      <c r="D120" s="102"/>
      <c r="E120" s="102"/>
      <c r="F120" s="102"/>
      <c r="G120" s="102"/>
      <c r="H120" s="102"/>
      <c r="I120" s="102"/>
    </row>
    <row r="121" spans="1:9" ht="12.75">
      <c r="A121" s="92"/>
      <c r="B121" s="102"/>
      <c r="C121" s="102"/>
      <c r="D121" s="102"/>
      <c r="E121" s="102"/>
      <c r="F121" s="102"/>
      <c r="G121" s="102"/>
      <c r="H121" s="102"/>
      <c r="I121" s="102"/>
    </row>
    <row r="122" spans="1:9" ht="12.75">
      <c r="A122" s="92"/>
      <c r="B122" s="102"/>
      <c r="C122" s="102"/>
      <c r="D122" s="102"/>
      <c r="E122" s="102"/>
      <c r="F122" s="102"/>
      <c r="G122" s="102"/>
      <c r="H122" s="102"/>
      <c r="I122" s="102"/>
    </row>
    <row r="123" spans="1:9" ht="12.75">
      <c r="A123" s="92"/>
      <c r="B123" s="102"/>
      <c r="C123" s="102"/>
      <c r="D123" s="102"/>
      <c r="E123" s="102"/>
      <c r="F123" s="102"/>
      <c r="G123" s="102"/>
      <c r="H123" s="102"/>
      <c r="I123" s="102"/>
    </row>
    <row r="124" spans="1:9" ht="12.75">
      <c r="A124" s="92"/>
      <c r="B124" s="102"/>
      <c r="C124" s="102"/>
      <c r="D124" s="102"/>
      <c r="E124" s="102"/>
      <c r="F124" s="102"/>
      <c r="G124" s="102"/>
      <c r="H124" s="102"/>
      <c r="I124" s="102"/>
    </row>
    <row r="125" spans="1:9" ht="12.75">
      <c r="A125" s="92"/>
      <c r="B125" s="102"/>
      <c r="C125" s="102"/>
      <c r="D125" s="102"/>
      <c r="E125" s="102"/>
      <c r="F125" s="102"/>
      <c r="G125" s="102"/>
      <c r="H125" s="102"/>
      <c r="I125" s="102"/>
    </row>
    <row r="126" spans="1:9" ht="12.75">
      <c r="A126" s="92"/>
      <c r="B126" s="102"/>
      <c r="C126" s="102"/>
      <c r="D126" s="102"/>
      <c r="E126" s="102"/>
      <c r="F126" s="102"/>
      <c r="G126" s="102"/>
      <c r="H126" s="102"/>
      <c r="I126" s="102"/>
    </row>
    <row r="127" spans="1:9" ht="12.75">
      <c r="A127" s="92"/>
      <c r="B127" s="102"/>
      <c r="C127" s="102"/>
      <c r="D127" s="102"/>
      <c r="E127" s="102"/>
      <c r="F127" s="102"/>
      <c r="G127" s="102"/>
      <c r="H127" s="102"/>
      <c r="I127" s="102"/>
    </row>
    <row r="128" spans="1:9" ht="12.75">
      <c r="A128" s="92"/>
      <c r="B128" s="102"/>
      <c r="C128" s="102"/>
      <c r="D128" s="102"/>
      <c r="E128" s="102"/>
      <c r="F128" s="102"/>
      <c r="G128" s="102"/>
      <c r="H128" s="102"/>
      <c r="I128" s="102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102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102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10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10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10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10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10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10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10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10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10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10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10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10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10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10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10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10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10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10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10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10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10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10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10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10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10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10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10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10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10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10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10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10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10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10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10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10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10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10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10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10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10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10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10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10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10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10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10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10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10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10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10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10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10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10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10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10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10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10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10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10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10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10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10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10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10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10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10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10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10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10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10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10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10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10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10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10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10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10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10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10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10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10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10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10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10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10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10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10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10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10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10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10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10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10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10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10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10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10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10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10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10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10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10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10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10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10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10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10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10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10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10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10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10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10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10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10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10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10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10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10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10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10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10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10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10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10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10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10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10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10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10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10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10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10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10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10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10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10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10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10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10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10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10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10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10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10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10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10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10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10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10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10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10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10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10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10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10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10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10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10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10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10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10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10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10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10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10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10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10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10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10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10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10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10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10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10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10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10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10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10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10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10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10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10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10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10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10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10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10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10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10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10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10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10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10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10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10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10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10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10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10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10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10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10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10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10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10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10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10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10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10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10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10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10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10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10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10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10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10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10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10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10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10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10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10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10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10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10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10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10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10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10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10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10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10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10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10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10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10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10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10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10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10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10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10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10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10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10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10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10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10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10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10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10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10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10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10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10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10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10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10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10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10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10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10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10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10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10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10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10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10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10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10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10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10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10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10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10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10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10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10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10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10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10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10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10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10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10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10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10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10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10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10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10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10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10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10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10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10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10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10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10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10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10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10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10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10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10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10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10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10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10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10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10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10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10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10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10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10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10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10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10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10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10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10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10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10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10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10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10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10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10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10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10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10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10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10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10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10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10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10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10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10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10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10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10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10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10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10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10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10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10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10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10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10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10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10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10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10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10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10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10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10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10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10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10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10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10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10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10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10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10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10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10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10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10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10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10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10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10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10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10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10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10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10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10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10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10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10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10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10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10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10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10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10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10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10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10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10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10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10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10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10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10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10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10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10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10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10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10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10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10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10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10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10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10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10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10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10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10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10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10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10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10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10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10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10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10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10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10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10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10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10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10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10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10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10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10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10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10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10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10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10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10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10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10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10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10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10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10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10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10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10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10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10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10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10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10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10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10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10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10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10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10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10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10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10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10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10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10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10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10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10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10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10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10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10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10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10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10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10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10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10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10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10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10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10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10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10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10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10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10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10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10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10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10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10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10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10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10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10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10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10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10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10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10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10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10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10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10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10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10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10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10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10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10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10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10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10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10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10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10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10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10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10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10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10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10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10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10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10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10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10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10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10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10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10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10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10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10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10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10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10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10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10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10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10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10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10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10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10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10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10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10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10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10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10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10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10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10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10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10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10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10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10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10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10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10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10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10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10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10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10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10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10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10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10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10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10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10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10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10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10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10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10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10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10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10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10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10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10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10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10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10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10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10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10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10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10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10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10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10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10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10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10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10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10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10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10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10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10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10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10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10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10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10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10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10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10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10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10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10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10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10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10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10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10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10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10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10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10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10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10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10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10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10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10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10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10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10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10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10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10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10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10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10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10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10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10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10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10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10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10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10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10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10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10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10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10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10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10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10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10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10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10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10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10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10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10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10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10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10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10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10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10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10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10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10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10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10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10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10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10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10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10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10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10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10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10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10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10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10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10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10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10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10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10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10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10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10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10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10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10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10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10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10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10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10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10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10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10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10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10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10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10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10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10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10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10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10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10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10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10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10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10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10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10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10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10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10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10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10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10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10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10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10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10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10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10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10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10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10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10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10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10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10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10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10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10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10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10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10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10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10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10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10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10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10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10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10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10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10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10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10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10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10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10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10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10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10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10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10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10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10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10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10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10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10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10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10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10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10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10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10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10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10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10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10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10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10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10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10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10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10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10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10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10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10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10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10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10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10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10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10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10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10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10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10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10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10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10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10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10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10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10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10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10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10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10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10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10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10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10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102"/>
    </row>
  </sheetData>
  <mergeCells count="33">
    <mergeCell ref="B42:H42"/>
    <mergeCell ref="C46:C47"/>
    <mergeCell ref="B49:H49"/>
    <mergeCell ref="B29:H29"/>
    <mergeCell ref="B36:B37"/>
    <mergeCell ref="C36:C37"/>
    <mergeCell ref="B38:H38"/>
    <mergeCell ref="B14:H14"/>
    <mergeCell ref="B18:H18"/>
    <mergeCell ref="B23:B24"/>
    <mergeCell ref="C23:C24"/>
    <mergeCell ref="B25:H25"/>
    <mergeCell ref="B32:B33"/>
    <mergeCell ref="C32:C33"/>
    <mergeCell ref="B7:H7"/>
    <mergeCell ref="B10:B11"/>
    <mergeCell ref="C10:C11"/>
    <mergeCell ref="B1:H1"/>
    <mergeCell ref="B2:H2"/>
    <mergeCell ref="B67:B68"/>
    <mergeCell ref="C67:C68"/>
    <mergeCell ref="B46:B47"/>
    <mergeCell ref="B51:B52"/>
    <mergeCell ref="C51:C52"/>
    <mergeCell ref="B54:H54"/>
    <mergeCell ref="B55:B56"/>
    <mergeCell ref="C55:C56"/>
    <mergeCell ref="B57:B58"/>
    <mergeCell ref="C57:C58"/>
    <mergeCell ref="B61:H61"/>
    <mergeCell ref="B63:B64"/>
    <mergeCell ref="C63:C64"/>
    <mergeCell ref="B66:H66"/>
  </mergeCells>
  <hyperlinks>
    <hyperlink ref="G5" r:id="rId1"/>
    <hyperlink ref="G8" r:id="rId2"/>
    <hyperlink ref="H8" r:id="rId3" location="169198"/>
    <hyperlink ref="G12" r:id="rId4"/>
    <hyperlink ref="G13" r:id="rId5"/>
    <hyperlink ref="G16" r:id="rId6"/>
    <hyperlink ref="G19" r:id="rId7"/>
    <hyperlink ref="G21" r:id="rId8"/>
    <hyperlink ref="H21" r:id="rId9"/>
    <hyperlink ref="G23" r:id="rId10" location="action=share"/>
    <hyperlink ref="G26" r:id="rId11"/>
    <hyperlink ref="G30" r:id="rId12"/>
    <hyperlink ref="G35" r:id="rId13"/>
    <hyperlink ref="G36" r:id="rId14"/>
    <hyperlink ref="G37" r:id="rId15"/>
    <hyperlink ref="G40" r:id="rId16"/>
    <hyperlink ref="G45" r:id="rId17"/>
    <hyperlink ref="G46" r:id="rId18"/>
    <hyperlink ref="G47" r:id="rId19"/>
    <hyperlink ref="G48" r:id="rId20"/>
    <hyperlink ref="G51" r:id="rId21"/>
    <hyperlink ref="G57" r:id="rId22"/>
    <hyperlink ref="G59" r:id="rId23"/>
    <hyperlink ref="G62" r:id="rId24"/>
    <hyperlink ref="G65" r:id="rId25"/>
    <hyperlink ref="G70" r:id="rId26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48"/>
  <sheetViews>
    <sheetView workbookViewId="0">
      <selection activeCell="M5" sqref="M5"/>
    </sheetView>
  </sheetViews>
  <sheetFormatPr defaultColWidth="14.42578125" defaultRowHeight="15.75" customHeight="1"/>
  <cols>
    <col min="1" max="1" width="8" customWidth="1"/>
    <col min="2" max="2" width="9.42578125" customWidth="1"/>
    <col min="3" max="3" width="15.5703125" customWidth="1"/>
    <col min="4" max="4" width="18.7109375" customWidth="1"/>
    <col min="5" max="5" width="21.140625" customWidth="1"/>
    <col min="6" max="6" width="30.5703125" customWidth="1"/>
    <col min="7" max="7" width="67.7109375" customWidth="1"/>
    <col min="8" max="8" width="37" customWidth="1"/>
    <col min="9" max="9" width="17.7109375" customWidth="1"/>
  </cols>
  <sheetData>
    <row r="1" spans="1:9" ht="23.25" customHeight="1">
      <c r="A1" s="3"/>
      <c r="B1" s="921" t="s">
        <v>2518</v>
      </c>
      <c r="C1" s="908"/>
      <c r="D1" s="908"/>
      <c r="E1" s="908"/>
      <c r="F1" s="908"/>
      <c r="G1" s="908"/>
      <c r="H1" s="909"/>
      <c r="I1" s="3"/>
    </row>
    <row r="2" spans="1:9" ht="18" customHeight="1">
      <c r="A2" s="95"/>
      <c r="B2" s="979" t="s">
        <v>556</v>
      </c>
      <c r="C2" s="980"/>
      <c r="D2" s="980"/>
      <c r="E2" s="980"/>
      <c r="F2" s="980"/>
      <c r="G2" s="980"/>
      <c r="H2" s="981"/>
      <c r="I2" s="95"/>
    </row>
    <row r="3" spans="1:9" ht="14.25" customHeight="1">
      <c r="A3" s="95"/>
      <c r="B3" s="982"/>
      <c r="C3" s="916"/>
      <c r="D3" s="916"/>
      <c r="E3" s="916"/>
      <c r="F3" s="916"/>
      <c r="G3" s="916"/>
      <c r="H3" s="946"/>
      <c r="I3" s="95"/>
    </row>
    <row r="4" spans="1:9" ht="38.25">
      <c r="A4" s="564"/>
      <c r="B4" s="151" t="s">
        <v>55</v>
      </c>
      <c r="C4" s="151" t="s">
        <v>56</v>
      </c>
      <c r="D4" s="151" t="s">
        <v>57</v>
      </c>
      <c r="E4" s="151" t="s">
        <v>1708</v>
      </c>
      <c r="F4" s="151" t="s">
        <v>59</v>
      </c>
      <c r="G4" s="151" t="s">
        <v>61</v>
      </c>
      <c r="H4" s="151" t="s">
        <v>63</v>
      </c>
      <c r="I4" s="519"/>
    </row>
    <row r="5" spans="1:9" ht="40.5" customHeight="1">
      <c r="A5" s="150"/>
      <c r="B5" s="151" t="s">
        <v>71</v>
      </c>
      <c r="C5" s="151" t="s">
        <v>72</v>
      </c>
      <c r="D5" s="156" t="s">
        <v>1799</v>
      </c>
      <c r="E5" s="156" t="s">
        <v>2523</v>
      </c>
      <c r="F5" s="156" t="s">
        <v>2137</v>
      </c>
      <c r="G5" s="153" t="s">
        <v>2524</v>
      </c>
      <c r="H5" s="156" t="s">
        <v>2525</v>
      </c>
      <c r="I5" s="150"/>
    </row>
    <row r="6" spans="1:9" ht="38.25" customHeight="1">
      <c r="A6" s="150"/>
      <c r="B6" s="151" t="s">
        <v>111</v>
      </c>
      <c r="C6" s="151" t="s">
        <v>112</v>
      </c>
      <c r="D6" s="156" t="s">
        <v>782</v>
      </c>
      <c r="E6" s="156" t="s">
        <v>2528</v>
      </c>
      <c r="F6" s="156" t="s">
        <v>2286</v>
      </c>
      <c r="G6" s="153" t="s">
        <v>2287</v>
      </c>
      <c r="H6" s="156" t="s">
        <v>2529</v>
      </c>
      <c r="I6" s="150"/>
    </row>
    <row r="7" spans="1:9" ht="73.5" customHeight="1">
      <c r="A7" s="150"/>
      <c r="B7" s="151" t="s">
        <v>145</v>
      </c>
      <c r="C7" s="151" t="s">
        <v>146</v>
      </c>
      <c r="D7" s="156" t="s">
        <v>184</v>
      </c>
      <c r="E7" s="156" t="s">
        <v>2530</v>
      </c>
      <c r="F7" s="156" t="s">
        <v>2531</v>
      </c>
      <c r="G7" s="461" t="s">
        <v>2532</v>
      </c>
      <c r="H7" s="156" t="s">
        <v>103</v>
      </c>
      <c r="I7" s="150"/>
    </row>
    <row r="8" spans="1:9" ht="51" customHeight="1">
      <c r="A8" s="568"/>
      <c r="B8" s="983" t="s">
        <v>169</v>
      </c>
      <c r="C8" s="908"/>
      <c r="D8" s="908"/>
      <c r="E8" s="908"/>
      <c r="F8" s="908"/>
      <c r="G8" s="908"/>
      <c r="H8" s="909"/>
      <c r="I8" s="568"/>
    </row>
    <row r="9" spans="1:9" ht="38.25">
      <c r="A9" s="150"/>
      <c r="B9" s="151" t="s">
        <v>182</v>
      </c>
      <c r="C9" s="151" t="s">
        <v>183</v>
      </c>
      <c r="D9" s="156" t="s">
        <v>782</v>
      </c>
      <c r="E9" s="469" t="s">
        <v>2538</v>
      </c>
      <c r="F9" s="156" t="s">
        <v>2102</v>
      </c>
      <c r="G9" s="156" t="s">
        <v>2103</v>
      </c>
      <c r="H9" s="156" t="s">
        <v>103</v>
      </c>
      <c r="I9" s="150"/>
    </row>
    <row r="10" spans="1:9" ht="63.75" customHeight="1">
      <c r="A10" s="150"/>
      <c r="B10" s="151" t="s">
        <v>210</v>
      </c>
      <c r="C10" s="151" t="s">
        <v>211</v>
      </c>
      <c r="D10" s="156" t="s">
        <v>1077</v>
      </c>
      <c r="E10" s="514" t="s">
        <v>2539</v>
      </c>
      <c r="F10" s="156" t="s">
        <v>2110</v>
      </c>
      <c r="G10" s="398" t="s">
        <v>2540</v>
      </c>
      <c r="H10" s="156" t="s">
        <v>103</v>
      </c>
      <c r="I10" s="150"/>
    </row>
    <row r="11" spans="1:9" ht="25.5">
      <c r="A11" s="150"/>
      <c r="B11" s="151" t="s">
        <v>232</v>
      </c>
      <c r="C11" s="193" t="s">
        <v>233</v>
      </c>
      <c r="D11" s="152" t="s">
        <v>184</v>
      </c>
      <c r="E11" s="152" t="s">
        <v>2542</v>
      </c>
      <c r="F11" s="152" t="s">
        <v>2543</v>
      </c>
      <c r="G11" s="153" t="s">
        <v>2544</v>
      </c>
      <c r="H11" s="156" t="s">
        <v>103</v>
      </c>
      <c r="I11" s="150"/>
    </row>
    <row r="12" spans="1:9" ht="38.25">
      <c r="A12" s="150"/>
      <c r="B12" s="928" t="s">
        <v>241</v>
      </c>
      <c r="C12" s="193" t="s">
        <v>242</v>
      </c>
      <c r="D12" s="156" t="s">
        <v>184</v>
      </c>
      <c r="E12" s="210" t="s">
        <v>2547</v>
      </c>
      <c r="F12" s="352" t="s">
        <v>1724</v>
      </c>
      <c r="G12" s="273" t="s">
        <v>1725</v>
      </c>
      <c r="H12" s="46" t="s">
        <v>1311</v>
      </c>
      <c r="I12" s="150"/>
    </row>
    <row r="13" spans="1:9" ht="38.25" customHeight="1">
      <c r="A13" s="150"/>
      <c r="B13" s="913"/>
      <c r="C13" s="151" t="s">
        <v>381</v>
      </c>
      <c r="D13" s="156" t="s">
        <v>632</v>
      </c>
      <c r="E13" s="571" t="s">
        <v>2551</v>
      </c>
      <c r="F13" s="156" t="s">
        <v>2466</v>
      </c>
      <c r="G13" s="273" t="s">
        <v>2552</v>
      </c>
      <c r="H13" s="156" t="s">
        <v>110</v>
      </c>
      <c r="I13" s="150"/>
    </row>
    <row r="14" spans="1:9" ht="38.25">
      <c r="A14" s="358"/>
      <c r="B14" s="151" t="s">
        <v>380</v>
      </c>
      <c r="C14" s="572" t="s">
        <v>381</v>
      </c>
      <c r="D14" s="156" t="s">
        <v>632</v>
      </c>
      <c r="E14" s="558" t="s">
        <v>2553</v>
      </c>
      <c r="F14" s="156" t="s">
        <v>2554</v>
      </c>
      <c r="G14" s="461" t="s">
        <v>2555</v>
      </c>
      <c r="H14" s="156" t="s">
        <v>103</v>
      </c>
      <c r="I14" s="150"/>
    </row>
    <row r="15" spans="1:9" ht="18">
      <c r="A15" s="133"/>
      <c r="B15" s="943" t="s">
        <v>251</v>
      </c>
      <c r="C15" s="908"/>
      <c r="D15" s="908"/>
      <c r="E15" s="908"/>
      <c r="F15" s="908"/>
      <c r="G15" s="908"/>
      <c r="H15" s="909"/>
      <c r="I15" s="358"/>
    </row>
    <row r="16" spans="1:9" ht="38.25">
      <c r="A16" s="192"/>
      <c r="B16" s="151" t="s">
        <v>71</v>
      </c>
      <c r="C16" s="151" t="s">
        <v>72</v>
      </c>
      <c r="D16" s="73" t="s">
        <v>782</v>
      </c>
      <c r="E16" s="168" t="s">
        <v>2559</v>
      </c>
      <c r="F16" s="73" t="s">
        <v>2102</v>
      </c>
      <c r="G16" s="170" t="s">
        <v>2154</v>
      </c>
      <c r="H16" s="73" t="s">
        <v>103</v>
      </c>
      <c r="I16" s="133"/>
    </row>
    <row r="17" spans="1:9" ht="63.75" customHeight="1">
      <c r="A17" s="133"/>
      <c r="B17" s="151" t="s">
        <v>111</v>
      </c>
      <c r="C17" s="151" t="s">
        <v>112</v>
      </c>
      <c r="D17" s="432" t="s">
        <v>2142</v>
      </c>
      <c r="E17" s="574" t="s">
        <v>2560</v>
      </c>
      <c r="F17" s="46" t="s">
        <v>2561</v>
      </c>
      <c r="G17" s="289" t="s">
        <v>2562</v>
      </c>
      <c r="H17" s="73" t="s">
        <v>2146</v>
      </c>
      <c r="I17" s="192"/>
    </row>
    <row r="18" spans="1:9" ht="63.75">
      <c r="A18" s="568"/>
      <c r="B18" s="151" t="s">
        <v>145</v>
      </c>
      <c r="C18" s="151" t="s">
        <v>146</v>
      </c>
      <c r="D18" s="47" t="s">
        <v>974</v>
      </c>
      <c r="E18" s="73" t="s">
        <v>2563</v>
      </c>
      <c r="F18" s="73" t="s">
        <v>2137</v>
      </c>
      <c r="G18" s="41" t="s">
        <v>2564</v>
      </c>
      <c r="H18" s="73" t="s">
        <v>103</v>
      </c>
      <c r="I18" s="133"/>
    </row>
    <row r="19" spans="1:9">
      <c r="A19" s="476"/>
      <c r="B19" s="983" t="s">
        <v>169</v>
      </c>
      <c r="C19" s="908"/>
      <c r="D19" s="908"/>
      <c r="E19" s="908"/>
      <c r="F19" s="908"/>
      <c r="G19" s="908"/>
      <c r="H19" s="909"/>
      <c r="I19" s="568"/>
    </row>
    <row r="20" spans="1:9" ht="33.75" customHeight="1">
      <c r="A20" s="133"/>
      <c r="B20" s="151" t="s">
        <v>182</v>
      </c>
      <c r="C20" s="151" t="s">
        <v>183</v>
      </c>
      <c r="D20" s="32" t="s">
        <v>2565</v>
      </c>
      <c r="E20" s="475" t="s">
        <v>2566</v>
      </c>
      <c r="F20" s="32" t="s">
        <v>2151</v>
      </c>
      <c r="G20" s="575" t="s">
        <v>2567</v>
      </c>
      <c r="H20" s="51" t="s">
        <v>103</v>
      </c>
      <c r="I20" s="476"/>
    </row>
    <row r="21" spans="1:9" ht="25.5">
      <c r="A21" s="297"/>
      <c r="B21" s="928" t="s">
        <v>210</v>
      </c>
      <c r="C21" s="928" t="s">
        <v>211</v>
      </c>
      <c r="D21" s="73" t="s">
        <v>184</v>
      </c>
      <c r="E21" s="73" t="s">
        <v>2568</v>
      </c>
      <c r="F21" s="73" t="s">
        <v>2445</v>
      </c>
      <c r="G21" s="285" t="str">
        <f>HYPERLINK("http://tepka.ru/tehnologiya_6m/28.html","прочитать в учебнике творческий проект ""Настенный светильник""")</f>
        <v>прочитать в учебнике творческий проект "Настенный светильник"</v>
      </c>
      <c r="H21" s="73" t="s">
        <v>103</v>
      </c>
      <c r="I21" s="133"/>
    </row>
    <row r="22" spans="1:9" ht="47.25" customHeight="1">
      <c r="A22" s="133"/>
      <c r="B22" s="913"/>
      <c r="C22" s="913"/>
      <c r="D22" s="156" t="s">
        <v>782</v>
      </c>
      <c r="E22" s="473" t="s">
        <v>2569</v>
      </c>
      <c r="F22" s="225" t="s">
        <v>2245</v>
      </c>
      <c r="G22" s="163" t="s">
        <v>2246</v>
      </c>
      <c r="H22" s="73" t="s">
        <v>103</v>
      </c>
      <c r="I22" s="297"/>
    </row>
    <row r="23" spans="1:9" ht="25.5">
      <c r="A23" s="140"/>
      <c r="B23" s="928" t="s">
        <v>232</v>
      </c>
      <c r="C23" s="928" t="s">
        <v>233</v>
      </c>
      <c r="D23" s="73" t="s">
        <v>184</v>
      </c>
      <c r="E23" s="73" t="s">
        <v>2570</v>
      </c>
      <c r="F23" s="73" t="s">
        <v>2445</v>
      </c>
      <c r="G23" s="285" t="str">
        <f>HYPERLINK("http://tepka.ru/tehnologiya_6m/28.html","прочитать в учебнике творческий проект ""Настенный светильник""")</f>
        <v>прочитать в учебнике творческий проект "Настенный светильник"</v>
      </c>
      <c r="H23" s="73" t="s">
        <v>103</v>
      </c>
      <c r="I23" s="133"/>
    </row>
    <row r="24" spans="1:9" ht="38.25" customHeight="1">
      <c r="A24" s="133"/>
      <c r="B24" s="913"/>
      <c r="C24" s="913"/>
      <c r="D24" s="156" t="s">
        <v>782</v>
      </c>
      <c r="E24" s="473" t="s">
        <v>2571</v>
      </c>
      <c r="F24" s="245" t="s">
        <v>2252</v>
      </c>
      <c r="G24" s="170" t="s">
        <v>2253</v>
      </c>
      <c r="H24" s="73" t="s">
        <v>103</v>
      </c>
      <c r="I24" s="140"/>
    </row>
    <row r="25" spans="1:9" ht="38.25">
      <c r="A25" s="133"/>
      <c r="B25" s="151" t="s">
        <v>241</v>
      </c>
      <c r="C25" s="151" t="s">
        <v>242</v>
      </c>
      <c r="D25" s="73" t="s">
        <v>782</v>
      </c>
      <c r="E25" s="156" t="s">
        <v>2572</v>
      </c>
      <c r="F25" s="73" t="s">
        <v>2320</v>
      </c>
      <c r="G25" s="170" t="s">
        <v>2573</v>
      </c>
      <c r="H25" s="73" t="s">
        <v>2322</v>
      </c>
      <c r="I25" s="133"/>
    </row>
    <row r="26" spans="1:9" ht="38.25">
      <c r="A26" s="133"/>
      <c r="B26" s="151" t="s">
        <v>380</v>
      </c>
      <c r="C26" s="572" t="s">
        <v>381</v>
      </c>
      <c r="D26" s="73" t="s">
        <v>184</v>
      </c>
      <c r="E26" s="548" t="s">
        <v>2574</v>
      </c>
      <c r="F26" s="73" t="s">
        <v>2575</v>
      </c>
      <c r="G26" s="170" t="s">
        <v>2576</v>
      </c>
      <c r="H26" s="73" t="s">
        <v>1311</v>
      </c>
      <c r="I26" s="133"/>
    </row>
    <row r="27" spans="1:9" ht="34.5" customHeight="1">
      <c r="A27" s="576"/>
      <c r="B27" s="399" t="s">
        <v>1879</v>
      </c>
      <c r="C27" s="577" t="s">
        <v>1880</v>
      </c>
      <c r="D27" s="432" t="s">
        <v>184</v>
      </c>
      <c r="E27" s="261" t="s">
        <v>2577</v>
      </c>
      <c r="F27" s="245" t="s">
        <v>2201</v>
      </c>
      <c r="G27" s="485" t="s">
        <v>2168</v>
      </c>
      <c r="H27" s="432" t="s">
        <v>110</v>
      </c>
      <c r="I27" s="133"/>
    </row>
    <row r="28" spans="1:9" ht="18">
      <c r="A28" s="133"/>
      <c r="B28" s="984" t="s">
        <v>309</v>
      </c>
      <c r="C28" s="908"/>
      <c r="D28" s="908"/>
      <c r="E28" s="908"/>
      <c r="F28" s="908"/>
      <c r="G28" s="908"/>
      <c r="H28" s="909"/>
      <c r="I28" s="576"/>
    </row>
    <row r="29" spans="1:9" ht="63.75">
      <c r="A29" s="133"/>
      <c r="B29" s="526" t="s">
        <v>71</v>
      </c>
      <c r="C29" s="527" t="s">
        <v>72</v>
      </c>
      <c r="D29" s="432" t="s">
        <v>2142</v>
      </c>
      <c r="E29" s="528" t="s">
        <v>2578</v>
      </c>
      <c r="F29" s="73" t="s">
        <v>2163</v>
      </c>
      <c r="G29" s="289" t="s">
        <v>2579</v>
      </c>
      <c r="H29" s="73" t="s">
        <v>103</v>
      </c>
      <c r="I29" s="133"/>
    </row>
    <row r="30" spans="1:9" ht="38.25">
      <c r="A30" s="133"/>
      <c r="B30" s="526" t="s">
        <v>111</v>
      </c>
      <c r="C30" s="527" t="s">
        <v>112</v>
      </c>
      <c r="D30" s="432" t="s">
        <v>2162</v>
      </c>
      <c r="E30" s="528" t="s">
        <v>2580</v>
      </c>
      <c r="F30" s="73" t="s">
        <v>2182</v>
      </c>
      <c r="G30" s="170" t="s">
        <v>2183</v>
      </c>
      <c r="H30" s="73" t="s">
        <v>2184</v>
      </c>
      <c r="I30" s="133"/>
    </row>
    <row r="31" spans="1:9" ht="51" customHeight="1">
      <c r="A31" s="133"/>
      <c r="B31" s="971" t="s">
        <v>145</v>
      </c>
      <c r="C31" s="972" t="s">
        <v>146</v>
      </c>
      <c r="D31" s="432" t="s">
        <v>2433</v>
      </c>
      <c r="E31" s="211" t="s">
        <v>2581</v>
      </c>
      <c r="F31" s="61" t="s">
        <v>2430</v>
      </c>
      <c r="G31" s="48" t="s">
        <v>2435</v>
      </c>
      <c r="H31" s="368" t="s">
        <v>2436</v>
      </c>
      <c r="I31" s="133"/>
    </row>
    <row r="32" spans="1:9" ht="25.5">
      <c r="A32" s="568"/>
      <c r="B32" s="913"/>
      <c r="C32" s="946"/>
      <c r="D32" s="432" t="s">
        <v>2162</v>
      </c>
      <c r="E32" s="532" t="s">
        <v>2582</v>
      </c>
      <c r="F32" s="73" t="s">
        <v>2430</v>
      </c>
      <c r="G32" s="73" t="s">
        <v>2583</v>
      </c>
      <c r="H32" s="73" t="s">
        <v>2432</v>
      </c>
      <c r="I32" s="133"/>
    </row>
    <row r="33" spans="1:9">
      <c r="A33" s="133"/>
      <c r="B33" s="983" t="s">
        <v>169</v>
      </c>
      <c r="C33" s="908"/>
      <c r="D33" s="908"/>
      <c r="E33" s="908"/>
      <c r="F33" s="908"/>
      <c r="G33" s="908"/>
      <c r="H33" s="909"/>
      <c r="I33" s="568"/>
    </row>
    <row r="34" spans="1:9" ht="63.75">
      <c r="A34" s="133"/>
      <c r="B34" s="526" t="s">
        <v>182</v>
      </c>
      <c r="C34" s="527" t="s">
        <v>183</v>
      </c>
      <c r="D34" s="432" t="s">
        <v>2142</v>
      </c>
      <c r="E34" s="528" t="s">
        <v>2584</v>
      </c>
      <c r="F34" s="73" t="s">
        <v>2192</v>
      </c>
      <c r="G34" s="289" t="s">
        <v>2585</v>
      </c>
      <c r="H34" s="73" t="s">
        <v>2194</v>
      </c>
      <c r="I34" s="133"/>
    </row>
    <row r="35" spans="1:9" ht="38.25">
      <c r="A35" s="133"/>
      <c r="B35" s="526" t="s">
        <v>210</v>
      </c>
      <c r="C35" s="527" t="s">
        <v>211</v>
      </c>
      <c r="D35" s="432" t="s">
        <v>782</v>
      </c>
      <c r="E35" s="528" t="s">
        <v>2586</v>
      </c>
      <c r="F35" s="73" t="s">
        <v>2102</v>
      </c>
      <c r="G35" s="73" t="s">
        <v>2171</v>
      </c>
      <c r="H35" s="73" t="s">
        <v>2172</v>
      </c>
      <c r="I35" s="133"/>
    </row>
    <row r="36" spans="1:9" ht="38.25">
      <c r="A36" s="235"/>
      <c r="B36" s="526" t="s">
        <v>232</v>
      </c>
      <c r="C36" s="527" t="s">
        <v>233</v>
      </c>
      <c r="D36" s="432" t="s">
        <v>782</v>
      </c>
      <c r="E36" s="528" t="s">
        <v>2587</v>
      </c>
      <c r="F36" s="73" t="s">
        <v>2102</v>
      </c>
      <c r="G36" s="73" t="s">
        <v>2206</v>
      </c>
      <c r="H36" s="73" t="s">
        <v>2172</v>
      </c>
      <c r="I36" s="133"/>
    </row>
    <row r="37" spans="1:9" ht="25.5">
      <c r="A37" s="133"/>
      <c r="B37" s="526" t="s">
        <v>241</v>
      </c>
      <c r="C37" s="527" t="s">
        <v>242</v>
      </c>
      <c r="D37" s="35" t="s">
        <v>184</v>
      </c>
      <c r="E37" s="571" t="s">
        <v>2588</v>
      </c>
      <c r="F37" s="156" t="s">
        <v>2589</v>
      </c>
      <c r="G37" s="156" t="s">
        <v>2590</v>
      </c>
      <c r="H37" s="156" t="s">
        <v>110</v>
      </c>
      <c r="I37" s="235"/>
    </row>
    <row r="38" spans="1:9" ht="51">
      <c r="A38" s="578"/>
      <c r="B38" s="526" t="s">
        <v>380</v>
      </c>
      <c r="C38" s="543" t="s">
        <v>381</v>
      </c>
      <c r="D38" s="73" t="s">
        <v>184</v>
      </c>
      <c r="E38" s="558" t="s">
        <v>2591</v>
      </c>
      <c r="F38" s="47" t="s">
        <v>2196</v>
      </c>
      <c r="G38" s="579" t="s">
        <v>2197</v>
      </c>
      <c r="H38" s="47" t="s">
        <v>110</v>
      </c>
      <c r="I38" s="133"/>
    </row>
    <row r="39" spans="1:9" ht="25.5">
      <c r="A39" s="482"/>
      <c r="B39" s="580">
        <v>9</v>
      </c>
      <c r="C39" s="581" t="s">
        <v>1880</v>
      </c>
      <c r="D39" s="73" t="s">
        <v>184</v>
      </c>
      <c r="E39" s="261" t="s">
        <v>2592</v>
      </c>
      <c r="F39" s="367" t="s">
        <v>2257</v>
      </c>
      <c r="G39" s="505" t="s">
        <v>2258</v>
      </c>
      <c r="H39" s="47" t="s">
        <v>110</v>
      </c>
      <c r="I39" s="133"/>
    </row>
    <row r="40" spans="1:9" ht="18">
      <c r="A40" s="133"/>
      <c r="B40" s="966" t="s">
        <v>347</v>
      </c>
      <c r="C40" s="916"/>
      <c r="D40" s="916"/>
      <c r="E40" s="916"/>
      <c r="F40" s="916"/>
      <c r="G40" s="916"/>
      <c r="H40" s="946"/>
      <c r="I40" s="482"/>
    </row>
    <row r="41" spans="1:9" ht="38.25">
      <c r="A41" s="133"/>
      <c r="B41" s="526" t="s">
        <v>71</v>
      </c>
      <c r="C41" s="527" t="s">
        <v>72</v>
      </c>
      <c r="D41" s="432" t="s">
        <v>782</v>
      </c>
      <c r="E41" s="528" t="s">
        <v>2593</v>
      </c>
      <c r="F41" s="432" t="s">
        <v>2594</v>
      </c>
      <c r="G41" s="492" t="s">
        <v>2595</v>
      </c>
      <c r="H41" s="432" t="s">
        <v>103</v>
      </c>
      <c r="I41" s="133"/>
    </row>
    <row r="42" spans="1:9" ht="38.25">
      <c r="A42" s="133"/>
      <c r="B42" s="526" t="s">
        <v>111</v>
      </c>
      <c r="C42" s="527" t="s">
        <v>112</v>
      </c>
      <c r="D42" s="432" t="s">
        <v>1799</v>
      </c>
      <c r="E42" s="473" t="s">
        <v>2596</v>
      </c>
      <c r="F42" s="432" t="s">
        <v>2163</v>
      </c>
      <c r="G42" s="530" t="s">
        <v>2597</v>
      </c>
      <c r="H42" s="432" t="s">
        <v>103</v>
      </c>
      <c r="I42" s="133"/>
    </row>
    <row r="43" spans="1:9" ht="38.25">
      <c r="A43" s="133"/>
      <c r="B43" s="971" t="s">
        <v>145</v>
      </c>
      <c r="C43" s="972" t="s">
        <v>146</v>
      </c>
      <c r="D43" s="432" t="s">
        <v>782</v>
      </c>
      <c r="E43" s="513" t="s">
        <v>2598</v>
      </c>
      <c r="F43" s="432" t="s">
        <v>2179</v>
      </c>
      <c r="G43" s="432" t="s">
        <v>2496</v>
      </c>
      <c r="H43" s="432" t="s">
        <v>1737</v>
      </c>
      <c r="I43" s="133"/>
    </row>
    <row r="44" spans="1:9" ht="38.25">
      <c r="A44" s="568"/>
      <c r="B44" s="913"/>
      <c r="C44" s="946"/>
      <c r="D44" s="309" t="s">
        <v>184</v>
      </c>
      <c r="E44" s="469" t="s">
        <v>2599</v>
      </c>
      <c r="F44" s="39" t="s">
        <v>2179</v>
      </c>
      <c r="G44" s="273" t="s">
        <v>2180</v>
      </c>
      <c r="H44" s="73" t="s">
        <v>103</v>
      </c>
      <c r="I44" s="133"/>
    </row>
    <row r="45" spans="1:9">
      <c r="A45" s="97"/>
      <c r="B45" s="983" t="s">
        <v>169</v>
      </c>
      <c r="C45" s="908"/>
      <c r="D45" s="908"/>
      <c r="E45" s="908"/>
      <c r="F45" s="908"/>
      <c r="G45" s="908"/>
      <c r="H45" s="909"/>
      <c r="I45" s="568"/>
    </row>
    <row r="46" spans="1:9" ht="25.5">
      <c r="A46" s="133"/>
      <c r="B46" s="526" t="s">
        <v>182</v>
      </c>
      <c r="C46" s="527" t="s">
        <v>183</v>
      </c>
      <c r="D46" s="309" t="s">
        <v>73</v>
      </c>
      <c r="E46" s="381" t="s">
        <v>2600</v>
      </c>
      <c r="F46" s="309" t="s">
        <v>2208</v>
      </c>
      <c r="G46" s="365" t="s">
        <v>2209</v>
      </c>
      <c r="H46" s="309" t="s">
        <v>103</v>
      </c>
      <c r="I46" s="97"/>
    </row>
    <row r="47" spans="1:9" ht="25.5">
      <c r="A47" s="133"/>
      <c r="B47" s="526" t="s">
        <v>210</v>
      </c>
      <c r="C47" s="527" t="s">
        <v>211</v>
      </c>
      <c r="D47" s="309" t="s">
        <v>73</v>
      </c>
      <c r="E47" s="528" t="s">
        <v>2601</v>
      </c>
      <c r="F47" s="432" t="s">
        <v>614</v>
      </c>
      <c r="G47" s="432" t="s">
        <v>2602</v>
      </c>
      <c r="H47" s="530" t="s">
        <v>2603</v>
      </c>
      <c r="I47" s="471"/>
    </row>
    <row r="48" spans="1:9" ht="38.25">
      <c r="A48" s="471"/>
      <c r="B48" s="526" t="s">
        <v>232</v>
      </c>
      <c r="C48" s="527" t="s">
        <v>233</v>
      </c>
      <c r="D48" s="432" t="s">
        <v>2100</v>
      </c>
      <c r="E48" s="528" t="s">
        <v>2604</v>
      </c>
      <c r="F48" s="73" t="s">
        <v>2102</v>
      </c>
      <c r="G48" s="73" t="s">
        <v>2214</v>
      </c>
      <c r="H48" s="432" t="s">
        <v>103</v>
      </c>
      <c r="I48" s="133"/>
    </row>
    <row r="49" spans="1:9" ht="25.5">
      <c r="A49" s="582"/>
      <c r="B49" s="550">
        <v>7</v>
      </c>
      <c r="C49" s="527" t="s">
        <v>242</v>
      </c>
      <c r="D49" s="432" t="s">
        <v>73</v>
      </c>
      <c r="E49" s="528" t="s">
        <v>2605</v>
      </c>
      <c r="F49" s="432" t="s">
        <v>2606</v>
      </c>
      <c r="G49" s="432" t="s">
        <v>2607</v>
      </c>
      <c r="H49" s="530" t="s">
        <v>103</v>
      </c>
      <c r="I49" s="471"/>
    </row>
    <row r="50" spans="1:9" ht="38.25">
      <c r="A50" s="582"/>
      <c r="B50" s="526" t="s">
        <v>380</v>
      </c>
      <c r="C50" s="543" t="s">
        <v>381</v>
      </c>
      <c r="D50" s="583" t="s">
        <v>375</v>
      </c>
      <c r="E50" s="322" t="s">
        <v>2608</v>
      </c>
      <c r="F50" s="573" t="s">
        <v>2386</v>
      </c>
      <c r="G50" s="73" t="s">
        <v>2557</v>
      </c>
      <c r="H50" s="583" t="s">
        <v>110</v>
      </c>
      <c r="I50" s="582"/>
    </row>
    <row r="51" spans="1:9" ht="51">
      <c r="A51" s="482"/>
      <c r="B51" s="151" t="s">
        <v>1879</v>
      </c>
      <c r="C51" s="584" t="s">
        <v>1880</v>
      </c>
      <c r="D51" s="583" t="s">
        <v>184</v>
      </c>
      <c r="E51" s="585" t="s">
        <v>2609</v>
      </c>
      <c r="F51" s="583" t="s">
        <v>2610</v>
      </c>
      <c r="G51" s="583" t="s">
        <v>2611</v>
      </c>
      <c r="H51" s="583" t="s">
        <v>110</v>
      </c>
      <c r="I51" s="582"/>
    </row>
    <row r="52" spans="1:9" ht="18">
      <c r="A52" s="133"/>
      <c r="B52" s="985" t="s">
        <v>526</v>
      </c>
      <c r="C52" s="916"/>
      <c r="D52" s="916"/>
      <c r="E52" s="916"/>
      <c r="F52" s="916"/>
      <c r="G52" s="916"/>
      <c r="H52" s="946"/>
      <c r="I52" s="482"/>
    </row>
    <row r="53" spans="1:9" ht="38.25">
      <c r="A53" s="133"/>
      <c r="B53" s="526" t="s">
        <v>71</v>
      </c>
      <c r="C53" s="527" t="s">
        <v>72</v>
      </c>
      <c r="D53" s="432" t="s">
        <v>1799</v>
      </c>
      <c r="E53" s="552" t="s">
        <v>2612</v>
      </c>
      <c r="F53" s="432" t="s">
        <v>2173</v>
      </c>
      <c r="G53" s="432" t="s">
        <v>2564</v>
      </c>
      <c r="H53" s="432" t="s">
        <v>103</v>
      </c>
      <c r="I53" s="133"/>
    </row>
    <row r="54" spans="1:9" ht="38.25">
      <c r="A54" s="133"/>
      <c r="B54" s="526" t="s">
        <v>111</v>
      </c>
      <c r="C54" s="527" t="s">
        <v>112</v>
      </c>
      <c r="D54" s="432" t="s">
        <v>1799</v>
      </c>
      <c r="E54" s="552" t="s">
        <v>2613</v>
      </c>
      <c r="F54" s="432" t="s">
        <v>2614</v>
      </c>
      <c r="G54" s="530" t="s">
        <v>2564</v>
      </c>
      <c r="H54" s="432" t="s">
        <v>103</v>
      </c>
      <c r="I54" s="133"/>
    </row>
    <row r="55" spans="1:9" ht="38.25">
      <c r="A55" s="97"/>
      <c r="B55" s="971" t="s">
        <v>145</v>
      </c>
      <c r="C55" s="972" t="s">
        <v>146</v>
      </c>
      <c r="D55" s="432" t="s">
        <v>1799</v>
      </c>
      <c r="E55" s="469" t="s">
        <v>2615</v>
      </c>
      <c r="F55" s="61" t="s">
        <v>2131</v>
      </c>
      <c r="G55" s="330" t="s">
        <v>2132</v>
      </c>
      <c r="H55" s="330" t="s">
        <v>103</v>
      </c>
      <c r="I55" s="133"/>
    </row>
    <row r="56" spans="1:9" ht="25.5">
      <c r="A56" s="568"/>
      <c r="B56" s="913"/>
      <c r="C56" s="946"/>
      <c r="D56" s="309"/>
      <c r="E56" s="307" t="s">
        <v>2616</v>
      </c>
      <c r="F56" s="309" t="s">
        <v>2131</v>
      </c>
      <c r="G56" s="309" t="s">
        <v>2535</v>
      </c>
      <c r="H56" s="309" t="s">
        <v>1737</v>
      </c>
      <c r="I56" s="97"/>
    </row>
    <row r="57" spans="1:9">
      <c r="A57" s="471"/>
      <c r="B57" s="983" t="s">
        <v>169</v>
      </c>
      <c r="C57" s="908"/>
      <c r="D57" s="908"/>
      <c r="E57" s="908"/>
      <c r="F57" s="908"/>
      <c r="G57" s="908"/>
      <c r="H57" s="909"/>
      <c r="I57" s="568"/>
    </row>
    <row r="58" spans="1:9" ht="38.25">
      <c r="A58" s="133"/>
      <c r="B58" s="526" t="s">
        <v>182</v>
      </c>
      <c r="C58" s="527" t="s">
        <v>183</v>
      </c>
      <c r="D58" s="432" t="s">
        <v>782</v>
      </c>
      <c r="E58" s="552" t="s">
        <v>2617</v>
      </c>
      <c r="F58" s="432" t="s">
        <v>2265</v>
      </c>
      <c r="G58" s="530" t="s">
        <v>2618</v>
      </c>
      <c r="H58" s="530" t="s">
        <v>103</v>
      </c>
      <c r="I58" s="471"/>
    </row>
    <row r="59" spans="1:9" ht="38.25">
      <c r="A59" s="133"/>
      <c r="B59" s="526" t="s">
        <v>210</v>
      </c>
      <c r="C59" s="527" t="s">
        <v>211</v>
      </c>
      <c r="D59" s="432" t="s">
        <v>782</v>
      </c>
      <c r="E59" s="552" t="s">
        <v>2619</v>
      </c>
      <c r="F59" s="432" t="s">
        <v>2620</v>
      </c>
      <c r="G59" s="530" t="s">
        <v>2621</v>
      </c>
      <c r="H59" s="432" t="s">
        <v>103</v>
      </c>
      <c r="I59" s="133"/>
    </row>
    <row r="60" spans="1:9" ht="38.25">
      <c r="A60" s="482"/>
      <c r="B60" s="526" t="s">
        <v>232</v>
      </c>
      <c r="C60" s="527" t="s">
        <v>233</v>
      </c>
      <c r="D60" s="432" t="s">
        <v>782</v>
      </c>
      <c r="E60" s="552" t="s">
        <v>2622</v>
      </c>
      <c r="F60" s="432" t="s">
        <v>2102</v>
      </c>
      <c r="G60" s="432" t="s">
        <v>2237</v>
      </c>
      <c r="H60" s="432" t="s">
        <v>2238</v>
      </c>
      <c r="I60" s="133"/>
    </row>
    <row r="61" spans="1:9" ht="38.25">
      <c r="A61" s="133"/>
      <c r="B61" s="550">
        <v>7</v>
      </c>
      <c r="C61" s="527" t="s">
        <v>242</v>
      </c>
      <c r="D61" s="432" t="s">
        <v>782</v>
      </c>
      <c r="E61" s="552" t="s">
        <v>2623</v>
      </c>
      <c r="F61" s="432" t="s">
        <v>2624</v>
      </c>
      <c r="G61" s="432" t="s">
        <v>2625</v>
      </c>
      <c r="H61" s="432" t="s">
        <v>2626</v>
      </c>
      <c r="I61" s="133"/>
    </row>
    <row r="62" spans="1:9" ht="38.25">
      <c r="A62" s="133"/>
      <c r="B62" s="526" t="s">
        <v>380</v>
      </c>
      <c r="C62" s="543" t="s">
        <v>381</v>
      </c>
      <c r="D62" s="432" t="s">
        <v>184</v>
      </c>
      <c r="E62" s="548" t="s">
        <v>2627</v>
      </c>
      <c r="F62" s="432" t="s">
        <v>1735</v>
      </c>
      <c r="G62" s="432" t="s">
        <v>2628</v>
      </c>
      <c r="H62" s="432" t="s">
        <v>110</v>
      </c>
      <c r="I62" s="133"/>
    </row>
    <row r="63" spans="1:9" ht="25.5">
      <c r="A63" s="133"/>
      <c r="B63" s="550" t="s">
        <v>1879</v>
      </c>
      <c r="C63" s="584" t="s">
        <v>1880</v>
      </c>
      <c r="D63" s="432" t="s">
        <v>184</v>
      </c>
      <c r="E63" s="571" t="s">
        <v>2629</v>
      </c>
      <c r="F63" s="432" t="s">
        <v>2630</v>
      </c>
      <c r="G63" s="432" t="s">
        <v>2631</v>
      </c>
      <c r="H63" s="432" t="s">
        <v>110</v>
      </c>
      <c r="I63" s="133"/>
    </row>
    <row r="64" spans="1:9" ht="18">
      <c r="A64" s="133"/>
      <c r="B64" s="966" t="s">
        <v>2632</v>
      </c>
      <c r="C64" s="916"/>
      <c r="D64" s="916"/>
      <c r="E64" s="916"/>
      <c r="F64" s="916"/>
      <c r="G64" s="916"/>
      <c r="H64" s="946"/>
      <c r="I64" s="482"/>
    </row>
    <row r="65" spans="1:9" ht="25.5">
      <c r="A65" s="133"/>
      <c r="B65" s="230" t="s">
        <v>71</v>
      </c>
      <c r="C65" s="230" t="s">
        <v>72</v>
      </c>
      <c r="D65" s="32" t="s">
        <v>184</v>
      </c>
      <c r="E65" s="473" t="s">
        <v>2633</v>
      </c>
      <c r="F65" s="73" t="s">
        <v>2634</v>
      </c>
      <c r="G65" s="170" t="s">
        <v>2635</v>
      </c>
      <c r="H65" s="73" t="s">
        <v>1737</v>
      </c>
      <c r="I65" s="133"/>
    </row>
    <row r="66" spans="1:9" ht="25.5">
      <c r="A66" s="568"/>
      <c r="B66" s="230" t="s">
        <v>111</v>
      </c>
      <c r="C66" s="230" t="s">
        <v>112</v>
      </c>
      <c r="D66" s="432" t="s">
        <v>184</v>
      </c>
      <c r="E66" s="473" t="s">
        <v>2636</v>
      </c>
      <c r="F66" s="73" t="s">
        <v>2634</v>
      </c>
      <c r="G66" s="170" t="s">
        <v>2635</v>
      </c>
      <c r="H66" s="73" t="s">
        <v>1737</v>
      </c>
      <c r="I66" s="133"/>
    </row>
    <row r="67" spans="1:9" ht="38.25">
      <c r="A67" s="133"/>
      <c r="B67" s="924" t="s">
        <v>145</v>
      </c>
      <c r="C67" s="924" t="s">
        <v>146</v>
      </c>
      <c r="D67" s="32" t="s">
        <v>782</v>
      </c>
      <c r="E67" s="513" t="s">
        <v>2637</v>
      </c>
      <c r="F67" s="73" t="s">
        <v>1801</v>
      </c>
      <c r="G67" s="73" t="s">
        <v>2638</v>
      </c>
      <c r="H67" s="73" t="s">
        <v>103</v>
      </c>
      <c r="I67" s="133"/>
    </row>
    <row r="68" spans="1:9" ht="63.75">
      <c r="A68" s="133"/>
      <c r="B68" s="913"/>
      <c r="C68" s="913"/>
      <c r="D68" s="432" t="s">
        <v>2142</v>
      </c>
      <c r="E68" s="211" t="s">
        <v>2639</v>
      </c>
      <c r="F68" s="392" t="s">
        <v>1801</v>
      </c>
      <c r="G68" s="48" t="s">
        <v>1802</v>
      </c>
      <c r="H68" s="368" t="s">
        <v>103</v>
      </c>
      <c r="I68" s="133"/>
    </row>
    <row r="69" spans="1:9">
      <c r="A69" s="133"/>
      <c r="B69" s="983" t="s">
        <v>169</v>
      </c>
      <c r="C69" s="908"/>
      <c r="D69" s="908"/>
      <c r="E69" s="908"/>
      <c r="F69" s="908"/>
      <c r="G69" s="908"/>
      <c r="H69" s="909"/>
      <c r="I69" s="568"/>
    </row>
    <row r="70" spans="1:9" ht="25.5">
      <c r="A70" s="133"/>
      <c r="B70" s="230" t="s">
        <v>182</v>
      </c>
      <c r="C70" s="230" t="s">
        <v>183</v>
      </c>
      <c r="D70" s="432" t="s">
        <v>73</v>
      </c>
      <c r="E70" s="528" t="s">
        <v>2640</v>
      </c>
      <c r="F70" s="73" t="s">
        <v>2282</v>
      </c>
      <c r="G70" s="170" t="s">
        <v>2641</v>
      </c>
      <c r="H70" s="73" t="s">
        <v>103</v>
      </c>
      <c r="I70" s="133"/>
    </row>
    <row r="71" spans="1:9" ht="25.5">
      <c r="A71" s="92"/>
      <c r="B71" s="230" t="s">
        <v>210</v>
      </c>
      <c r="C71" s="230" t="s">
        <v>211</v>
      </c>
      <c r="D71" s="32" t="s">
        <v>2162</v>
      </c>
      <c r="E71" s="528" t="s">
        <v>2642</v>
      </c>
      <c r="F71" s="73" t="s">
        <v>2643</v>
      </c>
      <c r="G71" s="170" t="s">
        <v>2644</v>
      </c>
      <c r="H71" s="73" t="s">
        <v>103</v>
      </c>
      <c r="I71" s="133"/>
    </row>
    <row r="72" spans="1:9" ht="38.25">
      <c r="A72" s="92"/>
      <c r="B72" s="230" t="s">
        <v>232</v>
      </c>
      <c r="C72" s="230" t="s">
        <v>233</v>
      </c>
      <c r="D72" s="32" t="s">
        <v>2645</v>
      </c>
      <c r="E72" s="528" t="s">
        <v>2646</v>
      </c>
      <c r="F72" s="73" t="s">
        <v>2102</v>
      </c>
      <c r="G72" s="170" t="s">
        <v>2270</v>
      </c>
      <c r="H72" s="73" t="s">
        <v>103</v>
      </c>
      <c r="I72" s="133"/>
    </row>
    <row r="73" spans="1:9" ht="25.5">
      <c r="A73" s="92"/>
      <c r="B73" s="18" t="s">
        <v>241</v>
      </c>
      <c r="C73" s="18" t="s">
        <v>242</v>
      </c>
      <c r="D73" s="32" t="s">
        <v>2647</v>
      </c>
      <c r="E73" s="528" t="s">
        <v>2648</v>
      </c>
      <c r="F73" s="73" t="s">
        <v>2649</v>
      </c>
      <c r="G73" s="73" t="s">
        <v>2641</v>
      </c>
      <c r="H73" s="73" t="s">
        <v>103</v>
      </c>
      <c r="I73" s="133"/>
    </row>
    <row r="74" spans="1:9" ht="38.25">
      <c r="A74" s="92"/>
      <c r="B74" s="526" t="s">
        <v>380</v>
      </c>
      <c r="C74" s="543" t="s">
        <v>381</v>
      </c>
      <c r="D74" s="32" t="s">
        <v>184</v>
      </c>
      <c r="E74" s="558" t="s">
        <v>2650</v>
      </c>
      <c r="F74" s="32" t="s">
        <v>2651</v>
      </c>
      <c r="G74" s="32" t="s">
        <v>2652</v>
      </c>
      <c r="H74" s="32" t="s">
        <v>110</v>
      </c>
      <c r="I74" s="92"/>
    </row>
    <row r="75" spans="1:9" ht="12.75">
      <c r="A75" s="92"/>
      <c r="I75" s="174"/>
    </row>
    <row r="76" spans="1:9" ht="12.75">
      <c r="A76" s="92"/>
      <c r="I76" s="174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I78" s="174"/>
    </row>
    <row r="79" spans="1:9" ht="12.75">
      <c r="A79" s="92"/>
      <c r="I79" s="174"/>
    </row>
    <row r="80" spans="1:9" ht="12.75">
      <c r="A80" s="92"/>
      <c r="I80" s="174"/>
    </row>
    <row r="81" spans="1:9" ht="12.75">
      <c r="A81" s="92"/>
      <c r="I81" s="174"/>
    </row>
    <row r="82" spans="1:9" ht="12.75">
      <c r="A82" s="92"/>
      <c r="I82" s="174"/>
    </row>
    <row r="83" spans="1:9" ht="12.75">
      <c r="A83" s="92"/>
      <c r="I83" s="174"/>
    </row>
    <row r="84" spans="1:9" ht="12.75">
      <c r="A84" s="92"/>
      <c r="I84" s="174"/>
    </row>
    <row r="85" spans="1:9" ht="12.75">
      <c r="A85" s="92"/>
      <c r="I85" s="174"/>
    </row>
    <row r="86" spans="1:9" ht="12.75">
      <c r="A86" s="92"/>
      <c r="I86" s="174"/>
    </row>
    <row r="87" spans="1:9" ht="12.75">
      <c r="A87" s="92"/>
      <c r="I87" s="174"/>
    </row>
    <row r="88" spans="1:9" ht="12.75">
      <c r="A88" s="92"/>
      <c r="I88" s="174"/>
    </row>
    <row r="89" spans="1:9" ht="12.75">
      <c r="A89" s="92"/>
      <c r="I89" s="174"/>
    </row>
    <row r="90" spans="1:9" ht="12.75">
      <c r="A90" s="92"/>
      <c r="I90" s="174"/>
    </row>
    <row r="91" spans="1:9" ht="12.75">
      <c r="A91" s="92"/>
      <c r="I91" s="174"/>
    </row>
    <row r="92" spans="1:9" ht="12.75">
      <c r="A92" s="92"/>
      <c r="I92" s="174"/>
    </row>
    <row r="93" spans="1:9" ht="12.75">
      <c r="A93" s="92"/>
      <c r="I93" s="174"/>
    </row>
    <row r="94" spans="1:9" ht="12.75">
      <c r="A94" s="92"/>
      <c r="I94" s="174"/>
    </row>
    <row r="95" spans="1:9" ht="12.75">
      <c r="A95" s="92"/>
      <c r="I95" s="174"/>
    </row>
    <row r="96" spans="1:9" ht="12.75">
      <c r="A96" s="92"/>
      <c r="I96" s="174"/>
    </row>
    <row r="97" spans="1:9" ht="12.75">
      <c r="A97" s="92"/>
      <c r="I97" s="174"/>
    </row>
    <row r="98" spans="1:9" ht="12.75">
      <c r="A98" s="92"/>
      <c r="I98" s="174"/>
    </row>
    <row r="99" spans="1:9" ht="12.75">
      <c r="A99" s="92"/>
      <c r="I99" s="174"/>
    </row>
    <row r="100" spans="1:9" ht="12.75">
      <c r="A100" s="92"/>
      <c r="I100" s="174"/>
    </row>
    <row r="101" spans="1:9" ht="12.75">
      <c r="A101" s="92"/>
      <c r="I101" s="174"/>
    </row>
    <row r="102" spans="1:9" ht="12.75">
      <c r="A102" s="92"/>
      <c r="I102" s="174"/>
    </row>
    <row r="103" spans="1:9" ht="12.75">
      <c r="A103" s="92"/>
      <c r="I103" s="174"/>
    </row>
    <row r="104" spans="1:9" ht="12.75">
      <c r="A104" s="92"/>
      <c r="I104" s="174"/>
    </row>
    <row r="105" spans="1:9" ht="12.75">
      <c r="A105" s="92"/>
      <c r="I105" s="174"/>
    </row>
    <row r="106" spans="1:9" ht="12.75">
      <c r="A106" s="92"/>
      <c r="I106" s="174"/>
    </row>
    <row r="107" spans="1:9" ht="12.75">
      <c r="A107" s="92"/>
      <c r="I107" s="174"/>
    </row>
    <row r="108" spans="1:9" ht="12.75">
      <c r="A108" s="92"/>
      <c r="I108" s="174"/>
    </row>
    <row r="109" spans="1:9" ht="12.75">
      <c r="A109" s="92"/>
      <c r="I109" s="174"/>
    </row>
    <row r="110" spans="1:9" ht="12.75">
      <c r="A110" s="92"/>
      <c r="I110" s="174"/>
    </row>
    <row r="111" spans="1:9" ht="12.75">
      <c r="A111" s="92"/>
      <c r="I111" s="174"/>
    </row>
    <row r="112" spans="1:9" ht="12.75">
      <c r="A112" s="92"/>
      <c r="I112" s="174"/>
    </row>
    <row r="113" spans="1:9" ht="12.75">
      <c r="A113" s="92"/>
      <c r="I113" s="174"/>
    </row>
    <row r="114" spans="1:9" ht="12.75">
      <c r="A114" s="92"/>
      <c r="I114" s="174"/>
    </row>
    <row r="115" spans="1:9" ht="12.75">
      <c r="A115" s="92"/>
      <c r="I115" s="174"/>
    </row>
    <row r="116" spans="1:9" ht="12.75">
      <c r="A116" s="92"/>
      <c r="I116" s="174"/>
    </row>
    <row r="117" spans="1:9" ht="12.75">
      <c r="A117" s="92"/>
      <c r="I117" s="174"/>
    </row>
    <row r="118" spans="1:9" ht="12.75">
      <c r="A118" s="92"/>
      <c r="I118" s="174"/>
    </row>
    <row r="119" spans="1:9" ht="12.75">
      <c r="A119" s="92"/>
      <c r="I119" s="174"/>
    </row>
    <row r="120" spans="1:9" ht="12.75">
      <c r="A120" s="92"/>
      <c r="I120" s="174"/>
    </row>
    <row r="121" spans="1:9" ht="12.75">
      <c r="A121" s="92"/>
      <c r="I121" s="174"/>
    </row>
    <row r="122" spans="1:9" ht="12.75">
      <c r="A122" s="92"/>
      <c r="I122" s="174"/>
    </row>
    <row r="123" spans="1:9" ht="12.75">
      <c r="A123" s="92"/>
      <c r="I123" s="174"/>
    </row>
    <row r="124" spans="1:9" ht="12.75">
      <c r="A124" s="92"/>
      <c r="I124" s="174"/>
    </row>
    <row r="125" spans="1:9" ht="12.75">
      <c r="A125" s="92"/>
      <c r="I125" s="174"/>
    </row>
    <row r="126" spans="1:9" ht="12.75">
      <c r="A126" s="92"/>
      <c r="I126" s="174"/>
    </row>
    <row r="127" spans="1:9" ht="12.75">
      <c r="A127" s="92"/>
      <c r="I127" s="174"/>
    </row>
    <row r="128" spans="1:9" ht="12.75">
      <c r="A128" s="92"/>
      <c r="I128" s="174"/>
    </row>
    <row r="129" spans="1:9" ht="12.75">
      <c r="A129" s="92"/>
      <c r="I129" s="174"/>
    </row>
    <row r="130" spans="1:9" ht="12.75">
      <c r="A130" s="92"/>
      <c r="I130" s="174"/>
    </row>
    <row r="131" spans="1:9" ht="12.75">
      <c r="A131" s="92"/>
      <c r="I131" s="174"/>
    </row>
    <row r="132" spans="1:9" ht="12.75">
      <c r="A132" s="92"/>
      <c r="I132" s="174"/>
    </row>
    <row r="133" spans="1:9" ht="12.75">
      <c r="A133" s="92"/>
      <c r="I133" s="174"/>
    </row>
    <row r="134" spans="1:9" ht="12.75">
      <c r="A134" s="92"/>
      <c r="I134" s="174"/>
    </row>
    <row r="135" spans="1:9" ht="12.75">
      <c r="A135" s="92"/>
      <c r="I135" s="174"/>
    </row>
    <row r="136" spans="1:9" ht="12.75">
      <c r="A136" s="92"/>
      <c r="I136" s="174"/>
    </row>
    <row r="137" spans="1:9" ht="12.75">
      <c r="A137" s="92"/>
      <c r="I137" s="174"/>
    </row>
    <row r="138" spans="1:9" ht="12.75">
      <c r="A138" s="92"/>
      <c r="I138" s="174"/>
    </row>
    <row r="139" spans="1:9" ht="12.75">
      <c r="A139" s="92"/>
      <c r="I139" s="174"/>
    </row>
    <row r="140" spans="1:9" ht="12.75">
      <c r="A140" s="92"/>
      <c r="I140" s="174"/>
    </row>
    <row r="141" spans="1:9" ht="12.75">
      <c r="A141" s="92"/>
      <c r="I141" s="174"/>
    </row>
    <row r="142" spans="1:9" ht="12.75">
      <c r="A142" s="92"/>
      <c r="I142" s="174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</sheetData>
  <mergeCells count="26">
    <mergeCell ref="B64:H64"/>
    <mergeCell ref="B67:B68"/>
    <mergeCell ref="C67:C68"/>
    <mergeCell ref="B69:H69"/>
    <mergeCell ref="C31:C32"/>
    <mergeCell ref="B33:H33"/>
    <mergeCell ref="B40:H40"/>
    <mergeCell ref="B43:B44"/>
    <mergeCell ref="C43:C44"/>
    <mergeCell ref="B45:H45"/>
    <mergeCell ref="B52:H52"/>
    <mergeCell ref="B28:H28"/>
    <mergeCell ref="B31:B32"/>
    <mergeCell ref="B55:B56"/>
    <mergeCell ref="C55:C56"/>
    <mergeCell ref="B57:H57"/>
    <mergeCell ref="B15:H15"/>
    <mergeCell ref="B19:H19"/>
    <mergeCell ref="C21:C22"/>
    <mergeCell ref="B21:B22"/>
    <mergeCell ref="B23:B24"/>
    <mergeCell ref="C23:C24"/>
    <mergeCell ref="B8:H8"/>
    <mergeCell ref="B12:B13"/>
    <mergeCell ref="B1:H1"/>
    <mergeCell ref="B2:H3"/>
  </mergeCells>
  <hyperlinks>
    <hyperlink ref="G10" r:id="rId1"/>
    <hyperlink ref="G12" r:id="rId2"/>
    <hyperlink ref="G13" r:id="rId3"/>
    <hyperlink ref="G17" r:id="rId4"/>
    <hyperlink ref="G20" r:id="rId5"/>
    <hyperlink ref="G27" r:id="rId6"/>
    <hyperlink ref="G29" r:id="rId7"/>
    <hyperlink ref="G34" r:id="rId8"/>
    <hyperlink ref="G38" r:id="rId9"/>
    <hyperlink ref="G41" r:id="rId10"/>
    <hyperlink ref="G44" r:id="rId11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76"/>
  <sheetViews>
    <sheetView showGridLines="0" topLeftCell="H1" workbookViewId="0">
      <selection activeCell="M5" sqref="M5"/>
    </sheetView>
  </sheetViews>
  <sheetFormatPr defaultColWidth="14.42578125" defaultRowHeight="15.75" customHeight="1"/>
  <cols>
    <col min="1" max="1" width="10" customWidth="1"/>
    <col min="2" max="2" width="11.7109375" customWidth="1"/>
    <col min="3" max="3" width="14.5703125" customWidth="1"/>
    <col min="4" max="4" width="19.5703125" customWidth="1"/>
    <col min="5" max="5" width="23.5703125" customWidth="1"/>
    <col min="6" max="6" width="34.7109375" customWidth="1"/>
    <col min="7" max="7" width="73.5703125" customWidth="1"/>
    <col min="8" max="8" width="41.42578125" customWidth="1"/>
    <col min="9" max="9" width="16.28515625" customWidth="1"/>
  </cols>
  <sheetData>
    <row r="1" spans="1:9" ht="31.5" customHeight="1">
      <c r="A1" s="3"/>
      <c r="B1" s="921" t="s">
        <v>2653</v>
      </c>
      <c r="C1" s="908"/>
      <c r="D1" s="908"/>
      <c r="E1" s="908"/>
      <c r="F1" s="908"/>
      <c r="G1" s="908"/>
      <c r="H1" s="909"/>
      <c r="I1" s="3"/>
    </row>
    <row r="2" spans="1:9" ht="19.5" customHeight="1">
      <c r="A2" s="17"/>
      <c r="B2" s="979" t="s">
        <v>34</v>
      </c>
      <c r="C2" s="980"/>
      <c r="D2" s="980"/>
      <c r="E2" s="980"/>
      <c r="F2" s="980"/>
      <c r="G2" s="980"/>
      <c r="H2" s="981"/>
      <c r="I2" s="95"/>
    </row>
    <row r="3" spans="1:9" ht="13.5" customHeight="1">
      <c r="A3" s="586"/>
      <c r="B3" s="982"/>
      <c r="C3" s="916"/>
      <c r="D3" s="916"/>
      <c r="E3" s="916"/>
      <c r="F3" s="916"/>
      <c r="G3" s="916"/>
      <c r="H3" s="946"/>
      <c r="I3" s="95"/>
    </row>
    <row r="4" spans="1:9" ht="25.5">
      <c r="A4" s="586"/>
      <c r="B4" s="587" t="s">
        <v>55</v>
      </c>
      <c r="C4" s="587" t="s">
        <v>56</v>
      </c>
      <c r="D4" s="587" t="s">
        <v>57</v>
      </c>
      <c r="E4" s="587" t="s">
        <v>1708</v>
      </c>
      <c r="F4" s="587" t="s">
        <v>59</v>
      </c>
      <c r="G4" s="18" t="s">
        <v>31</v>
      </c>
      <c r="H4" s="587" t="s">
        <v>63</v>
      </c>
      <c r="I4" s="586"/>
    </row>
    <row r="5" spans="1:9" ht="48" customHeight="1">
      <c r="A5" s="24"/>
      <c r="B5" s="18">
        <v>1</v>
      </c>
      <c r="C5" s="18" t="s">
        <v>72</v>
      </c>
      <c r="D5" s="26" t="s">
        <v>2100</v>
      </c>
      <c r="E5" s="26" t="s">
        <v>2654</v>
      </c>
      <c r="F5" s="26" t="s">
        <v>2119</v>
      </c>
      <c r="G5" s="188" t="s">
        <v>2655</v>
      </c>
      <c r="H5" s="26" t="s">
        <v>2656</v>
      </c>
      <c r="I5" s="24"/>
    </row>
    <row r="6" spans="1:9" ht="36.75" customHeight="1">
      <c r="A6" s="476"/>
      <c r="B6" s="18">
        <v>2</v>
      </c>
      <c r="C6" s="18" t="s">
        <v>112</v>
      </c>
      <c r="D6" s="26" t="s">
        <v>2660</v>
      </c>
      <c r="E6" s="27" t="s">
        <v>2661</v>
      </c>
      <c r="F6" s="46" t="s">
        <v>1735</v>
      </c>
      <c r="G6" s="32" t="s">
        <v>2662</v>
      </c>
      <c r="H6" s="309" t="s">
        <v>103</v>
      </c>
      <c r="I6" s="97"/>
    </row>
    <row r="7" spans="1:9" ht="28.5" customHeight="1">
      <c r="A7" s="24"/>
      <c r="B7" s="18" t="s">
        <v>145</v>
      </c>
      <c r="C7" s="18" t="s">
        <v>146</v>
      </c>
      <c r="D7" s="26" t="s">
        <v>184</v>
      </c>
      <c r="E7" s="27" t="s">
        <v>2663</v>
      </c>
      <c r="F7" s="26" t="s">
        <v>2664</v>
      </c>
      <c r="G7" s="208" t="s">
        <v>2665</v>
      </c>
      <c r="H7" s="26" t="s">
        <v>2666</v>
      </c>
      <c r="I7" s="24"/>
    </row>
    <row r="8" spans="1:9">
      <c r="A8" s="568"/>
      <c r="B8" s="983" t="s">
        <v>169</v>
      </c>
      <c r="C8" s="908"/>
      <c r="D8" s="908"/>
      <c r="E8" s="908"/>
      <c r="F8" s="908"/>
      <c r="G8" s="908"/>
      <c r="H8" s="909"/>
      <c r="I8" s="568"/>
    </row>
    <row r="9" spans="1:9" ht="76.5">
      <c r="A9" s="123"/>
      <c r="B9" s="18" t="s">
        <v>182</v>
      </c>
      <c r="C9" s="18" t="s">
        <v>183</v>
      </c>
      <c r="D9" s="26" t="s">
        <v>2667</v>
      </c>
      <c r="E9" s="473" t="s">
        <v>2668</v>
      </c>
      <c r="F9" s="352" t="s">
        <v>1724</v>
      </c>
      <c r="G9" s="273" t="s">
        <v>1725</v>
      </c>
      <c r="H9" s="273" t="s">
        <v>2669</v>
      </c>
      <c r="I9" s="123"/>
    </row>
    <row r="10" spans="1:9" ht="38.25" customHeight="1">
      <c r="A10" s="563"/>
      <c r="B10" s="18" t="s">
        <v>210</v>
      </c>
      <c r="C10" s="18" t="s">
        <v>211</v>
      </c>
      <c r="D10" s="156" t="s">
        <v>2104</v>
      </c>
      <c r="E10" s="513" t="s">
        <v>2670</v>
      </c>
      <c r="F10" s="156" t="s">
        <v>2671</v>
      </c>
      <c r="G10" s="170" t="s">
        <v>2672</v>
      </c>
      <c r="H10" s="461" t="s">
        <v>103</v>
      </c>
      <c r="I10" s="563"/>
    </row>
    <row r="11" spans="1:9" ht="51">
      <c r="A11" s="563"/>
      <c r="B11" s="924" t="s">
        <v>232</v>
      </c>
      <c r="C11" s="86" t="s">
        <v>233</v>
      </c>
      <c r="D11" s="156" t="s">
        <v>184</v>
      </c>
      <c r="E11" s="156" t="s">
        <v>2673</v>
      </c>
      <c r="F11" s="330" t="s">
        <v>2173</v>
      </c>
      <c r="G11" s="589" t="s">
        <v>2674</v>
      </c>
      <c r="H11" s="590" t="s">
        <v>103</v>
      </c>
      <c r="I11" s="563"/>
    </row>
    <row r="12" spans="1:9" ht="38.25">
      <c r="A12" s="123"/>
      <c r="B12" s="913"/>
      <c r="C12" s="18" t="s">
        <v>242</v>
      </c>
      <c r="D12" s="156" t="s">
        <v>782</v>
      </c>
      <c r="E12" s="591" t="s">
        <v>2676</v>
      </c>
      <c r="F12" s="156" t="s">
        <v>2677</v>
      </c>
      <c r="G12" s="88" t="s">
        <v>2678</v>
      </c>
      <c r="H12" s="330" t="s">
        <v>2679</v>
      </c>
      <c r="I12" s="123"/>
    </row>
    <row r="13" spans="1:9" ht="55.5" customHeight="1">
      <c r="A13" s="24"/>
      <c r="B13" s="924" t="s">
        <v>241</v>
      </c>
      <c r="C13" s="924" t="s">
        <v>2681</v>
      </c>
      <c r="D13" s="156" t="s">
        <v>782</v>
      </c>
      <c r="E13" s="87" t="s">
        <v>2682</v>
      </c>
      <c r="F13" s="26" t="s">
        <v>2683</v>
      </c>
      <c r="G13" s="42" t="s">
        <v>2684</v>
      </c>
      <c r="H13" s="26" t="s">
        <v>110</v>
      </c>
      <c r="I13" s="24"/>
    </row>
    <row r="14" spans="1:9" ht="38.25">
      <c r="A14" s="24"/>
      <c r="B14" s="913"/>
      <c r="C14" s="913"/>
      <c r="D14" s="26" t="s">
        <v>184</v>
      </c>
      <c r="E14" s="78" t="s">
        <v>2685</v>
      </c>
      <c r="F14" s="26" t="s">
        <v>1876</v>
      </c>
      <c r="G14" s="42" t="s">
        <v>1877</v>
      </c>
      <c r="H14" s="26" t="s">
        <v>920</v>
      </c>
      <c r="I14" s="24"/>
    </row>
    <row r="15" spans="1:9" ht="63.75">
      <c r="A15" s="24"/>
      <c r="B15" s="18" t="s">
        <v>380</v>
      </c>
      <c r="C15" s="18" t="s">
        <v>2686</v>
      </c>
      <c r="D15" s="26" t="s">
        <v>385</v>
      </c>
      <c r="E15" s="78" t="s">
        <v>2688</v>
      </c>
      <c r="F15" s="26" t="s">
        <v>2689</v>
      </c>
      <c r="G15" s="188" t="s">
        <v>2690</v>
      </c>
      <c r="H15" s="26" t="s">
        <v>110</v>
      </c>
      <c r="I15" s="24"/>
    </row>
    <row r="16" spans="1:9" ht="18">
      <c r="A16" s="358"/>
      <c r="B16" s="943" t="s">
        <v>251</v>
      </c>
      <c r="C16" s="908"/>
      <c r="D16" s="908"/>
      <c r="E16" s="908"/>
      <c r="F16" s="908"/>
      <c r="G16" s="908"/>
      <c r="H16" s="909"/>
      <c r="I16" s="358"/>
    </row>
    <row r="17" spans="1:9" ht="51" customHeight="1">
      <c r="A17" s="24"/>
      <c r="B17" s="18" t="s">
        <v>71</v>
      </c>
      <c r="C17" s="18" t="s">
        <v>72</v>
      </c>
      <c r="D17" s="26" t="s">
        <v>184</v>
      </c>
      <c r="E17" s="26" t="s">
        <v>2691</v>
      </c>
      <c r="F17" s="26" t="s">
        <v>2692</v>
      </c>
      <c r="G17" s="91" t="s">
        <v>2693</v>
      </c>
      <c r="H17" s="26" t="s">
        <v>2694</v>
      </c>
      <c r="I17" s="24"/>
    </row>
    <row r="18" spans="1:9" ht="25.5">
      <c r="A18" s="205"/>
      <c r="B18" s="18" t="s">
        <v>111</v>
      </c>
      <c r="C18" s="18" t="s">
        <v>112</v>
      </c>
      <c r="D18" s="26" t="s">
        <v>184</v>
      </c>
      <c r="E18" s="206" t="s">
        <v>2695</v>
      </c>
      <c r="F18" s="26" t="s">
        <v>2696</v>
      </c>
      <c r="G18" s="88" t="s">
        <v>2697</v>
      </c>
      <c r="H18" s="42" t="s">
        <v>2698</v>
      </c>
      <c r="I18" s="205"/>
    </row>
    <row r="19" spans="1:9" ht="38.25">
      <c r="A19" s="24"/>
      <c r="B19" s="18" t="s">
        <v>145</v>
      </c>
      <c r="C19" s="18" t="s">
        <v>146</v>
      </c>
      <c r="D19" s="26" t="s">
        <v>782</v>
      </c>
      <c r="E19" s="26" t="s">
        <v>2700</v>
      </c>
      <c r="F19" s="26" t="s">
        <v>2701</v>
      </c>
      <c r="G19" s="26" t="s">
        <v>2702</v>
      </c>
      <c r="H19" s="26" t="s">
        <v>2289</v>
      </c>
      <c r="I19" s="24"/>
    </row>
    <row r="20" spans="1:9" ht="25.5" customHeight="1">
      <c r="A20" s="568"/>
      <c r="B20" s="987" t="s">
        <v>169</v>
      </c>
      <c r="C20" s="908"/>
      <c r="D20" s="908"/>
      <c r="E20" s="908"/>
      <c r="F20" s="908"/>
      <c r="G20" s="908"/>
      <c r="H20" s="909"/>
      <c r="I20" s="568"/>
    </row>
    <row r="21" spans="1:9" ht="51">
      <c r="A21" s="563"/>
      <c r="B21" s="924" t="s">
        <v>182</v>
      </c>
      <c r="C21" s="86" t="s">
        <v>183</v>
      </c>
      <c r="D21" s="156" t="s">
        <v>184</v>
      </c>
      <c r="E21" s="156" t="s">
        <v>2703</v>
      </c>
      <c r="F21" s="330" t="s">
        <v>2173</v>
      </c>
      <c r="G21" s="70" t="s">
        <v>2674</v>
      </c>
      <c r="H21" s="590" t="s">
        <v>103</v>
      </c>
      <c r="I21" s="563"/>
    </row>
    <row r="22" spans="1:9" ht="51">
      <c r="A22" s="198"/>
      <c r="B22" s="913"/>
      <c r="C22" s="592"/>
      <c r="D22" s="26" t="s">
        <v>2667</v>
      </c>
      <c r="E22" s="27" t="s">
        <v>2705</v>
      </c>
      <c r="F22" s="39" t="s">
        <v>2706</v>
      </c>
      <c r="G22" s="26" t="s">
        <v>2707</v>
      </c>
      <c r="H22" s="461" t="s">
        <v>2708</v>
      </c>
      <c r="I22" s="198"/>
    </row>
    <row r="23" spans="1:9" ht="42" customHeight="1">
      <c r="A23" s="24"/>
      <c r="B23" s="18" t="s">
        <v>210</v>
      </c>
      <c r="C23" s="86" t="s">
        <v>211</v>
      </c>
      <c r="D23" s="26" t="s">
        <v>73</v>
      </c>
      <c r="E23" s="318" t="s">
        <v>2709</v>
      </c>
      <c r="F23" s="26" t="s">
        <v>2710</v>
      </c>
      <c r="G23" s="42" t="s">
        <v>2711</v>
      </c>
      <c r="H23" s="26" t="s">
        <v>103</v>
      </c>
      <c r="I23" s="24"/>
    </row>
    <row r="24" spans="1:9" ht="38.25" customHeight="1">
      <c r="A24" s="24"/>
      <c r="B24" s="18" t="s">
        <v>232</v>
      </c>
      <c r="C24" s="86" t="s">
        <v>233</v>
      </c>
      <c r="D24" s="26" t="s">
        <v>782</v>
      </c>
      <c r="E24" s="318" t="s">
        <v>2712</v>
      </c>
      <c r="F24" s="26" t="s">
        <v>2664</v>
      </c>
      <c r="G24" s="26" t="s">
        <v>2713</v>
      </c>
      <c r="H24" s="26" t="s">
        <v>103</v>
      </c>
      <c r="I24" s="24"/>
    </row>
    <row r="25" spans="1:9" ht="46.5" customHeight="1">
      <c r="A25" s="150"/>
      <c r="B25" s="18" t="s">
        <v>241</v>
      </c>
      <c r="C25" s="18" t="s">
        <v>242</v>
      </c>
      <c r="D25" s="26" t="s">
        <v>782</v>
      </c>
      <c r="E25" s="78" t="s">
        <v>2714</v>
      </c>
      <c r="F25" s="156" t="s">
        <v>2506</v>
      </c>
      <c r="G25" s="156" t="s">
        <v>2715</v>
      </c>
      <c r="H25" s="156" t="s">
        <v>110</v>
      </c>
      <c r="I25" s="150"/>
    </row>
    <row r="26" spans="1:9" ht="102">
      <c r="A26" s="150"/>
      <c r="B26" s="18" t="s">
        <v>380</v>
      </c>
      <c r="C26" s="18" t="s">
        <v>381</v>
      </c>
      <c r="D26" s="26" t="s">
        <v>184</v>
      </c>
      <c r="E26" s="78" t="s">
        <v>2716</v>
      </c>
      <c r="F26" s="156" t="s">
        <v>2386</v>
      </c>
      <c r="G26" s="593" t="s">
        <v>2717</v>
      </c>
      <c r="H26" s="156" t="s">
        <v>110</v>
      </c>
      <c r="I26" s="150"/>
    </row>
    <row r="27" spans="1:9" ht="49.5" customHeight="1">
      <c r="A27" s="150"/>
      <c r="B27" s="978" t="s">
        <v>1879</v>
      </c>
      <c r="C27" s="951" t="s">
        <v>1880</v>
      </c>
      <c r="D27" s="960" t="s">
        <v>184</v>
      </c>
      <c r="E27" s="989" t="s">
        <v>2718</v>
      </c>
      <c r="F27" s="309" t="s">
        <v>2719</v>
      </c>
      <c r="G27" s="88" t="s">
        <v>2720</v>
      </c>
      <c r="H27" s="309" t="s">
        <v>110</v>
      </c>
      <c r="I27" s="150"/>
    </row>
    <row r="28" spans="1:9" ht="1.5" customHeight="1">
      <c r="A28" s="150"/>
      <c r="B28" s="913"/>
      <c r="C28" s="913"/>
      <c r="D28" s="913"/>
      <c r="E28" s="913"/>
      <c r="F28" s="309" t="s">
        <v>2719</v>
      </c>
      <c r="G28" s="365" t="s">
        <v>2720</v>
      </c>
      <c r="H28" s="309" t="s">
        <v>110</v>
      </c>
      <c r="I28" s="150"/>
    </row>
    <row r="29" spans="1:9" ht="25.5" customHeight="1">
      <c r="A29" s="482"/>
      <c r="B29" s="922" t="s">
        <v>309</v>
      </c>
      <c r="C29" s="908"/>
      <c r="D29" s="908"/>
      <c r="E29" s="908"/>
      <c r="F29" s="908"/>
      <c r="G29" s="908"/>
      <c r="H29" s="909"/>
      <c r="I29" s="482"/>
    </row>
    <row r="30" spans="1:9" ht="60.75" customHeight="1">
      <c r="A30" s="97"/>
      <c r="B30" s="310" t="s">
        <v>71</v>
      </c>
      <c r="C30" s="311" t="s">
        <v>72</v>
      </c>
      <c r="D30" s="309" t="s">
        <v>385</v>
      </c>
      <c r="E30" s="594" t="s">
        <v>2722</v>
      </c>
      <c r="F30" s="309" t="s">
        <v>1751</v>
      </c>
      <c r="G30" s="365" t="s">
        <v>2723</v>
      </c>
      <c r="H30" s="309" t="s">
        <v>110</v>
      </c>
      <c r="I30" s="97"/>
    </row>
    <row r="31" spans="1:9" ht="25.5" customHeight="1">
      <c r="A31" s="97"/>
      <c r="B31" s="310" t="s">
        <v>111</v>
      </c>
      <c r="C31" s="311" t="s">
        <v>112</v>
      </c>
      <c r="D31" s="21" t="s">
        <v>385</v>
      </c>
      <c r="E31" s="211" t="s">
        <v>2724</v>
      </c>
      <c r="F31" s="32" t="s">
        <v>2725</v>
      </c>
      <c r="G31" s="32" t="s">
        <v>2726</v>
      </c>
      <c r="H31" s="309" t="s">
        <v>103</v>
      </c>
      <c r="I31" s="97"/>
    </row>
    <row r="32" spans="1:9" ht="25.5">
      <c r="A32" s="97"/>
      <c r="B32" s="310" t="s">
        <v>145</v>
      </c>
      <c r="C32" s="311" t="s">
        <v>146</v>
      </c>
      <c r="D32" s="309" t="s">
        <v>385</v>
      </c>
      <c r="E32" s="318" t="s">
        <v>2727</v>
      </c>
      <c r="F32" s="309" t="s">
        <v>2728</v>
      </c>
      <c r="G32" s="365" t="s">
        <v>2723</v>
      </c>
      <c r="H32" s="309" t="s">
        <v>103</v>
      </c>
      <c r="I32" s="97"/>
    </row>
    <row r="33" spans="1:9">
      <c r="A33" s="568"/>
      <c r="B33" s="987" t="s">
        <v>169</v>
      </c>
      <c r="C33" s="908"/>
      <c r="D33" s="908"/>
      <c r="E33" s="908"/>
      <c r="F33" s="908"/>
      <c r="G33" s="908"/>
      <c r="H33" s="909"/>
      <c r="I33" s="568"/>
    </row>
    <row r="34" spans="1:9" ht="25.5" customHeight="1">
      <c r="A34" s="97"/>
      <c r="B34" s="310" t="s">
        <v>182</v>
      </c>
      <c r="C34" s="311" t="s">
        <v>183</v>
      </c>
      <c r="D34" s="309" t="s">
        <v>184</v>
      </c>
      <c r="E34" s="381" t="s">
        <v>2729</v>
      </c>
      <c r="F34" s="309" t="s">
        <v>2730</v>
      </c>
      <c r="G34" s="372" t="s">
        <v>2731</v>
      </c>
      <c r="H34" s="309" t="s">
        <v>2732</v>
      </c>
      <c r="I34" s="97"/>
    </row>
    <row r="35" spans="1:9" ht="38.25">
      <c r="A35" s="97"/>
      <c r="B35" s="965" t="s">
        <v>210</v>
      </c>
      <c r="C35" s="945" t="s">
        <v>211</v>
      </c>
      <c r="D35" s="309" t="s">
        <v>641</v>
      </c>
      <c r="E35" s="595" t="s">
        <v>2734</v>
      </c>
      <c r="F35" s="309" t="s">
        <v>2706</v>
      </c>
      <c r="G35" s="309" t="s">
        <v>2735</v>
      </c>
      <c r="H35" s="309" t="s">
        <v>2736</v>
      </c>
      <c r="I35" s="97"/>
    </row>
    <row r="36" spans="1:9" ht="25.5">
      <c r="A36" s="97"/>
      <c r="B36" s="913"/>
      <c r="C36" s="946"/>
      <c r="D36" s="32" t="s">
        <v>184</v>
      </c>
      <c r="E36" s="66" t="s">
        <v>2737</v>
      </c>
      <c r="F36" s="360" t="s">
        <v>2738</v>
      </c>
      <c r="G36" s="104" t="s">
        <v>2739</v>
      </c>
      <c r="H36" s="85" t="s">
        <v>103</v>
      </c>
      <c r="I36" s="97"/>
    </row>
    <row r="37" spans="1:9" ht="27.75" customHeight="1">
      <c r="A37" s="97"/>
      <c r="B37" s="310"/>
      <c r="C37" s="311"/>
      <c r="D37" s="32"/>
      <c r="E37" s="381"/>
      <c r="F37" s="309"/>
      <c r="G37" s="365"/>
      <c r="H37" s="309"/>
      <c r="I37" s="97"/>
    </row>
    <row r="38" spans="1:9" ht="38.25">
      <c r="A38" s="97"/>
      <c r="B38" s="310" t="s">
        <v>232</v>
      </c>
      <c r="C38" s="311" t="s">
        <v>233</v>
      </c>
      <c r="D38" s="32" t="s">
        <v>2740</v>
      </c>
      <c r="E38" s="381" t="s">
        <v>2741</v>
      </c>
      <c r="F38" s="309" t="s">
        <v>2742</v>
      </c>
      <c r="G38" s="365" t="s">
        <v>2743</v>
      </c>
      <c r="H38" s="309" t="s">
        <v>103</v>
      </c>
      <c r="I38" s="97"/>
    </row>
    <row r="39" spans="1:9" ht="51">
      <c r="A39" s="97"/>
      <c r="B39" s="397" t="s">
        <v>241</v>
      </c>
      <c r="C39" s="421" t="s">
        <v>242</v>
      </c>
      <c r="D39" s="32" t="s">
        <v>184</v>
      </c>
      <c r="E39" s="26" t="s">
        <v>2745</v>
      </c>
      <c r="F39" s="596" t="s">
        <v>2746</v>
      </c>
      <c r="G39" s="372" t="s">
        <v>2747</v>
      </c>
      <c r="H39" s="309" t="s">
        <v>2748</v>
      </c>
      <c r="I39" s="97"/>
    </row>
    <row r="40" spans="1:9" ht="38.25">
      <c r="A40" s="97"/>
      <c r="B40" s="965" t="s">
        <v>380</v>
      </c>
      <c r="C40" s="945" t="s">
        <v>381</v>
      </c>
      <c r="D40" s="938" t="s">
        <v>2744</v>
      </c>
      <c r="E40" s="78" t="s">
        <v>2750</v>
      </c>
      <c r="F40" s="596" t="s">
        <v>1876</v>
      </c>
      <c r="G40" s="597" t="s">
        <v>1990</v>
      </c>
      <c r="H40" s="309" t="s">
        <v>110</v>
      </c>
      <c r="I40" s="97"/>
    </row>
    <row r="41" spans="1:9" ht="38.25">
      <c r="A41" s="97"/>
      <c r="B41" s="932"/>
      <c r="C41" s="955"/>
      <c r="D41" s="913"/>
      <c r="E41" s="601" t="s">
        <v>2753</v>
      </c>
      <c r="F41" s="596" t="s">
        <v>2754</v>
      </c>
      <c r="G41" s="597" t="s">
        <v>2755</v>
      </c>
      <c r="H41" s="309" t="s">
        <v>110</v>
      </c>
      <c r="I41" s="97"/>
    </row>
    <row r="42" spans="1:9" ht="25.5">
      <c r="A42" s="97"/>
      <c r="B42" s="913"/>
      <c r="C42" s="946"/>
      <c r="D42" s="309" t="s">
        <v>1077</v>
      </c>
      <c r="E42" s="598" t="s">
        <v>2757</v>
      </c>
      <c r="F42" s="599" t="s">
        <v>2749</v>
      </c>
      <c r="G42" s="600" t="str">
        <f>HYPERLINK("https://www.youtube.com/watch?v=x59yKOPmARU","Выполнить силовую фитнес-тренировку
https://www.youtube.com/watch?v=x59yKOPmARU")</f>
        <v>Выполнить силовую фитнес-тренировку
https://www.youtube.com/watch?v=x59yKOPmARU</v>
      </c>
      <c r="H42" s="309" t="s">
        <v>110</v>
      </c>
      <c r="I42" s="97"/>
    </row>
    <row r="43" spans="1:9" ht="25.5">
      <c r="A43" s="97"/>
      <c r="B43" s="397" t="s">
        <v>1879</v>
      </c>
      <c r="C43" s="421" t="s">
        <v>1880</v>
      </c>
      <c r="D43" s="309" t="s">
        <v>1077</v>
      </c>
      <c r="E43" s="598" t="s">
        <v>2758</v>
      </c>
      <c r="F43" s="309" t="s">
        <v>2756</v>
      </c>
      <c r="G43" s="597" t="str">
        <f>HYPERLINK("https://www.youtube.com/watch?v=Z104iHDVPDM","Урок для девушек.
https://www.youtube.com/watch?v=Z104iHDVPDM")</f>
        <v>Урок для девушек.
https://www.youtube.com/watch?v=Z104iHDVPDM</v>
      </c>
      <c r="H43" s="309" t="s">
        <v>110</v>
      </c>
      <c r="I43" s="97"/>
    </row>
    <row r="44" spans="1:9" ht="18">
      <c r="A44" s="482"/>
      <c r="B44" s="922" t="s">
        <v>347</v>
      </c>
      <c r="C44" s="908"/>
      <c r="D44" s="908"/>
      <c r="E44" s="908"/>
      <c r="F44" s="908"/>
      <c r="G44" s="908"/>
      <c r="H44" s="909"/>
      <c r="I44" s="482"/>
    </row>
    <row r="45" spans="1:9" ht="44.25" customHeight="1">
      <c r="A45" s="225"/>
      <c r="B45" s="230" t="s">
        <v>71</v>
      </c>
      <c r="C45" s="230" t="s">
        <v>72</v>
      </c>
      <c r="D45" s="32" t="s">
        <v>73</v>
      </c>
      <c r="E45" s="330" t="s">
        <v>2759</v>
      </c>
      <c r="F45" s="84" t="s">
        <v>2760</v>
      </c>
      <c r="G45" s="602" t="s">
        <v>2761</v>
      </c>
      <c r="H45" s="84" t="s">
        <v>103</v>
      </c>
      <c r="I45" s="225"/>
    </row>
    <row r="46" spans="1:9" ht="38.25">
      <c r="A46" s="603"/>
      <c r="B46" s="230" t="s">
        <v>111</v>
      </c>
      <c r="C46" s="230" t="s">
        <v>112</v>
      </c>
      <c r="D46" s="32" t="s">
        <v>2740</v>
      </c>
      <c r="E46" s="473" t="s">
        <v>2762</v>
      </c>
      <c r="F46" s="223" t="s">
        <v>2763</v>
      </c>
      <c r="G46" s="452" t="s">
        <v>2764</v>
      </c>
      <c r="H46" s="452" t="s">
        <v>2765</v>
      </c>
      <c r="I46" s="603"/>
    </row>
    <row r="47" spans="1:9" ht="45" customHeight="1">
      <c r="A47" s="190"/>
      <c r="B47" s="924" t="s">
        <v>145</v>
      </c>
      <c r="C47" s="924" t="s">
        <v>146</v>
      </c>
      <c r="D47" s="938" t="s">
        <v>1974</v>
      </c>
      <c r="E47" s="473" t="s">
        <v>2766</v>
      </c>
      <c r="F47" s="75" t="s">
        <v>2767</v>
      </c>
      <c r="G47" s="163" t="s">
        <v>2768</v>
      </c>
      <c r="H47" s="604" t="s">
        <v>103</v>
      </c>
      <c r="I47" s="190"/>
    </row>
    <row r="48" spans="1:9" ht="25.5">
      <c r="A48" s="133"/>
      <c r="B48" s="913"/>
      <c r="C48" s="913"/>
      <c r="D48" s="913"/>
      <c r="E48" s="473" t="s">
        <v>2769</v>
      </c>
      <c r="F48" s="156" t="s">
        <v>2770</v>
      </c>
      <c r="G48" s="398" t="str">
        <f>HYPERLINK("https://multiurok.ru/files/tiekhnologhiia-industrial-nyie-tiekhnologhii-7-k-1.html","В учебнике прочитать творческий проект ""Полезный для дома инструмент- отвёртка""")</f>
        <v>В учебнике прочитать творческий проект "Полезный для дома инструмент- отвёртка"</v>
      </c>
      <c r="H48" s="73" t="s">
        <v>103</v>
      </c>
      <c r="I48" s="133"/>
    </row>
    <row r="49" spans="1:9">
      <c r="A49" s="568"/>
      <c r="B49" s="987" t="s">
        <v>169</v>
      </c>
      <c r="C49" s="908"/>
      <c r="D49" s="908"/>
      <c r="E49" s="908"/>
      <c r="F49" s="908"/>
      <c r="G49" s="908"/>
      <c r="H49" s="909"/>
      <c r="I49" s="568"/>
    </row>
    <row r="50" spans="1:9" ht="25.5">
      <c r="A50" s="190"/>
      <c r="B50" s="924" t="s">
        <v>182</v>
      </c>
      <c r="C50" s="924" t="s">
        <v>183</v>
      </c>
      <c r="D50" s="938" t="s">
        <v>1974</v>
      </c>
      <c r="E50" s="211" t="s">
        <v>2771</v>
      </c>
      <c r="F50" s="223" t="s">
        <v>2767</v>
      </c>
      <c r="G50" s="61" t="s">
        <v>2772</v>
      </c>
      <c r="H50" s="604" t="s">
        <v>103</v>
      </c>
      <c r="I50" s="190"/>
    </row>
    <row r="51" spans="1:9" ht="51">
      <c r="A51" s="133"/>
      <c r="B51" s="913"/>
      <c r="C51" s="913"/>
      <c r="D51" s="913"/>
      <c r="E51" s="211" t="s">
        <v>2773</v>
      </c>
      <c r="F51" s="32" t="s">
        <v>2770</v>
      </c>
      <c r="G51" s="212" t="s">
        <v>2774</v>
      </c>
      <c r="H51" s="73" t="s">
        <v>103</v>
      </c>
      <c r="I51" s="133"/>
    </row>
    <row r="52" spans="1:9" ht="25.5">
      <c r="A52" s="97"/>
      <c r="B52" s="310" t="s">
        <v>210</v>
      </c>
      <c r="C52" s="311" t="s">
        <v>211</v>
      </c>
      <c r="D52" s="309" t="s">
        <v>184</v>
      </c>
      <c r="E52" s="211" t="s">
        <v>2775</v>
      </c>
      <c r="F52" s="32" t="s">
        <v>2776</v>
      </c>
      <c r="G52" s="88" t="s">
        <v>2777</v>
      </c>
      <c r="H52" s="32" t="s">
        <v>2778</v>
      </c>
      <c r="I52" s="97"/>
    </row>
    <row r="53" spans="1:9" ht="38.25">
      <c r="A53" s="97"/>
      <c r="B53" s="965" t="s">
        <v>232</v>
      </c>
      <c r="C53" s="945" t="s">
        <v>233</v>
      </c>
      <c r="D53" s="309" t="s">
        <v>641</v>
      </c>
      <c r="E53" s="595" t="s">
        <v>2779</v>
      </c>
      <c r="F53" s="32" t="s">
        <v>2780</v>
      </c>
      <c r="G53" s="88" t="s">
        <v>2781</v>
      </c>
      <c r="H53" s="32" t="s">
        <v>2782</v>
      </c>
      <c r="I53" s="97"/>
    </row>
    <row r="54" spans="1:9" ht="38.25">
      <c r="A54" s="97"/>
      <c r="B54" s="913"/>
      <c r="C54" s="946"/>
      <c r="D54" s="32" t="s">
        <v>641</v>
      </c>
      <c r="E54" s="211" t="s">
        <v>2783</v>
      </c>
      <c r="F54" s="61" t="s">
        <v>2784</v>
      </c>
      <c r="G54" s="88" t="s">
        <v>2785</v>
      </c>
      <c r="H54" s="32" t="s">
        <v>103</v>
      </c>
      <c r="I54" s="97"/>
    </row>
    <row r="55" spans="1:9" ht="38.25">
      <c r="A55" s="150"/>
      <c r="B55" s="965" t="s">
        <v>241</v>
      </c>
      <c r="C55" s="945" t="s">
        <v>242</v>
      </c>
      <c r="D55" s="309" t="s">
        <v>184</v>
      </c>
      <c r="E55" s="233" t="s">
        <v>2786</v>
      </c>
      <c r="F55" s="239"/>
      <c r="G55" s="32"/>
      <c r="H55" s="156" t="s">
        <v>110</v>
      </c>
      <c r="I55" s="150"/>
    </row>
    <row r="56" spans="1:9" ht="38.25">
      <c r="A56" s="97"/>
      <c r="B56" s="913"/>
      <c r="C56" s="946"/>
      <c r="D56" s="607"/>
      <c r="E56" s="233" t="s">
        <v>2787</v>
      </c>
      <c r="F56" s="419"/>
      <c r="G56" s="419"/>
      <c r="H56" s="32" t="s">
        <v>110</v>
      </c>
      <c r="I56" s="97"/>
    </row>
    <row r="57" spans="1:9" ht="38.25">
      <c r="A57" s="97"/>
      <c r="B57" s="965" t="s">
        <v>380</v>
      </c>
      <c r="C57" s="986" t="s">
        <v>381</v>
      </c>
      <c r="D57" s="952" t="s">
        <v>2788</v>
      </c>
      <c r="E57" s="233" t="s">
        <v>2789</v>
      </c>
      <c r="F57" s="223" t="s">
        <v>2790</v>
      </c>
      <c r="G57" s="32" t="s">
        <v>2791</v>
      </c>
      <c r="H57" s="32" t="s">
        <v>110</v>
      </c>
      <c r="I57" s="97"/>
    </row>
    <row r="58" spans="1:9" ht="51">
      <c r="A58" s="97"/>
      <c r="B58" s="913"/>
      <c r="C58" s="946"/>
      <c r="D58" s="946"/>
      <c r="E58" s="601" t="s">
        <v>2792</v>
      </c>
      <c r="F58" s="32" t="s">
        <v>2793</v>
      </c>
      <c r="G58" s="600" t="s">
        <v>2794</v>
      </c>
      <c r="H58" s="309" t="s">
        <v>110</v>
      </c>
      <c r="I58" s="97"/>
    </row>
    <row r="59" spans="1:9" ht="38.25">
      <c r="A59" s="97"/>
      <c r="B59" s="965" t="s">
        <v>1879</v>
      </c>
      <c r="C59" s="988" t="s">
        <v>1880</v>
      </c>
      <c r="D59" s="309" t="s">
        <v>73</v>
      </c>
      <c r="E59" s="233" t="s">
        <v>2796</v>
      </c>
      <c r="F59" s="367" t="s">
        <v>2203</v>
      </c>
      <c r="G59" s="88" t="s">
        <v>2204</v>
      </c>
      <c r="H59" s="309" t="s">
        <v>110</v>
      </c>
      <c r="I59" s="97"/>
    </row>
    <row r="60" spans="1:9" ht="38.25">
      <c r="A60" s="150"/>
      <c r="B60" s="913"/>
      <c r="C60" s="913"/>
      <c r="D60" s="309" t="s">
        <v>184</v>
      </c>
      <c r="E60" s="233" t="s">
        <v>2798</v>
      </c>
      <c r="F60" s="225" t="s">
        <v>2799</v>
      </c>
      <c r="G60" s="214" t="s">
        <v>2800</v>
      </c>
      <c r="H60" s="156" t="s">
        <v>110</v>
      </c>
      <c r="I60" s="150"/>
    </row>
    <row r="61" spans="1:9" ht="18">
      <c r="A61" s="482"/>
      <c r="B61" s="922" t="s">
        <v>526</v>
      </c>
      <c r="C61" s="908"/>
      <c r="D61" s="908"/>
      <c r="E61" s="908"/>
      <c r="F61" s="908"/>
      <c r="G61" s="908"/>
      <c r="H61" s="909"/>
      <c r="I61" s="482"/>
    </row>
    <row r="62" spans="1:9" ht="38.25">
      <c r="A62" s="97"/>
      <c r="B62" s="310" t="s">
        <v>71</v>
      </c>
      <c r="C62" s="311" t="s">
        <v>72</v>
      </c>
      <c r="D62" s="309" t="s">
        <v>184</v>
      </c>
      <c r="E62" s="381" t="s">
        <v>2802</v>
      </c>
      <c r="F62" s="309" t="s">
        <v>2803</v>
      </c>
      <c r="G62" s="600" t="s">
        <v>2804</v>
      </c>
      <c r="H62" s="309" t="s">
        <v>103</v>
      </c>
      <c r="I62" s="97"/>
    </row>
    <row r="63" spans="1:9" ht="38.25">
      <c r="A63" s="97"/>
      <c r="B63" s="310" t="s">
        <v>111</v>
      </c>
      <c r="C63" s="311" t="s">
        <v>112</v>
      </c>
      <c r="D63" s="309" t="s">
        <v>782</v>
      </c>
      <c r="E63" s="381" t="s">
        <v>2806</v>
      </c>
      <c r="F63" s="309" t="s">
        <v>2807</v>
      </c>
      <c r="G63" s="309" t="s">
        <v>2808</v>
      </c>
      <c r="H63" s="309" t="s">
        <v>2809</v>
      </c>
      <c r="I63" s="97"/>
    </row>
    <row r="64" spans="1:9" ht="38.25">
      <c r="A64" s="97"/>
      <c r="B64" s="310" t="s">
        <v>145</v>
      </c>
      <c r="C64" s="311" t="s">
        <v>146</v>
      </c>
      <c r="D64" s="309" t="s">
        <v>782</v>
      </c>
      <c r="E64" s="381" t="s">
        <v>2811</v>
      </c>
      <c r="F64" s="309" t="s">
        <v>2813</v>
      </c>
      <c r="G64" s="309" t="s">
        <v>2814</v>
      </c>
      <c r="H64" s="309" t="s">
        <v>103</v>
      </c>
      <c r="I64" s="97"/>
    </row>
    <row r="65" spans="1:9">
      <c r="A65" s="568"/>
      <c r="B65" s="987" t="s">
        <v>169</v>
      </c>
      <c r="C65" s="908"/>
      <c r="D65" s="908"/>
      <c r="E65" s="908"/>
      <c r="F65" s="908"/>
      <c r="G65" s="908"/>
      <c r="H65" s="909"/>
      <c r="I65" s="568"/>
    </row>
    <row r="66" spans="1:9" ht="76.5">
      <c r="A66" s="97"/>
      <c r="B66" s="310" t="s">
        <v>182</v>
      </c>
      <c r="C66" s="311" t="s">
        <v>183</v>
      </c>
      <c r="D66" s="309" t="s">
        <v>184</v>
      </c>
      <c r="E66" s="381" t="s">
        <v>2816</v>
      </c>
      <c r="F66" s="609" t="s">
        <v>2817</v>
      </c>
      <c r="G66" s="600" t="s">
        <v>2819</v>
      </c>
      <c r="H66" s="309" t="s">
        <v>103</v>
      </c>
      <c r="I66" s="97"/>
    </row>
    <row r="67" spans="1:9" ht="38.25">
      <c r="A67" s="97"/>
      <c r="B67" s="310" t="s">
        <v>210</v>
      </c>
      <c r="C67" s="311" t="s">
        <v>211</v>
      </c>
      <c r="D67" s="309" t="s">
        <v>782</v>
      </c>
      <c r="E67" s="318" t="s">
        <v>2821</v>
      </c>
      <c r="F67" s="309" t="s">
        <v>2822</v>
      </c>
      <c r="G67" s="309" t="s">
        <v>2823</v>
      </c>
      <c r="H67" s="309" t="s">
        <v>103</v>
      </c>
      <c r="I67" s="97"/>
    </row>
    <row r="68" spans="1:9" ht="25.5">
      <c r="A68" s="97"/>
      <c r="B68" s="310" t="s">
        <v>232</v>
      </c>
      <c r="C68" s="311" t="s">
        <v>233</v>
      </c>
      <c r="D68" s="309" t="s">
        <v>73</v>
      </c>
      <c r="E68" s="381" t="s">
        <v>2824</v>
      </c>
      <c r="F68" s="309" t="s">
        <v>2825</v>
      </c>
      <c r="G68" s="365" t="s">
        <v>2826</v>
      </c>
      <c r="H68" s="309" t="s">
        <v>103</v>
      </c>
      <c r="I68" s="97"/>
    </row>
    <row r="69" spans="1:9" ht="38.25">
      <c r="A69" s="97"/>
      <c r="B69" s="965">
        <v>7</v>
      </c>
      <c r="C69" s="945" t="s">
        <v>242</v>
      </c>
      <c r="D69" s="379" t="s">
        <v>73</v>
      </c>
      <c r="E69" s="595" t="s">
        <v>2831</v>
      </c>
      <c r="F69" s="491" t="s">
        <v>2833</v>
      </c>
      <c r="G69" s="372" t="s">
        <v>2834</v>
      </c>
      <c r="H69" s="309" t="s">
        <v>2835</v>
      </c>
      <c r="I69" s="97"/>
    </row>
    <row r="70" spans="1:9" ht="25.5">
      <c r="A70" s="97"/>
      <c r="B70" s="913"/>
      <c r="C70" s="946"/>
      <c r="D70" s="379" t="s">
        <v>73</v>
      </c>
      <c r="E70" s="66" t="s">
        <v>2836</v>
      </c>
      <c r="F70" s="392" t="s">
        <v>2680</v>
      </c>
      <c r="G70" s="372" t="s">
        <v>2815</v>
      </c>
      <c r="H70" s="309" t="s">
        <v>2704</v>
      </c>
      <c r="I70" s="97"/>
    </row>
    <row r="71" spans="1:9" ht="102">
      <c r="A71" s="97"/>
      <c r="B71" s="397" t="s">
        <v>380</v>
      </c>
      <c r="C71" s="421" t="s">
        <v>381</v>
      </c>
      <c r="D71" s="26" t="s">
        <v>184</v>
      </c>
      <c r="E71" s="78" t="s">
        <v>2838</v>
      </c>
      <c r="F71" s="156" t="s">
        <v>2386</v>
      </c>
      <c r="G71" s="212" t="s">
        <v>2840</v>
      </c>
      <c r="H71" s="309" t="s">
        <v>110</v>
      </c>
      <c r="I71" s="97"/>
    </row>
    <row r="72" spans="1:9" ht="38.25">
      <c r="A72" s="97"/>
      <c r="B72" s="965" t="s">
        <v>1879</v>
      </c>
      <c r="C72" s="945" t="s">
        <v>1880</v>
      </c>
      <c r="D72" s="309" t="s">
        <v>73</v>
      </c>
      <c r="E72" s="598" t="s">
        <v>2846</v>
      </c>
      <c r="F72" s="309" t="s">
        <v>2847</v>
      </c>
      <c r="G72" s="372" t="s">
        <v>1725</v>
      </c>
      <c r="H72" s="309" t="s">
        <v>110</v>
      </c>
      <c r="I72" s="97"/>
    </row>
    <row r="73" spans="1:9" ht="38.25">
      <c r="A73" s="97"/>
      <c r="B73" s="932"/>
      <c r="C73" s="955"/>
      <c r="D73" s="309" t="s">
        <v>73</v>
      </c>
      <c r="E73" s="233" t="s">
        <v>2849</v>
      </c>
      <c r="F73" s="367" t="s">
        <v>2851</v>
      </c>
      <c r="G73" s="505" t="s">
        <v>2852</v>
      </c>
      <c r="H73" s="309" t="s">
        <v>110</v>
      </c>
      <c r="I73" s="97"/>
    </row>
    <row r="74" spans="1:9" ht="38.25">
      <c r="A74" s="97"/>
      <c r="B74" s="913"/>
      <c r="C74" s="946"/>
      <c r="D74" s="309" t="s">
        <v>73</v>
      </c>
      <c r="E74" s="233" t="s">
        <v>2854</v>
      </c>
      <c r="F74" s="367" t="s">
        <v>2262</v>
      </c>
      <c r="G74" s="505" t="s">
        <v>2263</v>
      </c>
      <c r="H74" s="309" t="s">
        <v>110</v>
      </c>
      <c r="I74" s="97"/>
    </row>
    <row r="75" spans="1:9" ht="18">
      <c r="A75" s="482"/>
      <c r="B75" s="966" t="s">
        <v>2632</v>
      </c>
      <c r="C75" s="916"/>
      <c r="D75" s="916"/>
      <c r="E75" s="916"/>
      <c r="F75" s="916"/>
      <c r="G75" s="916"/>
      <c r="H75" s="946"/>
      <c r="I75" s="482"/>
    </row>
    <row r="76" spans="1:9" ht="51">
      <c r="A76" s="192"/>
      <c r="B76" s="397">
        <v>1</v>
      </c>
      <c r="C76" s="311" t="s">
        <v>72</v>
      </c>
      <c r="D76" s="32" t="s">
        <v>184</v>
      </c>
      <c r="E76" s="473" t="s">
        <v>2857</v>
      </c>
      <c r="F76" s="309" t="s">
        <v>2858</v>
      </c>
      <c r="G76" s="600" t="s">
        <v>2859</v>
      </c>
      <c r="H76" s="365" t="s">
        <v>2860</v>
      </c>
      <c r="I76" s="192"/>
    </row>
    <row r="77" spans="1:9" ht="25.5">
      <c r="A77" s="97"/>
      <c r="B77" s="310" t="s">
        <v>111</v>
      </c>
      <c r="C77" s="311" t="s">
        <v>112</v>
      </c>
      <c r="D77" s="309" t="s">
        <v>184</v>
      </c>
      <c r="E77" s="211" t="s">
        <v>2862</v>
      </c>
      <c r="F77" s="309" t="s">
        <v>2864</v>
      </c>
      <c r="G77" s="365" t="s">
        <v>2867</v>
      </c>
      <c r="H77" s="309" t="s">
        <v>103</v>
      </c>
      <c r="I77" s="97"/>
    </row>
    <row r="78" spans="1:9" ht="25.5">
      <c r="A78" s="97"/>
      <c r="B78" s="310" t="s">
        <v>145</v>
      </c>
      <c r="C78" s="311" t="s">
        <v>146</v>
      </c>
      <c r="D78" s="309" t="s">
        <v>184</v>
      </c>
      <c r="E78" s="26" t="s">
        <v>2872</v>
      </c>
      <c r="F78" s="309" t="s">
        <v>2873</v>
      </c>
      <c r="G78" s="372" t="s">
        <v>2875</v>
      </c>
      <c r="H78" s="309" t="s">
        <v>2877</v>
      </c>
      <c r="I78" s="97"/>
    </row>
    <row r="79" spans="1:9">
      <c r="A79" s="568"/>
      <c r="B79" s="987"/>
      <c r="C79" s="908"/>
      <c r="D79" s="908"/>
      <c r="E79" s="908"/>
      <c r="F79" s="908"/>
      <c r="G79" s="908"/>
      <c r="H79" s="909"/>
      <c r="I79" s="568"/>
    </row>
    <row r="80" spans="1:9" ht="25.5">
      <c r="A80" s="97"/>
      <c r="B80" s="310" t="s">
        <v>182</v>
      </c>
      <c r="C80" s="311" t="s">
        <v>183</v>
      </c>
      <c r="D80" s="309" t="s">
        <v>661</v>
      </c>
      <c r="E80" s="381" t="s">
        <v>2880</v>
      </c>
      <c r="F80" s="309" t="s">
        <v>2803</v>
      </c>
      <c r="G80" s="309" t="s">
        <v>2881</v>
      </c>
      <c r="H80" s="309" t="s">
        <v>103</v>
      </c>
      <c r="I80" s="97"/>
    </row>
    <row r="81" spans="1:9" ht="38.25">
      <c r="A81" s="97"/>
      <c r="B81" s="965" t="s">
        <v>210</v>
      </c>
      <c r="C81" s="945" t="s">
        <v>211</v>
      </c>
      <c r="D81" s="309"/>
      <c r="E81" s="595" t="s">
        <v>2886</v>
      </c>
      <c r="F81" s="309" t="s">
        <v>2887</v>
      </c>
      <c r="G81" s="365" t="s">
        <v>2888</v>
      </c>
      <c r="H81" s="309" t="s">
        <v>2889</v>
      </c>
      <c r="I81" s="97"/>
    </row>
    <row r="82" spans="1:9" ht="38.25">
      <c r="A82" s="97"/>
      <c r="B82" s="913"/>
      <c r="C82" s="946"/>
      <c r="D82" s="32" t="s">
        <v>184</v>
      </c>
      <c r="E82" s="66" t="s">
        <v>2892</v>
      </c>
      <c r="F82" s="392" t="s">
        <v>2893</v>
      </c>
      <c r="G82" s="612" t="s">
        <v>2894</v>
      </c>
      <c r="H82" s="32" t="s">
        <v>103</v>
      </c>
      <c r="I82" s="97"/>
    </row>
    <row r="83" spans="1:9" ht="25.5">
      <c r="A83" s="97"/>
      <c r="B83" s="177" t="s">
        <v>232</v>
      </c>
      <c r="C83" s="230" t="s">
        <v>233</v>
      </c>
      <c r="D83" s="32" t="s">
        <v>184</v>
      </c>
      <c r="E83" s="211" t="s">
        <v>2896</v>
      </c>
      <c r="F83" s="32" t="s">
        <v>2897</v>
      </c>
      <c r="G83" s="32" t="s">
        <v>2898</v>
      </c>
      <c r="H83" s="32" t="s">
        <v>103</v>
      </c>
      <c r="I83" s="97"/>
    </row>
    <row r="84" spans="1:9" ht="25.5">
      <c r="A84" s="92"/>
      <c r="B84" s="397" t="s">
        <v>241</v>
      </c>
      <c r="C84" s="311" t="s">
        <v>242</v>
      </c>
      <c r="D84" s="246"/>
      <c r="E84" s="211" t="s">
        <v>2899</v>
      </c>
      <c r="F84" s="116" t="s">
        <v>2658</v>
      </c>
      <c r="G84" s="116" t="s">
        <v>2900</v>
      </c>
      <c r="H84" s="32" t="s">
        <v>103</v>
      </c>
      <c r="I84" s="92"/>
    </row>
    <row r="85" spans="1:9" ht="12.75">
      <c r="A85" s="92"/>
      <c r="B85" s="92"/>
      <c r="C85" s="92"/>
      <c r="D85" s="92"/>
      <c r="E85" s="92"/>
      <c r="F85" s="92"/>
      <c r="G85" s="92"/>
      <c r="H85" s="92"/>
      <c r="I85" s="92"/>
    </row>
    <row r="86" spans="1:9" ht="12.75">
      <c r="A86" s="92"/>
      <c r="B86" s="92"/>
      <c r="C86" s="92"/>
      <c r="D86" s="92"/>
      <c r="E86" s="92"/>
      <c r="F86" s="92"/>
      <c r="G86" s="92"/>
      <c r="H86" s="92"/>
      <c r="I86" s="92"/>
    </row>
    <row r="87" spans="1:9" ht="12.75">
      <c r="A87" s="92"/>
      <c r="B87" s="92"/>
      <c r="C87" s="92"/>
      <c r="D87" s="92"/>
      <c r="E87" s="92"/>
      <c r="F87" s="92"/>
      <c r="G87" s="92"/>
      <c r="H87" s="92"/>
      <c r="I87" s="92"/>
    </row>
    <row r="88" spans="1:9" ht="12.75">
      <c r="A88" s="92"/>
      <c r="B88" s="92"/>
      <c r="C88" s="92"/>
      <c r="D88" s="92"/>
      <c r="E88" s="92"/>
      <c r="F88" s="92"/>
      <c r="G88" s="92"/>
      <c r="H88" s="92"/>
      <c r="I88" s="92"/>
    </row>
    <row r="89" spans="1:9" ht="12.75">
      <c r="A89" s="92"/>
      <c r="B89" s="92"/>
      <c r="C89" s="92"/>
      <c r="D89" s="92"/>
      <c r="E89" s="92"/>
      <c r="F89" s="92"/>
      <c r="G89" s="92"/>
      <c r="H89" s="92"/>
      <c r="I89" s="92"/>
    </row>
    <row r="90" spans="1:9" ht="12.75">
      <c r="A90" s="92"/>
      <c r="B90" s="92"/>
      <c r="C90" s="92"/>
      <c r="D90" s="92"/>
      <c r="E90" s="92"/>
      <c r="F90" s="92"/>
      <c r="G90" s="92"/>
      <c r="H90" s="92"/>
      <c r="I90" s="92"/>
    </row>
    <row r="91" spans="1:9" ht="12.75">
      <c r="A91" s="92"/>
      <c r="B91" s="92"/>
      <c r="C91" s="92"/>
      <c r="D91" s="92"/>
      <c r="E91" s="92"/>
      <c r="F91" s="92"/>
      <c r="G91" s="92"/>
      <c r="H91" s="92"/>
      <c r="I91" s="92"/>
    </row>
    <row r="92" spans="1:9" ht="12.75">
      <c r="A92" s="92"/>
      <c r="B92" s="92"/>
      <c r="C92" s="92"/>
      <c r="D92" s="92"/>
      <c r="E92" s="92"/>
      <c r="F92" s="92"/>
      <c r="G92" s="92"/>
      <c r="H92" s="92"/>
      <c r="I92" s="92"/>
    </row>
    <row r="93" spans="1:9" ht="12.75">
      <c r="A93" s="92"/>
      <c r="B93" s="92"/>
      <c r="C93" s="92"/>
      <c r="D93" s="92"/>
      <c r="E93" s="92"/>
      <c r="F93" s="92"/>
      <c r="G93" s="92"/>
      <c r="H93" s="92"/>
      <c r="I93" s="92"/>
    </row>
    <row r="94" spans="1:9" ht="12.75">
      <c r="A94" s="92"/>
      <c r="B94" s="92"/>
      <c r="C94" s="92"/>
      <c r="D94" s="92"/>
      <c r="E94" s="92"/>
      <c r="F94" s="92"/>
      <c r="G94" s="92"/>
      <c r="H94" s="92"/>
      <c r="I94" s="92"/>
    </row>
    <row r="95" spans="1:9" ht="12.75">
      <c r="A95" s="92"/>
      <c r="B95" s="92"/>
      <c r="C95" s="92"/>
      <c r="D95" s="92"/>
      <c r="E95" s="92"/>
      <c r="F95" s="92"/>
      <c r="G95" s="92"/>
      <c r="H95" s="92"/>
      <c r="I95" s="92"/>
    </row>
    <row r="96" spans="1:9" ht="12.75">
      <c r="A96" s="92"/>
      <c r="B96" s="92"/>
      <c r="C96" s="92"/>
      <c r="D96" s="92"/>
      <c r="E96" s="92"/>
      <c r="F96" s="92"/>
      <c r="G96" s="92"/>
      <c r="H96" s="92"/>
      <c r="I96" s="92"/>
    </row>
    <row r="97" spans="1:9" ht="12.75">
      <c r="A97" s="92"/>
      <c r="B97" s="92"/>
      <c r="C97" s="92"/>
      <c r="D97" s="92"/>
      <c r="E97" s="92"/>
      <c r="F97" s="92"/>
      <c r="G97" s="92"/>
      <c r="H97" s="92"/>
      <c r="I97" s="92"/>
    </row>
    <row r="98" spans="1:9" ht="12.75">
      <c r="A98" s="92"/>
      <c r="B98" s="92"/>
      <c r="C98" s="92"/>
      <c r="D98" s="92"/>
      <c r="E98" s="92"/>
      <c r="F98" s="92"/>
      <c r="G98" s="92"/>
      <c r="H98" s="92"/>
      <c r="I98" s="92"/>
    </row>
    <row r="99" spans="1:9" ht="12.75">
      <c r="A99" s="92"/>
      <c r="B99" s="92"/>
      <c r="C99" s="92"/>
      <c r="D99" s="92"/>
      <c r="E99" s="92"/>
      <c r="F99" s="92"/>
      <c r="G99" s="92"/>
      <c r="H99" s="92"/>
      <c r="I99" s="92"/>
    </row>
    <row r="100" spans="1:9" ht="12.75">
      <c r="A100" s="92"/>
      <c r="B100" s="92"/>
      <c r="C100" s="92"/>
      <c r="D100" s="92"/>
      <c r="E100" s="92"/>
      <c r="F100" s="92"/>
      <c r="G100" s="92"/>
      <c r="H100" s="92"/>
      <c r="I100" s="92"/>
    </row>
    <row r="101" spans="1:9" ht="12.75">
      <c r="A101" s="92"/>
      <c r="B101" s="92"/>
      <c r="C101" s="92"/>
      <c r="D101" s="92"/>
      <c r="E101" s="92"/>
      <c r="F101" s="92"/>
      <c r="G101" s="92"/>
      <c r="H101" s="92"/>
      <c r="I101" s="92"/>
    </row>
    <row r="102" spans="1:9" ht="12.75">
      <c r="A102" s="92"/>
      <c r="B102" s="92"/>
      <c r="C102" s="92"/>
      <c r="D102" s="92"/>
      <c r="E102" s="92"/>
      <c r="F102" s="92"/>
      <c r="G102" s="92"/>
      <c r="H102" s="92"/>
      <c r="I102" s="92"/>
    </row>
    <row r="103" spans="1:9" ht="12.75">
      <c r="A103" s="92"/>
      <c r="B103" s="92"/>
      <c r="C103" s="92"/>
      <c r="D103" s="92"/>
      <c r="E103" s="92"/>
      <c r="F103" s="92"/>
      <c r="G103" s="92"/>
      <c r="H103" s="92"/>
      <c r="I103" s="92"/>
    </row>
    <row r="104" spans="1:9" ht="12.75">
      <c r="A104" s="92"/>
      <c r="B104" s="92"/>
      <c r="C104" s="92"/>
      <c r="D104" s="92"/>
      <c r="E104" s="92"/>
      <c r="F104" s="92"/>
      <c r="G104" s="92"/>
      <c r="H104" s="92"/>
      <c r="I104" s="92"/>
    </row>
    <row r="105" spans="1:9" ht="12.75">
      <c r="A105" s="92"/>
      <c r="B105" s="92"/>
      <c r="C105" s="92"/>
      <c r="D105" s="92"/>
      <c r="E105" s="92"/>
      <c r="F105" s="92"/>
      <c r="G105" s="92"/>
      <c r="H105" s="92"/>
      <c r="I105" s="92"/>
    </row>
    <row r="106" spans="1:9" ht="12.75">
      <c r="A106" s="92"/>
      <c r="B106" s="92"/>
      <c r="C106" s="92"/>
      <c r="D106" s="92"/>
      <c r="E106" s="92"/>
      <c r="F106" s="92"/>
      <c r="G106" s="92"/>
      <c r="H106" s="92"/>
      <c r="I106" s="92"/>
    </row>
    <row r="107" spans="1:9" ht="12.75">
      <c r="A107" s="92"/>
      <c r="B107" s="92"/>
      <c r="C107" s="92"/>
      <c r="D107" s="92"/>
      <c r="E107" s="92"/>
      <c r="F107" s="92"/>
      <c r="G107" s="92"/>
      <c r="H107" s="92"/>
      <c r="I107" s="92"/>
    </row>
    <row r="108" spans="1:9" ht="12.75">
      <c r="A108" s="92"/>
      <c r="B108" s="92"/>
      <c r="C108" s="92"/>
      <c r="D108" s="92"/>
      <c r="E108" s="92"/>
      <c r="F108" s="92"/>
      <c r="G108" s="92"/>
      <c r="H108" s="92"/>
      <c r="I108" s="92"/>
    </row>
    <row r="109" spans="1:9" ht="12.75">
      <c r="A109" s="92"/>
      <c r="B109" s="92"/>
      <c r="C109" s="92"/>
      <c r="D109" s="92"/>
      <c r="E109" s="92"/>
      <c r="F109" s="92"/>
      <c r="G109" s="92"/>
      <c r="H109" s="92"/>
      <c r="I109" s="92"/>
    </row>
    <row r="110" spans="1:9" ht="12.75">
      <c r="A110" s="92"/>
      <c r="B110" s="92"/>
      <c r="C110" s="92"/>
      <c r="D110" s="92"/>
      <c r="E110" s="92"/>
      <c r="F110" s="92"/>
      <c r="G110" s="92"/>
      <c r="H110" s="92"/>
      <c r="I110" s="92"/>
    </row>
    <row r="111" spans="1:9" ht="12.75">
      <c r="A111" s="92"/>
      <c r="B111" s="92"/>
      <c r="C111" s="92"/>
      <c r="D111" s="92"/>
      <c r="E111" s="92"/>
      <c r="F111" s="92"/>
      <c r="G111" s="92"/>
      <c r="H111" s="92"/>
      <c r="I111" s="92"/>
    </row>
    <row r="112" spans="1:9" ht="12.75">
      <c r="A112" s="92"/>
      <c r="B112" s="92"/>
      <c r="C112" s="92"/>
      <c r="D112" s="92"/>
      <c r="E112" s="92"/>
      <c r="F112" s="92"/>
      <c r="G112" s="92"/>
      <c r="H112" s="92"/>
      <c r="I112" s="92"/>
    </row>
    <row r="113" spans="1:9" ht="12.75">
      <c r="A113" s="92"/>
      <c r="B113" s="92"/>
      <c r="C113" s="92"/>
      <c r="D113" s="92"/>
      <c r="E113" s="92"/>
      <c r="F113" s="92"/>
      <c r="G113" s="92"/>
      <c r="H113" s="92"/>
      <c r="I113" s="92"/>
    </row>
    <row r="114" spans="1:9" ht="12.75">
      <c r="A114" s="92"/>
      <c r="B114" s="92"/>
      <c r="C114" s="92"/>
      <c r="D114" s="92"/>
      <c r="E114" s="92"/>
      <c r="F114" s="92"/>
      <c r="G114" s="92"/>
      <c r="H114" s="92"/>
      <c r="I114" s="92"/>
    </row>
    <row r="115" spans="1:9" ht="12.75">
      <c r="A115" s="92"/>
      <c r="B115" s="92"/>
      <c r="C115" s="92"/>
      <c r="D115" s="92"/>
      <c r="E115" s="92"/>
      <c r="F115" s="92"/>
      <c r="G115" s="92"/>
      <c r="H115" s="92"/>
      <c r="I115" s="92"/>
    </row>
    <row r="116" spans="1:9" ht="12.75">
      <c r="A116" s="92"/>
      <c r="B116" s="92"/>
      <c r="C116" s="92"/>
      <c r="D116" s="92"/>
      <c r="E116" s="92"/>
      <c r="F116" s="92"/>
      <c r="G116" s="92"/>
      <c r="H116" s="92"/>
      <c r="I116" s="92"/>
    </row>
    <row r="117" spans="1:9" ht="12.75">
      <c r="A117" s="92"/>
      <c r="B117" s="92"/>
      <c r="C117" s="92"/>
      <c r="D117" s="92"/>
      <c r="E117" s="92"/>
      <c r="F117" s="92"/>
      <c r="G117" s="92"/>
      <c r="H117" s="92"/>
      <c r="I117" s="92"/>
    </row>
    <row r="118" spans="1:9" ht="12.75">
      <c r="A118" s="92"/>
      <c r="B118" s="92"/>
      <c r="C118" s="92"/>
      <c r="D118" s="92"/>
      <c r="E118" s="92"/>
      <c r="F118" s="92"/>
      <c r="G118" s="92"/>
      <c r="H118" s="92"/>
      <c r="I118" s="92"/>
    </row>
    <row r="119" spans="1:9" ht="12.75">
      <c r="A119" s="92"/>
      <c r="B119" s="92"/>
      <c r="C119" s="92"/>
      <c r="D119" s="92"/>
      <c r="E119" s="92"/>
      <c r="F119" s="92"/>
      <c r="G119" s="92"/>
      <c r="H119" s="92"/>
      <c r="I119" s="92"/>
    </row>
    <row r="120" spans="1:9" ht="12.75">
      <c r="A120" s="92"/>
      <c r="B120" s="92"/>
      <c r="C120" s="92"/>
      <c r="D120" s="92"/>
      <c r="E120" s="92"/>
      <c r="F120" s="92"/>
      <c r="G120" s="92"/>
      <c r="H120" s="92"/>
      <c r="I120" s="92"/>
    </row>
    <row r="121" spans="1:9" ht="12.75">
      <c r="A121" s="92"/>
      <c r="B121" s="92"/>
      <c r="C121" s="92"/>
      <c r="D121" s="92"/>
      <c r="E121" s="92"/>
      <c r="F121" s="92"/>
      <c r="G121" s="92"/>
      <c r="H121" s="92"/>
      <c r="I121" s="92"/>
    </row>
    <row r="122" spans="1:9" ht="12.75">
      <c r="A122" s="92"/>
      <c r="B122" s="92"/>
      <c r="C122" s="92"/>
      <c r="D122" s="92"/>
      <c r="E122" s="92"/>
      <c r="F122" s="92"/>
      <c r="G122" s="92"/>
      <c r="H122" s="92"/>
      <c r="I122" s="92"/>
    </row>
    <row r="123" spans="1:9" ht="12.75">
      <c r="A123" s="92"/>
      <c r="B123" s="92"/>
      <c r="C123" s="92"/>
      <c r="D123" s="92"/>
      <c r="E123" s="92"/>
      <c r="F123" s="92"/>
      <c r="G123" s="92"/>
      <c r="H123" s="92"/>
      <c r="I123" s="92"/>
    </row>
    <row r="124" spans="1:9" ht="12.75">
      <c r="A124" s="92"/>
      <c r="B124" s="92"/>
      <c r="C124" s="92"/>
      <c r="D124" s="92"/>
      <c r="E124" s="92"/>
      <c r="F124" s="92"/>
      <c r="G124" s="92"/>
      <c r="H124" s="92"/>
      <c r="I124" s="92"/>
    </row>
    <row r="125" spans="1:9" ht="12.75">
      <c r="A125" s="92"/>
      <c r="B125" s="92"/>
      <c r="C125" s="92"/>
      <c r="D125" s="92"/>
      <c r="E125" s="92"/>
      <c r="F125" s="92"/>
      <c r="G125" s="92"/>
      <c r="H125" s="92"/>
      <c r="I125" s="92"/>
    </row>
    <row r="126" spans="1:9" ht="12.75">
      <c r="A126" s="92"/>
      <c r="B126" s="92"/>
      <c r="C126" s="92"/>
      <c r="D126" s="92"/>
      <c r="E126" s="92"/>
      <c r="F126" s="92"/>
      <c r="G126" s="92"/>
      <c r="H126" s="92"/>
      <c r="I126" s="92"/>
    </row>
    <row r="127" spans="1:9" ht="12.75">
      <c r="A127" s="92"/>
      <c r="B127" s="92"/>
      <c r="C127" s="92"/>
      <c r="D127" s="92"/>
      <c r="E127" s="92"/>
      <c r="F127" s="92"/>
      <c r="G127" s="92"/>
      <c r="H127" s="92"/>
      <c r="I127" s="92"/>
    </row>
    <row r="128" spans="1:9" ht="12.75">
      <c r="A128" s="92"/>
      <c r="B128" s="92"/>
      <c r="C128" s="92"/>
      <c r="D128" s="92"/>
      <c r="E128" s="92"/>
      <c r="F128" s="92"/>
      <c r="G128" s="92"/>
      <c r="H128" s="92"/>
      <c r="I128" s="92"/>
    </row>
    <row r="129" spans="1:9" ht="12.75">
      <c r="A129" s="92"/>
      <c r="B129" s="92"/>
      <c r="C129" s="92"/>
      <c r="D129" s="92"/>
      <c r="E129" s="92"/>
      <c r="F129" s="92"/>
      <c r="G129" s="92"/>
      <c r="H129" s="92"/>
      <c r="I129" s="92"/>
    </row>
    <row r="130" spans="1:9" ht="12.75">
      <c r="A130" s="92"/>
      <c r="B130" s="92"/>
      <c r="C130" s="92"/>
      <c r="D130" s="92"/>
      <c r="E130" s="92"/>
      <c r="F130" s="92"/>
      <c r="G130" s="92"/>
      <c r="H130" s="92"/>
      <c r="I130" s="92"/>
    </row>
    <row r="131" spans="1:9" ht="12.75">
      <c r="A131" s="92"/>
      <c r="B131" s="92"/>
      <c r="C131" s="92"/>
      <c r="D131" s="92"/>
      <c r="E131" s="92"/>
      <c r="F131" s="92"/>
      <c r="G131" s="92"/>
      <c r="H131" s="92"/>
      <c r="I131" s="92"/>
    </row>
    <row r="132" spans="1:9" ht="12.75">
      <c r="A132" s="92"/>
      <c r="B132" s="92"/>
      <c r="C132" s="92"/>
      <c r="D132" s="92"/>
      <c r="E132" s="92"/>
      <c r="F132" s="92"/>
      <c r="G132" s="92"/>
      <c r="H132" s="92"/>
      <c r="I132" s="92"/>
    </row>
    <row r="133" spans="1:9" ht="12.75">
      <c r="A133" s="92"/>
      <c r="B133" s="92"/>
      <c r="C133" s="92"/>
      <c r="D133" s="92"/>
      <c r="E133" s="92"/>
      <c r="F133" s="92"/>
      <c r="G133" s="92"/>
      <c r="H133" s="92"/>
      <c r="I133" s="92"/>
    </row>
    <row r="134" spans="1:9" ht="12.75">
      <c r="A134" s="92"/>
      <c r="B134" s="92"/>
      <c r="C134" s="92"/>
      <c r="D134" s="92"/>
      <c r="E134" s="92"/>
      <c r="F134" s="92"/>
      <c r="G134" s="92"/>
      <c r="H134" s="92"/>
      <c r="I134" s="92"/>
    </row>
    <row r="135" spans="1:9" ht="12.75">
      <c r="A135" s="92"/>
      <c r="B135" s="92"/>
      <c r="C135" s="92"/>
      <c r="D135" s="92"/>
      <c r="E135" s="92"/>
      <c r="F135" s="92"/>
      <c r="G135" s="92"/>
      <c r="H135" s="92"/>
      <c r="I135" s="92"/>
    </row>
    <row r="136" spans="1:9" ht="12.75">
      <c r="A136" s="92"/>
      <c r="B136" s="92"/>
      <c r="C136" s="92"/>
      <c r="D136" s="92"/>
      <c r="E136" s="92"/>
      <c r="F136" s="92"/>
      <c r="G136" s="92"/>
      <c r="H136" s="92"/>
      <c r="I136" s="92"/>
    </row>
    <row r="137" spans="1:9" ht="12.75">
      <c r="A137" s="92"/>
      <c r="B137" s="92"/>
      <c r="C137" s="92"/>
      <c r="D137" s="92"/>
      <c r="E137" s="92"/>
      <c r="F137" s="92"/>
      <c r="G137" s="92"/>
      <c r="H137" s="92"/>
      <c r="I137" s="92"/>
    </row>
    <row r="138" spans="1:9" ht="12.75">
      <c r="A138" s="92"/>
      <c r="B138" s="92"/>
      <c r="C138" s="92"/>
      <c r="D138" s="92"/>
      <c r="E138" s="92"/>
      <c r="F138" s="92"/>
      <c r="G138" s="92"/>
      <c r="H138" s="92"/>
      <c r="I138" s="92"/>
    </row>
    <row r="139" spans="1:9" ht="12.75">
      <c r="A139" s="92"/>
      <c r="B139" s="92"/>
      <c r="C139" s="92"/>
      <c r="D139" s="92"/>
      <c r="E139" s="92"/>
      <c r="F139" s="92"/>
      <c r="G139" s="92"/>
      <c r="H139" s="92"/>
      <c r="I139" s="92"/>
    </row>
    <row r="140" spans="1:9" ht="12.75">
      <c r="A140" s="92"/>
      <c r="B140" s="92"/>
      <c r="C140" s="92"/>
      <c r="D140" s="92"/>
      <c r="E140" s="92"/>
      <c r="F140" s="92"/>
      <c r="G140" s="92"/>
      <c r="H140" s="92"/>
      <c r="I140" s="92"/>
    </row>
    <row r="141" spans="1:9" ht="12.75">
      <c r="A141" s="92"/>
      <c r="B141" s="92"/>
      <c r="C141" s="92"/>
      <c r="D141" s="92"/>
      <c r="E141" s="92"/>
      <c r="F141" s="92"/>
      <c r="G141" s="92"/>
      <c r="H141" s="92"/>
      <c r="I141" s="92"/>
    </row>
    <row r="142" spans="1:9" ht="12.75">
      <c r="A142" s="92"/>
      <c r="B142" s="92"/>
      <c r="C142" s="92"/>
      <c r="D142" s="92"/>
      <c r="E142" s="92"/>
      <c r="F142" s="92"/>
      <c r="G142" s="92"/>
      <c r="H142" s="92"/>
      <c r="I142" s="92"/>
    </row>
    <row r="143" spans="1:9" ht="12.75">
      <c r="A143" s="92"/>
      <c r="B143" s="92"/>
      <c r="C143" s="92"/>
      <c r="D143" s="92"/>
      <c r="E143" s="92"/>
      <c r="F143" s="92"/>
      <c r="G143" s="92"/>
      <c r="H143" s="92"/>
      <c r="I143" s="92"/>
    </row>
    <row r="144" spans="1:9" ht="12.75">
      <c r="A144" s="92"/>
      <c r="B144" s="92"/>
      <c r="C144" s="92"/>
      <c r="D144" s="92"/>
      <c r="E144" s="92"/>
      <c r="F144" s="92"/>
      <c r="G144" s="92"/>
      <c r="H144" s="92"/>
      <c r="I144" s="92"/>
    </row>
    <row r="145" spans="1:9" ht="12.75">
      <c r="A145" s="92"/>
      <c r="B145" s="92"/>
      <c r="C145" s="92"/>
      <c r="D145" s="92"/>
      <c r="E145" s="92"/>
      <c r="F145" s="92"/>
      <c r="G145" s="92"/>
      <c r="H145" s="92"/>
      <c r="I145" s="92"/>
    </row>
    <row r="146" spans="1:9" ht="12.75">
      <c r="A146" s="92"/>
      <c r="B146" s="92"/>
      <c r="C146" s="92"/>
      <c r="D146" s="92"/>
      <c r="E146" s="92"/>
      <c r="F146" s="92"/>
      <c r="G146" s="92"/>
      <c r="H146" s="92"/>
      <c r="I146" s="92"/>
    </row>
    <row r="147" spans="1:9" ht="12.75">
      <c r="A147" s="92"/>
      <c r="B147" s="92"/>
      <c r="C147" s="92"/>
      <c r="D147" s="92"/>
      <c r="E147" s="92"/>
      <c r="F147" s="92"/>
      <c r="G147" s="92"/>
      <c r="H147" s="92"/>
      <c r="I147" s="92"/>
    </row>
    <row r="148" spans="1:9" ht="12.75">
      <c r="A148" s="92"/>
      <c r="B148" s="92"/>
      <c r="C148" s="92"/>
      <c r="D148" s="92"/>
      <c r="E148" s="92"/>
      <c r="F148" s="92"/>
      <c r="G148" s="92"/>
      <c r="H148" s="92"/>
      <c r="I148" s="92"/>
    </row>
    <row r="149" spans="1:9" ht="12.75">
      <c r="A149" s="92"/>
      <c r="B149" s="92"/>
      <c r="C149" s="92"/>
      <c r="D149" s="92"/>
      <c r="E149" s="92"/>
      <c r="F149" s="92"/>
      <c r="G149" s="92"/>
      <c r="H149" s="92"/>
      <c r="I149" s="92"/>
    </row>
    <row r="150" spans="1:9" ht="12.75">
      <c r="A150" s="92"/>
      <c r="B150" s="92"/>
      <c r="C150" s="92"/>
      <c r="D150" s="92"/>
      <c r="E150" s="92"/>
      <c r="F150" s="92"/>
      <c r="G150" s="92"/>
      <c r="H150" s="92"/>
      <c r="I150" s="92"/>
    </row>
    <row r="151" spans="1:9" ht="12.75">
      <c r="A151" s="92"/>
      <c r="B151" s="92"/>
      <c r="C151" s="92"/>
      <c r="D151" s="92"/>
      <c r="E151" s="92"/>
      <c r="F151" s="92"/>
      <c r="G151" s="92"/>
      <c r="H151" s="92"/>
      <c r="I151" s="92"/>
    </row>
    <row r="152" spans="1:9" ht="12.75">
      <c r="A152" s="92"/>
      <c r="B152" s="92"/>
      <c r="C152" s="92"/>
      <c r="D152" s="92"/>
      <c r="E152" s="92"/>
      <c r="F152" s="92"/>
      <c r="G152" s="92"/>
      <c r="H152" s="92"/>
      <c r="I152" s="92"/>
    </row>
    <row r="153" spans="1:9" ht="12.75">
      <c r="A153" s="92"/>
      <c r="B153" s="92"/>
      <c r="C153" s="92"/>
      <c r="D153" s="92"/>
      <c r="E153" s="92"/>
      <c r="F153" s="92"/>
      <c r="G153" s="92"/>
      <c r="H153" s="92"/>
      <c r="I153" s="92"/>
    </row>
    <row r="154" spans="1:9" ht="12.75">
      <c r="A154" s="92"/>
      <c r="B154" s="92"/>
      <c r="C154" s="92"/>
      <c r="D154" s="92"/>
      <c r="E154" s="92"/>
      <c r="F154" s="92"/>
      <c r="G154" s="92"/>
      <c r="H154" s="92"/>
      <c r="I154" s="92"/>
    </row>
    <row r="155" spans="1:9" ht="12.75">
      <c r="A155" s="92"/>
      <c r="B155" s="92"/>
      <c r="C155" s="92"/>
      <c r="D155" s="92"/>
      <c r="E155" s="92"/>
      <c r="F155" s="92"/>
      <c r="G155" s="92"/>
      <c r="H155" s="92"/>
      <c r="I155" s="92"/>
    </row>
    <row r="156" spans="1:9" ht="12.75">
      <c r="A156" s="92"/>
      <c r="B156" s="92"/>
      <c r="C156" s="92"/>
      <c r="D156" s="92"/>
      <c r="E156" s="92"/>
      <c r="F156" s="92"/>
      <c r="G156" s="92"/>
      <c r="H156" s="92"/>
      <c r="I156" s="92"/>
    </row>
    <row r="157" spans="1:9" ht="12.75">
      <c r="A157" s="92"/>
      <c r="B157" s="92"/>
      <c r="C157" s="92"/>
      <c r="D157" s="92"/>
      <c r="E157" s="92"/>
      <c r="F157" s="92"/>
      <c r="G157" s="92"/>
      <c r="H157" s="92"/>
      <c r="I157" s="92"/>
    </row>
    <row r="158" spans="1:9" ht="12.75">
      <c r="A158" s="92"/>
      <c r="B158" s="92"/>
      <c r="C158" s="92"/>
      <c r="D158" s="92"/>
      <c r="E158" s="92"/>
      <c r="F158" s="92"/>
      <c r="G158" s="92"/>
      <c r="H158" s="92"/>
      <c r="I158" s="92"/>
    </row>
    <row r="159" spans="1:9" ht="12.75">
      <c r="A159" s="92"/>
      <c r="B159" s="92"/>
      <c r="C159" s="92"/>
      <c r="D159" s="92"/>
      <c r="E159" s="92"/>
      <c r="F159" s="92"/>
      <c r="G159" s="92"/>
      <c r="H159" s="92"/>
      <c r="I159" s="92"/>
    </row>
    <row r="160" spans="1:9" ht="12.75">
      <c r="A160" s="92"/>
      <c r="B160" s="92"/>
      <c r="C160" s="92"/>
      <c r="D160" s="92"/>
      <c r="E160" s="92"/>
      <c r="F160" s="92"/>
      <c r="G160" s="92"/>
      <c r="H160" s="92"/>
      <c r="I160" s="92"/>
    </row>
    <row r="161" spans="1:9" ht="12.75">
      <c r="A161" s="92"/>
      <c r="B161" s="92"/>
      <c r="C161" s="92"/>
      <c r="D161" s="92"/>
      <c r="E161" s="92"/>
      <c r="F161" s="92"/>
      <c r="G161" s="92"/>
      <c r="H161" s="92"/>
      <c r="I161" s="92"/>
    </row>
    <row r="162" spans="1:9" ht="12.75">
      <c r="A162" s="92"/>
      <c r="B162" s="92"/>
      <c r="C162" s="92"/>
      <c r="D162" s="92"/>
      <c r="E162" s="92"/>
      <c r="F162" s="92"/>
      <c r="G162" s="92"/>
      <c r="H162" s="92"/>
      <c r="I162" s="92"/>
    </row>
    <row r="163" spans="1:9" ht="12.75">
      <c r="A163" s="92"/>
      <c r="B163" s="92"/>
      <c r="C163" s="92"/>
      <c r="D163" s="92"/>
      <c r="E163" s="92"/>
      <c r="F163" s="92"/>
      <c r="G163" s="92"/>
      <c r="H163" s="92"/>
      <c r="I163" s="92"/>
    </row>
    <row r="164" spans="1:9" ht="12.75">
      <c r="A164" s="92"/>
      <c r="B164" s="92"/>
      <c r="C164" s="92"/>
      <c r="D164" s="92"/>
      <c r="E164" s="92"/>
      <c r="F164" s="92"/>
      <c r="G164" s="92"/>
      <c r="H164" s="92"/>
      <c r="I164" s="92"/>
    </row>
    <row r="165" spans="1:9" ht="12.75">
      <c r="A165" s="92"/>
      <c r="B165" s="92"/>
      <c r="C165" s="92"/>
      <c r="D165" s="92"/>
      <c r="E165" s="92"/>
      <c r="F165" s="92"/>
      <c r="G165" s="92"/>
      <c r="H165" s="92"/>
      <c r="I165" s="92"/>
    </row>
    <row r="166" spans="1:9" ht="12.75">
      <c r="A166" s="92"/>
      <c r="B166" s="92"/>
      <c r="C166" s="92"/>
      <c r="D166" s="92"/>
      <c r="E166" s="92"/>
      <c r="F166" s="92"/>
      <c r="G166" s="92"/>
      <c r="H166" s="92"/>
      <c r="I166" s="92"/>
    </row>
    <row r="167" spans="1:9" ht="12.75">
      <c r="A167" s="92"/>
      <c r="B167" s="92"/>
      <c r="C167" s="92"/>
      <c r="D167" s="92"/>
      <c r="E167" s="92"/>
      <c r="F167" s="92"/>
      <c r="G167" s="92"/>
      <c r="H167" s="92"/>
      <c r="I167" s="92"/>
    </row>
    <row r="168" spans="1:9" ht="12.75">
      <c r="A168" s="92"/>
      <c r="B168" s="92"/>
      <c r="C168" s="92"/>
      <c r="D168" s="92"/>
      <c r="E168" s="92"/>
      <c r="F168" s="92"/>
      <c r="G168" s="92"/>
      <c r="H168" s="92"/>
      <c r="I168" s="92"/>
    </row>
    <row r="169" spans="1:9" ht="12.75">
      <c r="A169" s="92"/>
      <c r="B169" s="92"/>
      <c r="C169" s="92"/>
      <c r="D169" s="92"/>
      <c r="E169" s="92"/>
      <c r="F169" s="92"/>
      <c r="G169" s="92"/>
      <c r="H169" s="92"/>
      <c r="I169" s="92"/>
    </row>
    <row r="170" spans="1:9" ht="12.75">
      <c r="A170" s="92"/>
      <c r="B170" s="92"/>
      <c r="C170" s="92"/>
      <c r="D170" s="92"/>
      <c r="E170" s="92"/>
      <c r="F170" s="92"/>
      <c r="G170" s="92"/>
      <c r="H170" s="92"/>
      <c r="I170" s="92"/>
    </row>
    <row r="171" spans="1:9" ht="12.75">
      <c r="A171" s="92"/>
      <c r="B171" s="92"/>
      <c r="C171" s="92"/>
      <c r="D171" s="92"/>
      <c r="E171" s="92"/>
      <c r="F171" s="92"/>
      <c r="G171" s="92"/>
      <c r="H171" s="92"/>
      <c r="I171" s="92"/>
    </row>
    <row r="172" spans="1:9" ht="12.75">
      <c r="A172" s="92"/>
      <c r="B172" s="92"/>
      <c r="C172" s="92"/>
      <c r="D172" s="92"/>
      <c r="E172" s="92"/>
      <c r="F172" s="92"/>
      <c r="G172" s="92"/>
      <c r="H172" s="92"/>
      <c r="I172" s="92"/>
    </row>
    <row r="173" spans="1:9" ht="12.75">
      <c r="A173" s="92"/>
      <c r="B173" s="92"/>
      <c r="C173" s="92"/>
      <c r="D173" s="92"/>
      <c r="E173" s="92"/>
      <c r="F173" s="92"/>
      <c r="G173" s="92"/>
      <c r="H173" s="92"/>
      <c r="I173" s="92"/>
    </row>
    <row r="174" spans="1:9" ht="12.75">
      <c r="A174" s="92"/>
      <c r="B174" s="92"/>
      <c r="C174" s="92"/>
      <c r="D174" s="92"/>
      <c r="E174" s="92"/>
      <c r="F174" s="92"/>
      <c r="G174" s="92"/>
      <c r="H174" s="92"/>
      <c r="I174" s="92"/>
    </row>
    <row r="175" spans="1:9" ht="12.75">
      <c r="A175" s="92"/>
      <c r="B175" s="92"/>
      <c r="C175" s="92"/>
      <c r="D175" s="92"/>
      <c r="E175" s="92"/>
      <c r="F175" s="92"/>
      <c r="G175" s="92"/>
      <c r="H175" s="92"/>
      <c r="I175" s="92"/>
    </row>
    <row r="176" spans="1:9" ht="12.75">
      <c r="A176" s="92"/>
      <c r="B176" s="92"/>
      <c r="C176" s="92"/>
      <c r="D176" s="92"/>
      <c r="E176" s="92"/>
      <c r="F176" s="92"/>
      <c r="G176" s="92"/>
      <c r="H176" s="92"/>
      <c r="I176" s="92"/>
    </row>
    <row r="177" spans="1:9" ht="12.75">
      <c r="A177" s="92"/>
      <c r="B177" s="92"/>
      <c r="C177" s="92"/>
      <c r="D177" s="92"/>
      <c r="E177" s="92"/>
      <c r="F177" s="92"/>
      <c r="G177" s="92"/>
      <c r="H177" s="92"/>
      <c r="I177" s="92"/>
    </row>
    <row r="178" spans="1:9" ht="12.75">
      <c r="A178" s="92"/>
      <c r="B178" s="92"/>
      <c r="C178" s="92"/>
      <c r="D178" s="92"/>
      <c r="E178" s="92"/>
      <c r="F178" s="92"/>
      <c r="G178" s="92"/>
      <c r="H178" s="92"/>
      <c r="I178" s="92"/>
    </row>
    <row r="179" spans="1:9" ht="12.75">
      <c r="A179" s="92"/>
      <c r="B179" s="92"/>
      <c r="C179" s="92"/>
      <c r="D179" s="92"/>
      <c r="E179" s="92"/>
      <c r="F179" s="92"/>
      <c r="G179" s="92"/>
      <c r="H179" s="92"/>
      <c r="I179" s="92"/>
    </row>
    <row r="180" spans="1:9" ht="12.75">
      <c r="A180" s="92"/>
      <c r="B180" s="92"/>
      <c r="C180" s="92"/>
      <c r="D180" s="92"/>
      <c r="E180" s="92"/>
      <c r="F180" s="92"/>
      <c r="G180" s="92"/>
      <c r="H180" s="92"/>
      <c r="I180" s="92"/>
    </row>
    <row r="181" spans="1:9" ht="12.75">
      <c r="A181" s="92"/>
      <c r="B181" s="92"/>
      <c r="C181" s="92"/>
      <c r="D181" s="92"/>
      <c r="E181" s="92"/>
      <c r="F181" s="92"/>
      <c r="G181" s="92"/>
      <c r="H181" s="92"/>
      <c r="I181" s="92"/>
    </row>
    <row r="182" spans="1:9" ht="12.75">
      <c r="A182" s="92"/>
      <c r="B182" s="92"/>
      <c r="C182" s="92"/>
      <c r="D182" s="92"/>
      <c r="E182" s="92"/>
      <c r="F182" s="92"/>
      <c r="G182" s="92"/>
      <c r="H182" s="92"/>
      <c r="I182" s="92"/>
    </row>
    <row r="183" spans="1:9" ht="12.75">
      <c r="A183" s="92"/>
      <c r="B183" s="92"/>
      <c r="C183" s="92"/>
      <c r="D183" s="92"/>
      <c r="E183" s="92"/>
      <c r="F183" s="92"/>
      <c r="G183" s="92"/>
      <c r="H183" s="92"/>
      <c r="I183" s="92"/>
    </row>
    <row r="184" spans="1:9" ht="12.75">
      <c r="A184" s="92"/>
      <c r="B184" s="92"/>
      <c r="C184" s="92"/>
      <c r="D184" s="92"/>
      <c r="E184" s="92"/>
      <c r="F184" s="92"/>
      <c r="G184" s="92"/>
      <c r="H184" s="92"/>
      <c r="I184" s="92"/>
    </row>
    <row r="185" spans="1:9" ht="12.75">
      <c r="A185" s="92"/>
      <c r="B185" s="92"/>
      <c r="C185" s="92"/>
      <c r="D185" s="92"/>
      <c r="E185" s="92"/>
      <c r="F185" s="92"/>
      <c r="G185" s="92"/>
      <c r="H185" s="92"/>
      <c r="I185" s="92"/>
    </row>
    <row r="186" spans="1:9" ht="12.75">
      <c r="A186" s="92"/>
      <c r="B186" s="92"/>
      <c r="C186" s="92"/>
      <c r="D186" s="92"/>
      <c r="E186" s="92"/>
      <c r="F186" s="92"/>
      <c r="G186" s="92"/>
      <c r="H186" s="92"/>
      <c r="I186" s="92"/>
    </row>
    <row r="187" spans="1:9" ht="12.75">
      <c r="A187" s="92"/>
      <c r="B187" s="92"/>
      <c r="C187" s="92"/>
      <c r="D187" s="92"/>
      <c r="E187" s="92"/>
      <c r="F187" s="92"/>
      <c r="G187" s="92"/>
      <c r="H187" s="92"/>
      <c r="I187" s="92"/>
    </row>
    <row r="188" spans="1:9" ht="12.75">
      <c r="A188" s="92"/>
      <c r="B188" s="92"/>
      <c r="C188" s="92"/>
      <c r="D188" s="92"/>
      <c r="E188" s="92"/>
      <c r="F188" s="92"/>
      <c r="G188" s="92"/>
      <c r="H188" s="92"/>
      <c r="I188" s="92"/>
    </row>
    <row r="189" spans="1:9" ht="12.75">
      <c r="A189" s="92"/>
      <c r="B189" s="92"/>
      <c r="C189" s="92"/>
      <c r="D189" s="92"/>
      <c r="E189" s="92"/>
      <c r="F189" s="92"/>
      <c r="G189" s="92"/>
      <c r="H189" s="92"/>
      <c r="I189" s="92"/>
    </row>
    <row r="190" spans="1:9" ht="12.75">
      <c r="A190" s="92"/>
      <c r="B190" s="92"/>
      <c r="C190" s="92"/>
      <c r="D190" s="92"/>
      <c r="E190" s="92"/>
      <c r="F190" s="92"/>
      <c r="G190" s="92"/>
      <c r="H190" s="92"/>
      <c r="I190" s="92"/>
    </row>
    <row r="191" spans="1:9" ht="12.75">
      <c r="A191" s="92"/>
      <c r="B191" s="92"/>
      <c r="C191" s="92"/>
      <c r="D191" s="92"/>
      <c r="E191" s="92"/>
      <c r="F191" s="92"/>
      <c r="G191" s="92"/>
      <c r="H191" s="92"/>
      <c r="I191" s="92"/>
    </row>
    <row r="192" spans="1:9" ht="12.75">
      <c r="A192" s="92"/>
      <c r="B192" s="92"/>
      <c r="C192" s="92"/>
      <c r="D192" s="92"/>
      <c r="E192" s="92"/>
      <c r="F192" s="92"/>
      <c r="G192" s="92"/>
      <c r="H192" s="92"/>
      <c r="I192" s="92"/>
    </row>
    <row r="193" spans="1:9" ht="12.75">
      <c r="A193" s="92"/>
      <c r="B193" s="92"/>
      <c r="C193" s="92"/>
      <c r="D193" s="92"/>
      <c r="E193" s="92"/>
      <c r="F193" s="92"/>
      <c r="G193" s="92"/>
      <c r="H193" s="92"/>
      <c r="I193" s="92"/>
    </row>
    <row r="194" spans="1:9" ht="12.75">
      <c r="A194" s="92"/>
      <c r="B194" s="92"/>
      <c r="C194" s="92"/>
      <c r="D194" s="92"/>
      <c r="E194" s="92"/>
      <c r="F194" s="92"/>
      <c r="G194" s="92"/>
      <c r="H194" s="92"/>
      <c r="I194" s="92"/>
    </row>
    <row r="195" spans="1:9" ht="12.75">
      <c r="A195" s="92"/>
      <c r="B195" s="92"/>
      <c r="C195" s="92"/>
      <c r="D195" s="92"/>
      <c r="E195" s="92"/>
      <c r="F195" s="92"/>
      <c r="G195" s="92"/>
      <c r="H195" s="92"/>
      <c r="I195" s="92"/>
    </row>
    <row r="196" spans="1:9" ht="12.75">
      <c r="A196" s="92"/>
      <c r="B196" s="92"/>
      <c r="C196" s="92"/>
      <c r="D196" s="92"/>
      <c r="E196" s="92"/>
      <c r="F196" s="92"/>
      <c r="G196" s="92"/>
      <c r="H196" s="92"/>
      <c r="I196" s="92"/>
    </row>
    <row r="197" spans="1:9" ht="12.75">
      <c r="A197" s="92"/>
      <c r="B197" s="92"/>
      <c r="C197" s="92"/>
      <c r="D197" s="92"/>
      <c r="E197" s="92"/>
      <c r="F197" s="92"/>
      <c r="G197" s="92"/>
      <c r="H197" s="92"/>
      <c r="I197" s="92"/>
    </row>
    <row r="198" spans="1:9" ht="12.75">
      <c r="A198" s="92"/>
      <c r="B198" s="92"/>
      <c r="C198" s="92"/>
      <c r="D198" s="92"/>
      <c r="E198" s="92"/>
      <c r="F198" s="92"/>
      <c r="G198" s="92"/>
      <c r="H198" s="92"/>
      <c r="I198" s="92"/>
    </row>
    <row r="199" spans="1:9" ht="12.75">
      <c r="A199" s="92"/>
      <c r="B199" s="92"/>
      <c r="C199" s="92"/>
      <c r="D199" s="92"/>
      <c r="E199" s="92"/>
      <c r="F199" s="92"/>
      <c r="G199" s="92"/>
      <c r="H199" s="92"/>
      <c r="I199" s="92"/>
    </row>
    <row r="200" spans="1:9" ht="12.75">
      <c r="A200" s="92"/>
      <c r="B200" s="92"/>
      <c r="C200" s="92"/>
      <c r="D200" s="92"/>
      <c r="E200" s="92"/>
      <c r="F200" s="92"/>
      <c r="G200" s="92"/>
      <c r="H200" s="92"/>
      <c r="I200" s="92"/>
    </row>
    <row r="201" spans="1:9" ht="12.75">
      <c r="A201" s="92"/>
      <c r="B201" s="92"/>
      <c r="C201" s="92"/>
      <c r="D201" s="92"/>
      <c r="E201" s="92"/>
      <c r="F201" s="92"/>
      <c r="G201" s="92"/>
      <c r="H201" s="92"/>
      <c r="I201" s="92"/>
    </row>
    <row r="202" spans="1:9" ht="12.75">
      <c r="A202" s="92"/>
      <c r="B202" s="92"/>
      <c r="C202" s="92"/>
      <c r="D202" s="92"/>
      <c r="E202" s="92"/>
      <c r="F202" s="92"/>
      <c r="G202" s="92"/>
      <c r="H202" s="92"/>
      <c r="I202" s="92"/>
    </row>
    <row r="203" spans="1:9" ht="12.75">
      <c r="A203" s="92"/>
      <c r="B203" s="92"/>
      <c r="C203" s="92"/>
      <c r="D203" s="92"/>
      <c r="E203" s="92"/>
      <c r="F203" s="92"/>
      <c r="G203" s="92"/>
      <c r="H203" s="92"/>
      <c r="I203" s="92"/>
    </row>
    <row r="204" spans="1:9" ht="12.75">
      <c r="A204" s="92"/>
      <c r="B204" s="92"/>
      <c r="C204" s="92"/>
      <c r="D204" s="92"/>
      <c r="E204" s="92"/>
      <c r="F204" s="92"/>
      <c r="G204" s="92"/>
      <c r="H204" s="92"/>
      <c r="I204" s="92"/>
    </row>
    <row r="205" spans="1:9" ht="12.75">
      <c r="A205" s="92"/>
      <c r="B205" s="92"/>
      <c r="C205" s="92"/>
      <c r="D205" s="92"/>
      <c r="E205" s="92"/>
      <c r="F205" s="92"/>
      <c r="G205" s="92"/>
      <c r="H205" s="92"/>
      <c r="I205" s="92"/>
    </row>
    <row r="206" spans="1:9" ht="12.75">
      <c r="A206" s="92"/>
      <c r="B206" s="92"/>
      <c r="C206" s="92"/>
      <c r="D206" s="92"/>
      <c r="E206" s="92"/>
      <c r="F206" s="92"/>
      <c r="G206" s="92"/>
      <c r="H206" s="92"/>
      <c r="I206" s="92"/>
    </row>
    <row r="207" spans="1:9" ht="12.75">
      <c r="A207" s="92"/>
      <c r="B207" s="92"/>
      <c r="C207" s="92"/>
      <c r="D207" s="92"/>
      <c r="E207" s="92"/>
      <c r="F207" s="92"/>
      <c r="G207" s="92"/>
      <c r="H207" s="92"/>
      <c r="I207" s="92"/>
    </row>
    <row r="208" spans="1:9" ht="12.75">
      <c r="A208" s="92"/>
      <c r="B208" s="92"/>
      <c r="C208" s="92"/>
      <c r="D208" s="92"/>
      <c r="E208" s="92"/>
      <c r="F208" s="92"/>
      <c r="G208" s="92"/>
      <c r="H208" s="92"/>
      <c r="I208" s="92"/>
    </row>
    <row r="209" spans="1:9" ht="12.75">
      <c r="A209" s="92"/>
      <c r="B209" s="92"/>
      <c r="C209" s="92"/>
      <c r="D209" s="92"/>
      <c r="E209" s="92"/>
      <c r="F209" s="92"/>
      <c r="G209" s="92"/>
      <c r="H209" s="92"/>
      <c r="I209" s="92"/>
    </row>
    <row r="210" spans="1:9" ht="12.75">
      <c r="A210" s="92"/>
      <c r="B210" s="92"/>
      <c r="C210" s="92"/>
      <c r="D210" s="92"/>
      <c r="E210" s="92"/>
      <c r="F210" s="92"/>
      <c r="G210" s="92"/>
      <c r="H210" s="92"/>
      <c r="I210" s="92"/>
    </row>
    <row r="211" spans="1:9" ht="12.75">
      <c r="A211" s="92"/>
      <c r="B211" s="92"/>
      <c r="C211" s="92"/>
      <c r="D211" s="92"/>
      <c r="E211" s="92"/>
      <c r="F211" s="92"/>
      <c r="G211" s="92"/>
      <c r="H211" s="92"/>
      <c r="I211" s="92"/>
    </row>
    <row r="212" spans="1:9" ht="12.75">
      <c r="A212" s="92"/>
      <c r="B212" s="92"/>
      <c r="C212" s="92"/>
      <c r="D212" s="92"/>
      <c r="E212" s="92"/>
      <c r="F212" s="92"/>
      <c r="G212" s="92"/>
      <c r="H212" s="92"/>
      <c r="I212" s="92"/>
    </row>
    <row r="213" spans="1:9" ht="12.75">
      <c r="A213" s="92"/>
      <c r="B213" s="92"/>
      <c r="C213" s="92"/>
      <c r="D213" s="92"/>
      <c r="E213" s="92"/>
      <c r="F213" s="92"/>
      <c r="G213" s="92"/>
      <c r="H213" s="92"/>
      <c r="I213" s="92"/>
    </row>
    <row r="214" spans="1:9" ht="12.75">
      <c r="A214" s="92"/>
      <c r="B214" s="92"/>
      <c r="C214" s="92"/>
      <c r="D214" s="92"/>
      <c r="E214" s="92"/>
      <c r="F214" s="92"/>
      <c r="G214" s="92"/>
      <c r="H214" s="92"/>
      <c r="I214" s="92"/>
    </row>
    <row r="215" spans="1:9" ht="12.75">
      <c r="A215" s="92"/>
      <c r="B215" s="92"/>
      <c r="C215" s="92"/>
      <c r="D215" s="92"/>
      <c r="E215" s="92"/>
      <c r="F215" s="92"/>
      <c r="G215" s="92"/>
      <c r="H215" s="92"/>
      <c r="I215" s="92"/>
    </row>
    <row r="216" spans="1:9" ht="12.75">
      <c r="A216" s="92"/>
      <c r="B216" s="92"/>
      <c r="C216" s="92"/>
      <c r="D216" s="92"/>
      <c r="E216" s="92"/>
      <c r="F216" s="92"/>
      <c r="G216" s="92"/>
      <c r="H216" s="92"/>
      <c r="I216" s="92"/>
    </row>
    <row r="217" spans="1:9" ht="12.75">
      <c r="A217" s="92"/>
      <c r="B217" s="92"/>
      <c r="C217" s="92"/>
      <c r="D217" s="92"/>
      <c r="E217" s="92"/>
      <c r="F217" s="92"/>
      <c r="G217" s="92"/>
      <c r="H217" s="92"/>
      <c r="I217" s="92"/>
    </row>
    <row r="218" spans="1:9" ht="12.75">
      <c r="A218" s="92"/>
      <c r="B218" s="92"/>
      <c r="C218" s="92"/>
      <c r="D218" s="92"/>
      <c r="E218" s="92"/>
      <c r="F218" s="92"/>
      <c r="G218" s="92"/>
      <c r="H218" s="92"/>
      <c r="I218" s="92"/>
    </row>
    <row r="219" spans="1:9" ht="12.75">
      <c r="A219" s="92"/>
      <c r="B219" s="92"/>
      <c r="C219" s="92"/>
      <c r="D219" s="92"/>
      <c r="E219" s="92"/>
      <c r="F219" s="92"/>
      <c r="G219" s="92"/>
      <c r="H219" s="92"/>
      <c r="I219" s="92"/>
    </row>
    <row r="220" spans="1:9" ht="12.75">
      <c r="A220" s="92"/>
      <c r="B220" s="92"/>
      <c r="C220" s="92"/>
      <c r="D220" s="92"/>
      <c r="E220" s="92"/>
      <c r="F220" s="92"/>
      <c r="G220" s="92"/>
      <c r="H220" s="92"/>
      <c r="I220" s="92"/>
    </row>
    <row r="221" spans="1:9" ht="12.75">
      <c r="A221" s="92"/>
      <c r="B221" s="92"/>
      <c r="C221" s="92"/>
      <c r="D221" s="92"/>
      <c r="E221" s="92"/>
      <c r="F221" s="92"/>
      <c r="G221" s="92"/>
      <c r="H221" s="92"/>
      <c r="I221" s="92"/>
    </row>
    <row r="222" spans="1:9" ht="12.75">
      <c r="A222" s="92"/>
      <c r="B222" s="92"/>
      <c r="C222" s="92"/>
      <c r="D222" s="92"/>
      <c r="E222" s="92"/>
      <c r="F222" s="92"/>
      <c r="G222" s="92"/>
      <c r="H222" s="92"/>
      <c r="I222" s="92"/>
    </row>
    <row r="223" spans="1:9" ht="12.75">
      <c r="A223" s="92"/>
      <c r="B223" s="92"/>
      <c r="C223" s="92"/>
      <c r="D223" s="92"/>
      <c r="E223" s="92"/>
      <c r="F223" s="92"/>
      <c r="G223" s="92"/>
      <c r="H223" s="92"/>
      <c r="I223" s="92"/>
    </row>
    <row r="224" spans="1:9" ht="12.75">
      <c r="A224" s="92"/>
      <c r="B224" s="92"/>
      <c r="C224" s="92"/>
      <c r="D224" s="92"/>
      <c r="E224" s="92"/>
      <c r="F224" s="92"/>
      <c r="G224" s="92"/>
      <c r="H224" s="92"/>
      <c r="I224" s="92"/>
    </row>
    <row r="225" spans="1:9" ht="12.75">
      <c r="A225" s="92"/>
      <c r="B225" s="92"/>
      <c r="C225" s="92"/>
      <c r="D225" s="92"/>
      <c r="E225" s="92"/>
      <c r="F225" s="92"/>
      <c r="G225" s="92"/>
      <c r="H225" s="92"/>
      <c r="I225" s="92"/>
    </row>
    <row r="226" spans="1:9" ht="12.75">
      <c r="A226" s="92"/>
      <c r="B226" s="92"/>
      <c r="C226" s="92"/>
      <c r="D226" s="92"/>
      <c r="E226" s="92"/>
      <c r="F226" s="92"/>
      <c r="G226" s="92"/>
      <c r="H226" s="92"/>
      <c r="I226" s="92"/>
    </row>
    <row r="227" spans="1:9" ht="12.75">
      <c r="A227" s="92"/>
      <c r="B227" s="92"/>
      <c r="C227" s="92"/>
      <c r="D227" s="92"/>
      <c r="E227" s="92"/>
      <c r="F227" s="92"/>
      <c r="G227" s="92"/>
      <c r="H227" s="92"/>
      <c r="I227" s="92"/>
    </row>
    <row r="228" spans="1:9" ht="12.75">
      <c r="A228" s="92"/>
      <c r="B228" s="92"/>
      <c r="C228" s="92"/>
      <c r="D228" s="92"/>
      <c r="E228" s="92"/>
      <c r="F228" s="92"/>
      <c r="G228" s="92"/>
      <c r="H228" s="92"/>
      <c r="I228" s="92"/>
    </row>
    <row r="229" spans="1:9" ht="12.75">
      <c r="A229" s="92"/>
      <c r="B229" s="92"/>
      <c r="C229" s="92"/>
      <c r="D229" s="92"/>
      <c r="E229" s="92"/>
      <c r="F229" s="92"/>
      <c r="G229" s="92"/>
      <c r="H229" s="92"/>
      <c r="I229" s="92"/>
    </row>
    <row r="230" spans="1:9" ht="12.75">
      <c r="A230" s="92"/>
      <c r="B230" s="92"/>
      <c r="C230" s="92"/>
      <c r="D230" s="92"/>
      <c r="E230" s="92"/>
      <c r="F230" s="92"/>
      <c r="G230" s="92"/>
      <c r="H230" s="92"/>
      <c r="I230" s="92"/>
    </row>
    <row r="231" spans="1:9" ht="12.75">
      <c r="A231" s="92"/>
      <c r="B231" s="92"/>
      <c r="C231" s="92"/>
      <c r="D231" s="92"/>
      <c r="E231" s="92"/>
      <c r="F231" s="92"/>
      <c r="G231" s="92"/>
      <c r="H231" s="92"/>
      <c r="I231" s="92"/>
    </row>
    <row r="232" spans="1:9" ht="12.75">
      <c r="A232" s="92"/>
      <c r="B232" s="92"/>
      <c r="C232" s="92"/>
      <c r="D232" s="92"/>
      <c r="E232" s="92"/>
      <c r="F232" s="92"/>
      <c r="G232" s="92"/>
      <c r="H232" s="92"/>
      <c r="I232" s="92"/>
    </row>
    <row r="233" spans="1:9" ht="12.75">
      <c r="A233" s="92"/>
      <c r="B233" s="92"/>
      <c r="C233" s="92"/>
      <c r="D233" s="92"/>
      <c r="E233" s="92"/>
      <c r="F233" s="92"/>
      <c r="G233" s="92"/>
      <c r="H233" s="92"/>
      <c r="I233" s="92"/>
    </row>
    <row r="234" spans="1:9" ht="12.75">
      <c r="A234" s="92"/>
      <c r="B234" s="92"/>
      <c r="C234" s="92"/>
      <c r="D234" s="92"/>
      <c r="E234" s="92"/>
      <c r="F234" s="92"/>
      <c r="G234" s="92"/>
      <c r="H234" s="92"/>
      <c r="I234" s="92"/>
    </row>
    <row r="235" spans="1:9" ht="12.75">
      <c r="A235" s="92"/>
      <c r="B235" s="92"/>
      <c r="C235" s="92"/>
      <c r="D235" s="92"/>
      <c r="E235" s="92"/>
      <c r="F235" s="92"/>
      <c r="G235" s="92"/>
      <c r="H235" s="92"/>
      <c r="I235" s="92"/>
    </row>
    <row r="236" spans="1:9" ht="12.75">
      <c r="A236" s="92"/>
      <c r="B236" s="92"/>
      <c r="C236" s="92"/>
      <c r="D236" s="92"/>
      <c r="E236" s="92"/>
      <c r="F236" s="92"/>
      <c r="G236" s="92"/>
      <c r="H236" s="92"/>
      <c r="I236" s="92"/>
    </row>
    <row r="237" spans="1:9" ht="12.75">
      <c r="A237" s="92"/>
      <c r="B237" s="92"/>
      <c r="C237" s="92"/>
      <c r="D237" s="92"/>
      <c r="E237" s="92"/>
      <c r="F237" s="92"/>
      <c r="G237" s="92"/>
      <c r="H237" s="92"/>
      <c r="I237" s="92"/>
    </row>
    <row r="238" spans="1:9" ht="12.75">
      <c r="A238" s="92"/>
      <c r="B238" s="92"/>
      <c r="C238" s="92"/>
      <c r="D238" s="92"/>
      <c r="E238" s="92"/>
      <c r="F238" s="92"/>
      <c r="G238" s="92"/>
      <c r="H238" s="92"/>
      <c r="I238" s="92"/>
    </row>
    <row r="239" spans="1:9" ht="12.75">
      <c r="A239" s="92"/>
      <c r="B239" s="92"/>
      <c r="C239" s="92"/>
      <c r="D239" s="92"/>
      <c r="E239" s="92"/>
      <c r="F239" s="92"/>
      <c r="G239" s="92"/>
      <c r="H239" s="92"/>
      <c r="I239" s="92"/>
    </row>
    <row r="240" spans="1:9" ht="12.75">
      <c r="A240" s="92"/>
      <c r="B240" s="92"/>
      <c r="C240" s="92"/>
      <c r="D240" s="92"/>
      <c r="E240" s="92"/>
      <c r="F240" s="92"/>
      <c r="G240" s="92"/>
      <c r="H240" s="92"/>
      <c r="I240" s="92"/>
    </row>
    <row r="241" spans="1:9" ht="12.75">
      <c r="A241" s="92"/>
      <c r="B241" s="92"/>
      <c r="C241" s="92"/>
      <c r="D241" s="92"/>
      <c r="E241" s="92"/>
      <c r="F241" s="92"/>
      <c r="G241" s="92"/>
      <c r="H241" s="92"/>
      <c r="I241" s="92"/>
    </row>
    <row r="242" spans="1:9" ht="12.75">
      <c r="A242" s="92"/>
      <c r="B242" s="92"/>
      <c r="C242" s="92"/>
      <c r="D242" s="92"/>
      <c r="E242" s="92"/>
      <c r="F242" s="92"/>
      <c r="G242" s="92"/>
      <c r="H242" s="92"/>
      <c r="I242" s="92"/>
    </row>
    <row r="243" spans="1:9" ht="12.75">
      <c r="A243" s="92"/>
      <c r="B243" s="92"/>
      <c r="C243" s="92"/>
      <c r="D243" s="92"/>
      <c r="E243" s="92"/>
      <c r="F243" s="92"/>
      <c r="G243" s="92"/>
      <c r="H243" s="92"/>
      <c r="I243" s="92"/>
    </row>
    <row r="244" spans="1:9" ht="12.75">
      <c r="A244" s="92"/>
      <c r="B244" s="92"/>
      <c r="C244" s="92"/>
      <c r="D244" s="92"/>
      <c r="E244" s="92"/>
      <c r="F244" s="92"/>
      <c r="G244" s="92"/>
      <c r="H244" s="92"/>
      <c r="I244" s="92"/>
    </row>
    <row r="245" spans="1:9" ht="12.75">
      <c r="A245" s="92"/>
      <c r="B245" s="92"/>
      <c r="C245" s="92"/>
      <c r="D245" s="92"/>
      <c r="E245" s="92"/>
      <c r="F245" s="92"/>
      <c r="G245" s="92"/>
      <c r="H245" s="92"/>
      <c r="I245" s="92"/>
    </row>
    <row r="246" spans="1:9" ht="12.75">
      <c r="A246" s="92"/>
      <c r="B246" s="92"/>
      <c r="C246" s="92"/>
      <c r="D246" s="92"/>
      <c r="E246" s="92"/>
      <c r="F246" s="92"/>
      <c r="G246" s="92"/>
      <c r="H246" s="92"/>
      <c r="I246" s="92"/>
    </row>
    <row r="247" spans="1:9" ht="12.75">
      <c r="A247" s="92"/>
      <c r="B247" s="92"/>
      <c r="C247" s="92"/>
      <c r="D247" s="92"/>
      <c r="E247" s="92"/>
      <c r="F247" s="92"/>
      <c r="G247" s="92"/>
      <c r="H247" s="92"/>
      <c r="I247" s="92"/>
    </row>
    <row r="248" spans="1:9" ht="12.75">
      <c r="A248" s="92"/>
      <c r="B248" s="92"/>
      <c r="C248" s="92"/>
      <c r="D248" s="92"/>
      <c r="E248" s="92"/>
      <c r="F248" s="92"/>
      <c r="G248" s="92"/>
      <c r="H248" s="92"/>
      <c r="I248" s="92"/>
    </row>
    <row r="249" spans="1:9" ht="12.75">
      <c r="A249" s="92"/>
      <c r="B249" s="92"/>
      <c r="C249" s="92"/>
      <c r="D249" s="92"/>
      <c r="E249" s="92"/>
      <c r="F249" s="92"/>
      <c r="G249" s="92"/>
      <c r="H249" s="92"/>
      <c r="I249" s="92"/>
    </row>
    <row r="250" spans="1:9" ht="12.75">
      <c r="A250" s="92"/>
      <c r="B250" s="92"/>
      <c r="C250" s="92"/>
      <c r="D250" s="92"/>
      <c r="E250" s="92"/>
      <c r="F250" s="92"/>
      <c r="G250" s="92"/>
      <c r="H250" s="92"/>
      <c r="I250" s="92"/>
    </row>
    <row r="251" spans="1:9" ht="12.75">
      <c r="A251" s="92"/>
      <c r="B251" s="92"/>
      <c r="C251" s="92"/>
      <c r="D251" s="92"/>
      <c r="E251" s="92"/>
      <c r="F251" s="92"/>
      <c r="G251" s="92"/>
      <c r="H251" s="92"/>
      <c r="I251" s="92"/>
    </row>
    <row r="252" spans="1:9" ht="12.75">
      <c r="A252" s="92"/>
      <c r="B252" s="92"/>
      <c r="C252" s="92"/>
      <c r="D252" s="92"/>
      <c r="E252" s="92"/>
      <c r="F252" s="92"/>
      <c r="G252" s="92"/>
      <c r="H252" s="92"/>
      <c r="I252" s="92"/>
    </row>
    <row r="253" spans="1:9" ht="12.75">
      <c r="A253" s="92"/>
      <c r="B253" s="92"/>
      <c r="C253" s="92"/>
      <c r="D253" s="92"/>
      <c r="E253" s="92"/>
      <c r="F253" s="92"/>
      <c r="G253" s="92"/>
      <c r="H253" s="92"/>
      <c r="I253" s="92"/>
    </row>
    <row r="254" spans="1:9" ht="12.75">
      <c r="A254" s="92"/>
      <c r="B254" s="92"/>
      <c r="C254" s="92"/>
      <c r="D254" s="92"/>
      <c r="E254" s="92"/>
      <c r="F254" s="92"/>
      <c r="G254" s="92"/>
      <c r="H254" s="92"/>
      <c r="I254" s="92"/>
    </row>
    <row r="255" spans="1:9" ht="12.75">
      <c r="A255" s="92"/>
      <c r="B255" s="92"/>
      <c r="C255" s="92"/>
      <c r="D255" s="92"/>
      <c r="E255" s="92"/>
      <c r="F255" s="92"/>
      <c r="G255" s="92"/>
      <c r="H255" s="92"/>
      <c r="I255" s="92"/>
    </row>
    <row r="256" spans="1:9" ht="12.75">
      <c r="A256" s="92"/>
      <c r="B256" s="92"/>
      <c r="C256" s="92"/>
      <c r="D256" s="92"/>
      <c r="E256" s="92"/>
      <c r="F256" s="92"/>
      <c r="G256" s="92"/>
      <c r="H256" s="92"/>
      <c r="I256" s="92"/>
    </row>
    <row r="257" spans="1:9" ht="12.75">
      <c r="A257" s="92"/>
      <c r="B257" s="92"/>
      <c r="C257" s="92"/>
      <c r="D257" s="92"/>
      <c r="E257" s="92"/>
      <c r="F257" s="92"/>
      <c r="G257" s="92"/>
      <c r="H257" s="92"/>
      <c r="I257" s="92"/>
    </row>
    <row r="258" spans="1:9" ht="12.75">
      <c r="A258" s="92"/>
      <c r="B258" s="92"/>
      <c r="C258" s="92"/>
      <c r="D258" s="92"/>
      <c r="E258" s="92"/>
      <c r="F258" s="92"/>
      <c r="G258" s="92"/>
      <c r="H258" s="92"/>
      <c r="I258" s="92"/>
    </row>
    <row r="259" spans="1:9" ht="12.75">
      <c r="A259" s="92"/>
      <c r="B259" s="92"/>
      <c r="C259" s="92"/>
      <c r="D259" s="92"/>
      <c r="E259" s="92"/>
      <c r="F259" s="92"/>
      <c r="G259" s="92"/>
      <c r="H259" s="92"/>
      <c r="I259" s="92"/>
    </row>
    <row r="260" spans="1:9" ht="12.75">
      <c r="A260" s="92"/>
      <c r="B260" s="92"/>
      <c r="C260" s="92"/>
      <c r="D260" s="92"/>
      <c r="E260" s="92"/>
      <c r="F260" s="92"/>
      <c r="G260" s="92"/>
      <c r="H260" s="92"/>
      <c r="I260" s="92"/>
    </row>
    <row r="261" spans="1:9" ht="12.75">
      <c r="A261" s="92"/>
      <c r="B261" s="92"/>
      <c r="C261" s="92"/>
      <c r="D261" s="92"/>
      <c r="E261" s="92"/>
      <c r="F261" s="92"/>
      <c r="G261" s="92"/>
      <c r="H261" s="92"/>
      <c r="I261" s="92"/>
    </row>
    <row r="262" spans="1:9" ht="12.75">
      <c r="A262" s="92"/>
      <c r="B262" s="92"/>
      <c r="C262" s="92"/>
      <c r="D262" s="92"/>
      <c r="E262" s="92"/>
      <c r="F262" s="92"/>
      <c r="G262" s="92"/>
      <c r="H262" s="92"/>
      <c r="I262" s="92"/>
    </row>
    <row r="263" spans="1:9" ht="12.75">
      <c r="A263" s="92"/>
      <c r="B263" s="92"/>
      <c r="C263" s="92"/>
      <c r="D263" s="92"/>
      <c r="E263" s="92"/>
      <c r="F263" s="92"/>
      <c r="G263" s="92"/>
      <c r="H263" s="92"/>
      <c r="I263" s="92"/>
    </row>
    <row r="264" spans="1:9" ht="12.75">
      <c r="A264" s="92"/>
      <c r="B264" s="92"/>
      <c r="C264" s="92"/>
      <c r="D264" s="92"/>
      <c r="E264" s="92"/>
      <c r="F264" s="92"/>
      <c r="G264" s="92"/>
      <c r="H264" s="92"/>
      <c r="I264" s="92"/>
    </row>
    <row r="265" spans="1:9" ht="12.75">
      <c r="A265" s="92"/>
      <c r="B265" s="92"/>
      <c r="C265" s="92"/>
      <c r="D265" s="92"/>
      <c r="E265" s="92"/>
      <c r="F265" s="92"/>
      <c r="G265" s="92"/>
      <c r="H265" s="92"/>
      <c r="I265" s="92"/>
    </row>
    <row r="266" spans="1:9" ht="12.75">
      <c r="A266" s="92"/>
      <c r="B266" s="92"/>
      <c r="C266" s="92"/>
      <c r="D266" s="92"/>
      <c r="E266" s="92"/>
      <c r="F266" s="92"/>
      <c r="G266" s="92"/>
      <c r="H266" s="92"/>
      <c r="I266" s="92"/>
    </row>
    <row r="267" spans="1:9" ht="12.75">
      <c r="A267" s="92"/>
      <c r="B267" s="92"/>
      <c r="C267" s="92"/>
      <c r="D267" s="92"/>
      <c r="E267" s="92"/>
      <c r="F267" s="92"/>
      <c r="G267" s="92"/>
      <c r="H267" s="92"/>
      <c r="I267" s="92"/>
    </row>
    <row r="268" spans="1:9" ht="12.75">
      <c r="A268" s="92"/>
      <c r="B268" s="92"/>
      <c r="C268" s="92"/>
      <c r="D268" s="92"/>
      <c r="E268" s="92"/>
      <c r="F268" s="92"/>
      <c r="G268" s="92"/>
      <c r="H268" s="92"/>
      <c r="I268" s="92"/>
    </row>
    <row r="269" spans="1:9" ht="12.75">
      <c r="A269" s="92"/>
      <c r="B269" s="92"/>
      <c r="C269" s="92"/>
      <c r="D269" s="92"/>
      <c r="E269" s="92"/>
      <c r="F269" s="92"/>
      <c r="G269" s="92"/>
      <c r="H269" s="92"/>
      <c r="I269" s="92"/>
    </row>
    <row r="270" spans="1:9" ht="12.75">
      <c r="A270" s="92"/>
      <c r="B270" s="92"/>
      <c r="C270" s="92"/>
      <c r="D270" s="92"/>
      <c r="E270" s="92"/>
      <c r="F270" s="92"/>
      <c r="G270" s="92"/>
      <c r="H270" s="92"/>
      <c r="I270" s="92"/>
    </row>
    <row r="271" spans="1:9" ht="12.75">
      <c r="A271" s="92"/>
      <c r="B271" s="92"/>
      <c r="C271" s="92"/>
      <c r="D271" s="92"/>
      <c r="E271" s="92"/>
      <c r="F271" s="92"/>
      <c r="G271" s="92"/>
      <c r="H271" s="92"/>
      <c r="I271" s="92"/>
    </row>
    <row r="272" spans="1:9" ht="12.75">
      <c r="A272" s="92"/>
      <c r="B272" s="92"/>
      <c r="C272" s="92"/>
      <c r="D272" s="92"/>
      <c r="E272" s="92"/>
      <c r="F272" s="92"/>
      <c r="G272" s="92"/>
      <c r="H272" s="92"/>
      <c r="I272" s="92"/>
    </row>
    <row r="273" spans="1:9" ht="12.75">
      <c r="A273" s="92"/>
      <c r="B273" s="92"/>
      <c r="C273" s="92"/>
      <c r="D273" s="92"/>
      <c r="E273" s="92"/>
      <c r="F273" s="92"/>
      <c r="G273" s="92"/>
      <c r="H273" s="92"/>
      <c r="I273" s="92"/>
    </row>
    <row r="274" spans="1:9" ht="12.75">
      <c r="A274" s="92"/>
      <c r="B274" s="92"/>
      <c r="C274" s="92"/>
      <c r="D274" s="92"/>
      <c r="E274" s="92"/>
      <c r="F274" s="92"/>
      <c r="G274" s="92"/>
      <c r="H274" s="92"/>
      <c r="I274" s="92"/>
    </row>
    <row r="275" spans="1:9" ht="12.75">
      <c r="A275" s="92"/>
      <c r="B275" s="92"/>
      <c r="C275" s="92"/>
      <c r="D275" s="92"/>
      <c r="E275" s="92"/>
      <c r="F275" s="92"/>
      <c r="G275" s="92"/>
      <c r="H275" s="92"/>
      <c r="I275" s="92"/>
    </row>
    <row r="276" spans="1:9" ht="12.75">
      <c r="A276" s="92"/>
      <c r="B276" s="92"/>
      <c r="C276" s="92"/>
      <c r="D276" s="92"/>
      <c r="E276" s="92"/>
      <c r="F276" s="92"/>
      <c r="G276" s="92"/>
      <c r="H276" s="92"/>
      <c r="I276" s="92"/>
    </row>
    <row r="277" spans="1:9" ht="12.75">
      <c r="A277" s="92"/>
      <c r="B277" s="92"/>
      <c r="C277" s="92"/>
      <c r="D277" s="92"/>
      <c r="E277" s="92"/>
      <c r="F277" s="92"/>
      <c r="G277" s="92"/>
      <c r="H277" s="92"/>
      <c r="I277" s="92"/>
    </row>
    <row r="278" spans="1:9" ht="12.75">
      <c r="A278" s="92"/>
      <c r="B278" s="92"/>
      <c r="C278" s="92"/>
      <c r="D278" s="92"/>
      <c r="E278" s="92"/>
      <c r="F278" s="92"/>
      <c r="G278" s="92"/>
      <c r="H278" s="92"/>
      <c r="I278" s="92"/>
    </row>
    <row r="279" spans="1:9" ht="12.75">
      <c r="A279" s="92"/>
      <c r="B279" s="92"/>
      <c r="C279" s="92"/>
      <c r="D279" s="92"/>
      <c r="E279" s="92"/>
      <c r="F279" s="92"/>
      <c r="G279" s="92"/>
      <c r="H279" s="92"/>
      <c r="I279" s="92"/>
    </row>
    <row r="280" spans="1:9" ht="12.75">
      <c r="A280" s="92"/>
      <c r="B280" s="92"/>
      <c r="C280" s="92"/>
      <c r="D280" s="92"/>
      <c r="E280" s="92"/>
      <c r="F280" s="92"/>
      <c r="G280" s="92"/>
      <c r="H280" s="92"/>
      <c r="I280" s="92"/>
    </row>
    <row r="281" spans="1:9" ht="12.75">
      <c r="A281" s="92"/>
      <c r="B281" s="92"/>
      <c r="C281" s="92"/>
      <c r="D281" s="92"/>
      <c r="E281" s="92"/>
      <c r="F281" s="92"/>
      <c r="G281" s="92"/>
      <c r="H281" s="92"/>
      <c r="I281" s="92"/>
    </row>
    <row r="282" spans="1:9" ht="12.75">
      <c r="A282" s="92"/>
      <c r="B282" s="92"/>
      <c r="C282" s="92"/>
      <c r="D282" s="92"/>
      <c r="E282" s="92"/>
      <c r="F282" s="92"/>
      <c r="G282" s="92"/>
      <c r="H282" s="92"/>
      <c r="I282" s="92"/>
    </row>
    <row r="283" spans="1:9" ht="12.75">
      <c r="A283" s="92"/>
      <c r="B283" s="92"/>
      <c r="C283" s="92"/>
      <c r="D283" s="92"/>
      <c r="E283" s="92"/>
      <c r="F283" s="92"/>
      <c r="G283" s="92"/>
      <c r="H283" s="92"/>
      <c r="I283" s="92"/>
    </row>
    <row r="284" spans="1:9" ht="12.75">
      <c r="A284" s="92"/>
      <c r="B284" s="92"/>
      <c r="C284" s="92"/>
      <c r="D284" s="92"/>
      <c r="E284" s="92"/>
      <c r="F284" s="92"/>
      <c r="G284" s="92"/>
      <c r="H284" s="92"/>
      <c r="I284" s="92"/>
    </row>
    <row r="285" spans="1:9" ht="12.75">
      <c r="A285" s="92"/>
      <c r="B285" s="92"/>
      <c r="C285" s="92"/>
      <c r="D285" s="92"/>
      <c r="E285" s="92"/>
      <c r="F285" s="92"/>
      <c r="G285" s="92"/>
      <c r="H285" s="92"/>
      <c r="I285" s="92"/>
    </row>
    <row r="286" spans="1:9" ht="12.75">
      <c r="A286" s="92"/>
      <c r="B286" s="92"/>
      <c r="C286" s="92"/>
      <c r="D286" s="92"/>
      <c r="E286" s="92"/>
      <c r="F286" s="92"/>
      <c r="G286" s="92"/>
      <c r="H286" s="92"/>
      <c r="I286" s="92"/>
    </row>
    <row r="287" spans="1:9" ht="12.75">
      <c r="A287" s="92"/>
      <c r="B287" s="92"/>
      <c r="C287" s="92"/>
      <c r="D287" s="92"/>
      <c r="E287" s="92"/>
      <c r="F287" s="92"/>
      <c r="G287" s="92"/>
      <c r="H287" s="92"/>
      <c r="I287" s="92"/>
    </row>
    <row r="288" spans="1:9" ht="12.75">
      <c r="A288" s="92"/>
      <c r="B288" s="92"/>
      <c r="C288" s="92"/>
      <c r="D288" s="92"/>
      <c r="E288" s="92"/>
      <c r="F288" s="92"/>
      <c r="G288" s="92"/>
      <c r="H288" s="92"/>
      <c r="I288" s="92"/>
    </row>
    <row r="289" spans="1:9" ht="12.75">
      <c r="A289" s="92"/>
      <c r="B289" s="92"/>
      <c r="C289" s="92"/>
      <c r="D289" s="92"/>
      <c r="E289" s="92"/>
      <c r="F289" s="92"/>
      <c r="G289" s="92"/>
      <c r="H289" s="92"/>
      <c r="I289" s="92"/>
    </row>
    <row r="290" spans="1:9" ht="12.75">
      <c r="A290" s="92"/>
      <c r="B290" s="92"/>
      <c r="C290" s="92"/>
      <c r="D290" s="92"/>
      <c r="E290" s="92"/>
      <c r="F290" s="92"/>
      <c r="G290" s="92"/>
      <c r="H290" s="92"/>
      <c r="I290" s="92"/>
    </row>
    <row r="291" spans="1:9" ht="12.75">
      <c r="A291" s="92"/>
      <c r="B291" s="92"/>
      <c r="C291" s="92"/>
      <c r="D291" s="92"/>
      <c r="E291" s="92"/>
      <c r="F291" s="92"/>
      <c r="G291" s="92"/>
      <c r="H291" s="92"/>
      <c r="I291" s="92"/>
    </row>
    <row r="292" spans="1:9" ht="12.75">
      <c r="A292" s="92"/>
      <c r="B292" s="92"/>
      <c r="C292" s="92"/>
      <c r="D292" s="92"/>
      <c r="E292" s="92"/>
      <c r="F292" s="92"/>
      <c r="G292" s="92"/>
      <c r="H292" s="92"/>
      <c r="I292" s="92"/>
    </row>
    <row r="293" spans="1:9" ht="12.75">
      <c r="A293" s="92"/>
      <c r="B293" s="92"/>
      <c r="C293" s="92"/>
      <c r="D293" s="92"/>
      <c r="E293" s="92"/>
      <c r="F293" s="92"/>
      <c r="G293" s="92"/>
      <c r="H293" s="92"/>
      <c r="I293" s="92"/>
    </row>
    <row r="294" spans="1:9" ht="12.75">
      <c r="A294" s="92"/>
      <c r="B294" s="92"/>
      <c r="C294" s="92"/>
      <c r="D294" s="92"/>
      <c r="E294" s="92"/>
      <c r="F294" s="92"/>
      <c r="G294" s="92"/>
      <c r="H294" s="92"/>
      <c r="I294" s="92"/>
    </row>
    <row r="295" spans="1:9" ht="12.75">
      <c r="A295" s="92"/>
      <c r="B295" s="92"/>
      <c r="C295" s="92"/>
      <c r="D295" s="92"/>
      <c r="E295" s="92"/>
      <c r="F295" s="92"/>
      <c r="G295" s="92"/>
      <c r="H295" s="92"/>
      <c r="I295" s="92"/>
    </row>
    <row r="296" spans="1:9" ht="12.75">
      <c r="A296" s="92"/>
      <c r="B296" s="92"/>
      <c r="C296" s="92"/>
      <c r="D296" s="92"/>
      <c r="E296" s="92"/>
      <c r="F296" s="92"/>
      <c r="G296" s="92"/>
      <c r="H296" s="92"/>
      <c r="I296" s="92"/>
    </row>
    <row r="297" spans="1:9" ht="12.75">
      <c r="A297" s="92"/>
      <c r="B297" s="92"/>
      <c r="C297" s="92"/>
      <c r="D297" s="92"/>
      <c r="E297" s="92"/>
      <c r="F297" s="92"/>
      <c r="G297" s="92"/>
      <c r="H297" s="92"/>
      <c r="I297" s="92"/>
    </row>
    <row r="298" spans="1:9" ht="12.75">
      <c r="A298" s="92"/>
      <c r="B298" s="92"/>
      <c r="C298" s="92"/>
      <c r="D298" s="92"/>
      <c r="E298" s="92"/>
      <c r="F298" s="92"/>
      <c r="G298" s="92"/>
      <c r="H298" s="92"/>
      <c r="I298" s="92"/>
    </row>
    <row r="299" spans="1:9" ht="12.75">
      <c r="A299" s="92"/>
      <c r="B299" s="92"/>
      <c r="C299" s="92"/>
      <c r="D299" s="92"/>
      <c r="E299" s="92"/>
      <c r="F299" s="92"/>
      <c r="G299" s="92"/>
      <c r="H299" s="92"/>
      <c r="I299" s="92"/>
    </row>
    <row r="300" spans="1:9" ht="12.75">
      <c r="A300" s="92"/>
      <c r="B300" s="92"/>
      <c r="C300" s="92"/>
      <c r="D300" s="92"/>
      <c r="E300" s="92"/>
      <c r="F300" s="92"/>
      <c r="G300" s="92"/>
      <c r="H300" s="92"/>
      <c r="I300" s="92"/>
    </row>
    <row r="301" spans="1:9" ht="12.75">
      <c r="A301" s="92"/>
      <c r="B301" s="92"/>
      <c r="C301" s="92"/>
      <c r="D301" s="92"/>
      <c r="E301" s="92"/>
      <c r="F301" s="92"/>
      <c r="G301" s="92"/>
      <c r="H301" s="92"/>
      <c r="I301" s="92"/>
    </row>
    <row r="302" spans="1:9" ht="12.75">
      <c r="A302" s="92"/>
      <c r="B302" s="92"/>
      <c r="C302" s="92"/>
      <c r="D302" s="92"/>
      <c r="E302" s="92"/>
      <c r="F302" s="92"/>
      <c r="G302" s="92"/>
      <c r="H302" s="92"/>
      <c r="I302" s="92"/>
    </row>
    <row r="303" spans="1:9" ht="12.75">
      <c r="A303" s="92"/>
      <c r="B303" s="92"/>
      <c r="C303" s="92"/>
      <c r="D303" s="92"/>
      <c r="E303" s="92"/>
      <c r="F303" s="92"/>
      <c r="G303" s="92"/>
      <c r="H303" s="92"/>
      <c r="I303" s="92"/>
    </row>
    <row r="304" spans="1:9" ht="12.75">
      <c r="A304" s="92"/>
      <c r="B304" s="92"/>
      <c r="C304" s="92"/>
      <c r="D304" s="92"/>
      <c r="E304" s="92"/>
      <c r="F304" s="92"/>
      <c r="G304" s="92"/>
      <c r="H304" s="92"/>
      <c r="I304" s="92"/>
    </row>
    <row r="305" spans="1:9" ht="12.75">
      <c r="A305" s="92"/>
      <c r="B305" s="92"/>
      <c r="C305" s="92"/>
      <c r="D305" s="92"/>
      <c r="E305" s="92"/>
      <c r="F305" s="92"/>
      <c r="G305" s="92"/>
      <c r="H305" s="92"/>
      <c r="I305" s="92"/>
    </row>
    <row r="306" spans="1:9" ht="12.75">
      <c r="A306" s="92"/>
      <c r="B306" s="92"/>
      <c r="C306" s="92"/>
      <c r="D306" s="92"/>
      <c r="E306" s="92"/>
      <c r="F306" s="92"/>
      <c r="G306" s="92"/>
      <c r="H306" s="92"/>
      <c r="I306" s="92"/>
    </row>
    <row r="307" spans="1:9" ht="12.75">
      <c r="A307" s="92"/>
      <c r="B307" s="92"/>
      <c r="C307" s="92"/>
      <c r="D307" s="92"/>
      <c r="E307" s="92"/>
      <c r="F307" s="92"/>
      <c r="G307" s="92"/>
      <c r="H307" s="92"/>
      <c r="I307" s="92"/>
    </row>
    <row r="308" spans="1:9" ht="12.75">
      <c r="A308" s="92"/>
      <c r="B308" s="92"/>
      <c r="C308" s="92"/>
      <c r="D308" s="92"/>
      <c r="E308" s="92"/>
      <c r="F308" s="92"/>
      <c r="G308" s="92"/>
      <c r="H308" s="92"/>
      <c r="I308" s="92"/>
    </row>
    <row r="309" spans="1:9" ht="12.75">
      <c r="A309" s="92"/>
      <c r="B309" s="92"/>
      <c r="C309" s="92"/>
      <c r="D309" s="92"/>
      <c r="E309" s="92"/>
      <c r="F309" s="92"/>
      <c r="G309" s="92"/>
      <c r="H309" s="92"/>
      <c r="I309" s="92"/>
    </row>
    <row r="310" spans="1:9" ht="12.75">
      <c r="A310" s="92"/>
      <c r="B310" s="92"/>
      <c r="C310" s="92"/>
      <c r="D310" s="92"/>
      <c r="E310" s="92"/>
      <c r="F310" s="92"/>
      <c r="G310" s="92"/>
      <c r="H310" s="92"/>
      <c r="I310" s="92"/>
    </row>
    <row r="311" spans="1:9" ht="12.75">
      <c r="A311" s="92"/>
      <c r="B311" s="92"/>
      <c r="C311" s="92"/>
      <c r="D311" s="92"/>
      <c r="E311" s="92"/>
      <c r="F311" s="92"/>
      <c r="G311" s="92"/>
      <c r="H311" s="92"/>
      <c r="I311" s="92"/>
    </row>
    <row r="312" spans="1:9" ht="12.75">
      <c r="A312" s="92"/>
      <c r="B312" s="92"/>
      <c r="C312" s="92"/>
      <c r="D312" s="92"/>
      <c r="E312" s="92"/>
      <c r="F312" s="92"/>
      <c r="G312" s="92"/>
      <c r="H312" s="92"/>
      <c r="I312" s="92"/>
    </row>
    <row r="313" spans="1:9" ht="12.75">
      <c r="A313" s="92"/>
      <c r="B313" s="92"/>
      <c r="C313" s="92"/>
      <c r="D313" s="92"/>
      <c r="E313" s="92"/>
      <c r="F313" s="92"/>
      <c r="G313" s="92"/>
      <c r="H313" s="92"/>
      <c r="I313" s="92"/>
    </row>
    <row r="314" spans="1:9" ht="12.75">
      <c r="A314" s="92"/>
      <c r="B314" s="92"/>
      <c r="C314" s="92"/>
      <c r="D314" s="92"/>
      <c r="E314" s="92"/>
      <c r="F314" s="92"/>
      <c r="G314" s="92"/>
      <c r="H314" s="92"/>
      <c r="I314" s="92"/>
    </row>
    <row r="315" spans="1:9" ht="12.75">
      <c r="A315" s="92"/>
      <c r="B315" s="92"/>
      <c r="C315" s="92"/>
      <c r="D315" s="92"/>
      <c r="E315" s="92"/>
      <c r="F315" s="92"/>
      <c r="G315" s="92"/>
      <c r="H315" s="92"/>
      <c r="I315" s="92"/>
    </row>
    <row r="316" spans="1:9" ht="12.75">
      <c r="A316" s="92"/>
      <c r="B316" s="92"/>
      <c r="C316" s="92"/>
      <c r="D316" s="92"/>
      <c r="E316" s="92"/>
      <c r="F316" s="92"/>
      <c r="G316" s="92"/>
      <c r="H316" s="92"/>
      <c r="I316" s="92"/>
    </row>
    <row r="317" spans="1:9" ht="12.75">
      <c r="A317" s="92"/>
      <c r="B317" s="92"/>
      <c r="C317" s="92"/>
      <c r="D317" s="92"/>
      <c r="E317" s="92"/>
      <c r="F317" s="92"/>
      <c r="G317" s="92"/>
      <c r="H317" s="92"/>
      <c r="I317" s="92"/>
    </row>
    <row r="318" spans="1:9" ht="12.75">
      <c r="A318" s="92"/>
      <c r="B318" s="92"/>
      <c r="C318" s="92"/>
      <c r="D318" s="92"/>
      <c r="E318" s="92"/>
      <c r="F318" s="92"/>
      <c r="G318" s="92"/>
      <c r="H318" s="92"/>
      <c r="I318" s="92"/>
    </row>
    <row r="319" spans="1:9" ht="12.75">
      <c r="A319" s="92"/>
      <c r="B319" s="92"/>
      <c r="C319" s="92"/>
      <c r="D319" s="92"/>
      <c r="E319" s="92"/>
      <c r="F319" s="92"/>
      <c r="G319" s="92"/>
      <c r="H319" s="92"/>
      <c r="I319" s="92"/>
    </row>
    <row r="320" spans="1:9" ht="12.75">
      <c r="A320" s="92"/>
      <c r="B320" s="92"/>
      <c r="C320" s="92"/>
      <c r="D320" s="92"/>
      <c r="E320" s="92"/>
      <c r="F320" s="92"/>
      <c r="G320" s="92"/>
      <c r="H320" s="92"/>
      <c r="I320" s="92"/>
    </row>
    <row r="321" spans="1:9" ht="12.75">
      <c r="A321" s="92"/>
      <c r="B321" s="92"/>
      <c r="C321" s="92"/>
      <c r="D321" s="92"/>
      <c r="E321" s="92"/>
      <c r="F321" s="92"/>
      <c r="G321" s="92"/>
      <c r="H321" s="92"/>
      <c r="I321" s="92"/>
    </row>
    <row r="322" spans="1:9" ht="12.75">
      <c r="A322" s="92"/>
      <c r="B322" s="92"/>
      <c r="C322" s="92"/>
      <c r="D322" s="92"/>
      <c r="E322" s="92"/>
      <c r="F322" s="92"/>
      <c r="G322" s="92"/>
      <c r="H322" s="92"/>
      <c r="I322" s="92"/>
    </row>
    <row r="323" spans="1:9" ht="12.75">
      <c r="A323" s="92"/>
      <c r="B323" s="92"/>
      <c r="C323" s="92"/>
      <c r="D323" s="92"/>
      <c r="E323" s="92"/>
      <c r="F323" s="92"/>
      <c r="G323" s="92"/>
      <c r="H323" s="92"/>
      <c r="I323" s="92"/>
    </row>
    <row r="324" spans="1:9" ht="12.75">
      <c r="A324" s="92"/>
      <c r="B324" s="92"/>
      <c r="C324" s="92"/>
      <c r="D324" s="92"/>
      <c r="E324" s="92"/>
      <c r="F324" s="92"/>
      <c r="G324" s="92"/>
      <c r="H324" s="92"/>
      <c r="I324" s="92"/>
    </row>
    <row r="325" spans="1:9" ht="12.75">
      <c r="A325" s="92"/>
      <c r="B325" s="92"/>
      <c r="C325" s="92"/>
      <c r="D325" s="92"/>
      <c r="E325" s="92"/>
      <c r="F325" s="92"/>
      <c r="G325" s="92"/>
      <c r="H325" s="92"/>
      <c r="I325" s="92"/>
    </row>
    <row r="326" spans="1:9" ht="12.75">
      <c r="A326" s="92"/>
      <c r="B326" s="92"/>
      <c r="C326" s="92"/>
      <c r="D326" s="92"/>
      <c r="E326" s="92"/>
      <c r="F326" s="92"/>
      <c r="G326" s="92"/>
      <c r="H326" s="92"/>
      <c r="I326" s="92"/>
    </row>
    <row r="327" spans="1:9" ht="12.75">
      <c r="A327" s="92"/>
      <c r="B327" s="92"/>
      <c r="C327" s="92"/>
      <c r="D327" s="92"/>
      <c r="E327" s="92"/>
      <c r="F327" s="92"/>
      <c r="G327" s="92"/>
      <c r="H327" s="92"/>
      <c r="I327" s="92"/>
    </row>
    <row r="328" spans="1:9" ht="12.75">
      <c r="A328" s="92"/>
      <c r="B328" s="92"/>
      <c r="C328" s="92"/>
      <c r="D328" s="92"/>
      <c r="E328" s="92"/>
      <c r="F328" s="92"/>
      <c r="G328" s="92"/>
      <c r="H328" s="92"/>
      <c r="I328" s="92"/>
    </row>
    <row r="329" spans="1:9" ht="12.75">
      <c r="A329" s="92"/>
      <c r="B329" s="92"/>
      <c r="C329" s="92"/>
      <c r="D329" s="92"/>
      <c r="E329" s="92"/>
      <c r="F329" s="92"/>
      <c r="G329" s="92"/>
      <c r="H329" s="92"/>
      <c r="I329" s="92"/>
    </row>
    <row r="330" spans="1:9" ht="12.75">
      <c r="A330" s="92"/>
      <c r="B330" s="92"/>
      <c r="C330" s="92"/>
      <c r="D330" s="92"/>
      <c r="E330" s="92"/>
      <c r="F330" s="92"/>
      <c r="G330" s="92"/>
      <c r="H330" s="92"/>
      <c r="I330" s="92"/>
    </row>
    <row r="331" spans="1:9" ht="12.75">
      <c r="A331" s="92"/>
      <c r="B331" s="92"/>
      <c r="C331" s="92"/>
      <c r="D331" s="92"/>
      <c r="E331" s="92"/>
      <c r="F331" s="92"/>
      <c r="G331" s="92"/>
      <c r="H331" s="92"/>
      <c r="I331" s="92"/>
    </row>
    <row r="332" spans="1:9" ht="12.75">
      <c r="A332" s="92"/>
      <c r="B332" s="92"/>
      <c r="C332" s="92"/>
      <c r="D332" s="92"/>
      <c r="E332" s="92"/>
      <c r="F332" s="92"/>
      <c r="G332" s="92"/>
      <c r="H332" s="92"/>
      <c r="I332" s="92"/>
    </row>
    <row r="333" spans="1:9" ht="12.75">
      <c r="A333" s="92"/>
      <c r="B333" s="92"/>
      <c r="C333" s="92"/>
      <c r="D333" s="92"/>
      <c r="E333" s="92"/>
      <c r="F333" s="92"/>
      <c r="G333" s="92"/>
      <c r="H333" s="92"/>
      <c r="I333" s="92"/>
    </row>
    <row r="334" spans="1:9" ht="12.75">
      <c r="A334" s="92"/>
      <c r="B334" s="92"/>
      <c r="C334" s="92"/>
      <c r="D334" s="92"/>
      <c r="E334" s="92"/>
      <c r="F334" s="92"/>
      <c r="G334" s="92"/>
      <c r="H334" s="92"/>
      <c r="I334" s="92"/>
    </row>
    <row r="335" spans="1:9" ht="12.75">
      <c r="A335" s="92"/>
      <c r="B335" s="92"/>
      <c r="C335" s="92"/>
      <c r="D335" s="92"/>
      <c r="E335" s="92"/>
      <c r="F335" s="92"/>
      <c r="G335" s="92"/>
      <c r="H335" s="92"/>
      <c r="I335" s="92"/>
    </row>
    <row r="336" spans="1:9" ht="12.75">
      <c r="A336" s="92"/>
      <c r="B336" s="92"/>
      <c r="C336" s="92"/>
      <c r="D336" s="92"/>
      <c r="E336" s="92"/>
      <c r="F336" s="92"/>
      <c r="G336" s="92"/>
      <c r="H336" s="92"/>
      <c r="I336" s="92"/>
    </row>
    <row r="337" spans="1:9" ht="12.75">
      <c r="A337" s="92"/>
      <c r="B337" s="92"/>
      <c r="C337" s="92"/>
      <c r="D337" s="92"/>
      <c r="E337" s="92"/>
      <c r="F337" s="92"/>
      <c r="G337" s="92"/>
      <c r="H337" s="92"/>
      <c r="I337" s="92"/>
    </row>
    <row r="338" spans="1:9" ht="12.75">
      <c r="A338" s="92"/>
      <c r="B338" s="92"/>
      <c r="C338" s="92"/>
      <c r="D338" s="92"/>
      <c r="E338" s="92"/>
      <c r="F338" s="92"/>
      <c r="G338" s="92"/>
      <c r="H338" s="92"/>
      <c r="I338" s="92"/>
    </row>
    <row r="339" spans="1:9" ht="12.75">
      <c r="A339" s="92"/>
      <c r="B339" s="92"/>
      <c r="C339" s="92"/>
      <c r="D339" s="92"/>
      <c r="E339" s="92"/>
      <c r="F339" s="92"/>
      <c r="G339" s="92"/>
      <c r="H339" s="92"/>
      <c r="I339" s="92"/>
    </row>
    <row r="340" spans="1:9" ht="12.75">
      <c r="A340" s="92"/>
      <c r="B340" s="92"/>
      <c r="C340" s="92"/>
      <c r="D340" s="92"/>
      <c r="E340" s="92"/>
      <c r="F340" s="92"/>
      <c r="G340" s="92"/>
      <c r="H340" s="92"/>
      <c r="I340" s="92"/>
    </row>
    <row r="341" spans="1:9" ht="12.75">
      <c r="A341" s="92"/>
      <c r="B341" s="92"/>
      <c r="C341" s="92"/>
      <c r="D341" s="92"/>
      <c r="E341" s="92"/>
      <c r="F341" s="92"/>
      <c r="G341" s="92"/>
      <c r="H341" s="92"/>
      <c r="I341" s="92"/>
    </row>
    <row r="342" spans="1:9" ht="12.75">
      <c r="A342" s="92"/>
      <c r="B342" s="92"/>
      <c r="C342" s="92"/>
      <c r="D342" s="92"/>
      <c r="E342" s="92"/>
      <c r="F342" s="92"/>
      <c r="G342" s="92"/>
      <c r="H342" s="92"/>
      <c r="I342" s="92"/>
    </row>
    <row r="343" spans="1:9" ht="12.75">
      <c r="A343" s="92"/>
      <c r="B343" s="92"/>
      <c r="C343" s="92"/>
      <c r="D343" s="92"/>
      <c r="E343" s="92"/>
      <c r="F343" s="92"/>
      <c r="G343" s="92"/>
      <c r="H343" s="92"/>
      <c r="I343" s="92"/>
    </row>
    <row r="344" spans="1:9" ht="12.75">
      <c r="A344" s="92"/>
      <c r="B344" s="92"/>
      <c r="C344" s="92"/>
      <c r="D344" s="92"/>
      <c r="E344" s="92"/>
      <c r="F344" s="92"/>
      <c r="G344" s="92"/>
      <c r="H344" s="92"/>
      <c r="I344" s="92"/>
    </row>
    <row r="345" spans="1:9" ht="12.75">
      <c r="A345" s="92"/>
      <c r="B345" s="92"/>
      <c r="C345" s="92"/>
      <c r="D345" s="92"/>
      <c r="E345" s="92"/>
      <c r="F345" s="92"/>
      <c r="G345" s="92"/>
      <c r="H345" s="92"/>
      <c r="I345" s="92"/>
    </row>
    <row r="346" spans="1:9" ht="12.75">
      <c r="A346" s="92"/>
      <c r="B346" s="92"/>
      <c r="C346" s="92"/>
      <c r="D346" s="92"/>
      <c r="E346" s="92"/>
      <c r="F346" s="92"/>
      <c r="G346" s="92"/>
      <c r="H346" s="92"/>
      <c r="I346" s="92"/>
    </row>
    <row r="347" spans="1:9" ht="12.75">
      <c r="A347" s="92"/>
      <c r="B347" s="92"/>
      <c r="C347" s="92"/>
      <c r="D347" s="92"/>
      <c r="E347" s="92"/>
      <c r="F347" s="92"/>
      <c r="G347" s="92"/>
      <c r="H347" s="92"/>
      <c r="I347" s="92"/>
    </row>
    <row r="348" spans="1:9" ht="12.75">
      <c r="A348" s="92"/>
      <c r="B348" s="92"/>
      <c r="C348" s="92"/>
      <c r="D348" s="92"/>
      <c r="E348" s="92"/>
      <c r="F348" s="92"/>
      <c r="G348" s="92"/>
      <c r="H348" s="92"/>
      <c r="I348" s="92"/>
    </row>
    <row r="349" spans="1:9" ht="12.75">
      <c r="A349" s="92"/>
      <c r="B349" s="92"/>
      <c r="C349" s="92"/>
      <c r="D349" s="92"/>
      <c r="E349" s="92"/>
      <c r="F349" s="92"/>
      <c r="G349" s="92"/>
      <c r="H349" s="92"/>
      <c r="I349" s="92"/>
    </row>
    <row r="350" spans="1:9" ht="12.75">
      <c r="A350" s="92"/>
      <c r="B350" s="92"/>
      <c r="C350" s="92"/>
      <c r="D350" s="92"/>
      <c r="E350" s="92"/>
      <c r="F350" s="92"/>
      <c r="G350" s="92"/>
      <c r="H350" s="92"/>
      <c r="I350" s="92"/>
    </row>
    <row r="351" spans="1:9" ht="12.75">
      <c r="A351" s="92"/>
      <c r="B351" s="92"/>
      <c r="C351" s="92"/>
      <c r="D351" s="92"/>
      <c r="E351" s="92"/>
      <c r="F351" s="92"/>
      <c r="G351" s="92"/>
      <c r="H351" s="92"/>
      <c r="I351" s="92"/>
    </row>
    <row r="352" spans="1:9" ht="12.75">
      <c r="A352" s="92"/>
      <c r="B352" s="92"/>
      <c r="C352" s="92"/>
      <c r="D352" s="92"/>
      <c r="E352" s="92"/>
      <c r="F352" s="92"/>
      <c r="G352" s="92"/>
      <c r="H352" s="92"/>
      <c r="I352" s="92"/>
    </row>
    <row r="353" spans="1:9" ht="12.75">
      <c r="A353" s="92"/>
      <c r="B353" s="92"/>
      <c r="C353" s="92"/>
      <c r="D353" s="92"/>
      <c r="E353" s="92"/>
      <c r="F353" s="92"/>
      <c r="G353" s="92"/>
      <c r="H353" s="92"/>
      <c r="I353" s="92"/>
    </row>
    <row r="354" spans="1:9" ht="12.75">
      <c r="A354" s="92"/>
      <c r="B354" s="92"/>
      <c r="C354" s="92"/>
      <c r="D354" s="92"/>
      <c r="E354" s="92"/>
      <c r="F354" s="92"/>
      <c r="G354" s="92"/>
      <c r="H354" s="92"/>
      <c r="I354" s="92"/>
    </row>
    <row r="355" spans="1:9" ht="12.75">
      <c r="A355" s="92"/>
      <c r="B355" s="92"/>
      <c r="C355" s="92"/>
      <c r="D355" s="92"/>
      <c r="E355" s="92"/>
      <c r="F355" s="92"/>
      <c r="G355" s="92"/>
      <c r="H355" s="92"/>
      <c r="I355" s="92"/>
    </row>
    <row r="356" spans="1:9" ht="12.75">
      <c r="A356" s="92"/>
      <c r="B356" s="92"/>
      <c r="C356" s="92"/>
      <c r="D356" s="92"/>
      <c r="E356" s="92"/>
      <c r="F356" s="92"/>
      <c r="G356" s="92"/>
      <c r="H356" s="92"/>
      <c r="I356" s="92"/>
    </row>
    <row r="357" spans="1:9" ht="12.75">
      <c r="A357" s="92"/>
      <c r="B357" s="92"/>
      <c r="C357" s="92"/>
      <c r="D357" s="92"/>
      <c r="E357" s="92"/>
      <c r="F357" s="92"/>
      <c r="G357" s="92"/>
      <c r="H357" s="92"/>
      <c r="I357" s="92"/>
    </row>
    <row r="358" spans="1:9" ht="12.75">
      <c r="A358" s="92"/>
      <c r="B358" s="92"/>
      <c r="C358" s="92"/>
      <c r="D358" s="92"/>
      <c r="E358" s="92"/>
      <c r="F358" s="92"/>
      <c r="G358" s="92"/>
      <c r="H358" s="92"/>
      <c r="I358" s="92"/>
    </row>
    <row r="359" spans="1:9" ht="12.75">
      <c r="A359" s="92"/>
      <c r="B359" s="92"/>
      <c r="C359" s="92"/>
      <c r="D359" s="92"/>
      <c r="E359" s="92"/>
      <c r="F359" s="92"/>
      <c r="G359" s="92"/>
      <c r="H359" s="92"/>
      <c r="I359" s="92"/>
    </row>
    <row r="360" spans="1:9" ht="12.75">
      <c r="A360" s="92"/>
      <c r="B360" s="92"/>
      <c r="C360" s="92"/>
      <c r="D360" s="92"/>
      <c r="E360" s="92"/>
      <c r="F360" s="92"/>
      <c r="G360" s="92"/>
      <c r="H360" s="92"/>
      <c r="I360" s="92"/>
    </row>
    <row r="361" spans="1:9" ht="12.75">
      <c r="A361" s="92"/>
      <c r="B361" s="92"/>
      <c r="C361" s="92"/>
      <c r="D361" s="92"/>
      <c r="E361" s="92"/>
      <c r="F361" s="92"/>
      <c r="G361" s="92"/>
      <c r="H361" s="92"/>
      <c r="I361" s="92"/>
    </row>
    <row r="362" spans="1:9" ht="12.75">
      <c r="A362" s="92"/>
      <c r="B362" s="92"/>
      <c r="C362" s="92"/>
      <c r="D362" s="92"/>
      <c r="E362" s="92"/>
      <c r="F362" s="92"/>
      <c r="G362" s="92"/>
      <c r="H362" s="92"/>
      <c r="I362" s="92"/>
    </row>
    <row r="363" spans="1:9" ht="12.75">
      <c r="A363" s="92"/>
      <c r="B363" s="92"/>
      <c r="C363" s="92"/>
      <c r="D363" s="92"/>
      <c r="E363" s="92"/>
      <c r="F363" s="92"/>
      <c r="G363" s="92"/>
      <c r="H363" s="92"/>
      <c r="I363" s="92"/>
    </row>
    <row r="364" spans="1:9" ht="12.75">
      <c r="A364" s="92"/>
      <c r="B364" s="92"/>
      <c r="C364" s="92"/>
      <c r="D364" s="92"/>
      <c r="E364" s="92"/>
      <c r="F364" s="92"/>
      <c r="G364" s="92"/>
      <c r="H364" s="92"/>
      <c r="I364" s="92"/>
    </row>
    <row r="365" spans="1:9" ht="12.75">
      <c r="A365" s="92"/>
      <c r="B365" s="92"/>
      <c r="C365" s="92"/>
      <c r="D365" s="92"/>
      <c r="E365" s="92"/>
      <c r="F365" s="92"/>
      <c r="G365" s="92"/>
      <c r="H365" s="92"/>
      <c r="I365" s="92"/>
    </row>
    <row r="366" spans="1:9" ht="12.75">
      <c r="A366" s="92"/>
      <c r="B366" s="92"/>
      <c r="C366" s="92"/>
      <c r="D366" s="92"/>
      <c r="E366" s="92"/>
      <c r="F366" s="92"/>
      <c r="G366" s="92"/>
      <c r="H366" s="92"/>
      <c r="I366" s="92"/>
    </row>
    <row r="367" spans="1:9" ht="12.75">
      <c r="A367" s="92"/>
      <c r="B367" s="92"/>
      <c r="C367" s="92"/>
      <c r="D367" s="92"/>
      <c r="E367" s="92"/>
      <c r="F367" s="92"/>
      <c r="G367" s="92"/>
      <c r="H367" s="92"/>
      <c r="I367" s="92"/>
    </row>
    <row r="368" spans="1:9" ht="12.75">
      <c r="A368" s="92"/>
      <c r="B368" s="92"/>
      <c r="C368" s="92"/>
      <c r="D368" s="92"/>
      <c r="E368" s="92"/>
      <c r="F368" s="92"/>
      <c r="G368" s="92"/>
      <c r="H368" s="92"/>
      <c r="I368" s="92"/>
    </row>
    <row r="369" spans="1:9" ht="12.75">
      <c r="A369" s="92"/>
      <c r="B369" s="92"/>
      <c r="C369" s="92"/>
      <c r="D369" s="92"/>
      <c r="E369" s="92"/>
      <c r="F369" s="92"/>
      <c r="G369" s="92"/>
      <c r="H369" s="92"/>
      <c r="I369" s="92"/>
    </row>
    <row r="370" spans="1:9" ht="12.75">
      <c r="A370" s="92"/>
      <c r="B370" s="92"/>
      <c r="C370" s="92"/>
      <c r="D370" s="92"/>
      <c r="E370" s="92"/>
      <c r="F370" s="92"/>
      <c r="G370" s="92"/>
      <c r="H370" s="92"/>
      <c r="I370" s="92"/>
    </row>
    <row r="371" spans="1:9" ht="12.75">
      <c r="A371" s="92"/>
      <c r="B371" s="92"/>
      <c r="C371" s="92"/>
      <c r="D371" s="92"/>
      <c r="E371" s="92"/>
      <c r="F371" s="92"/>
      <c r="G371" s="92"/>
      <c r="H371" s="92"/>
      <c r="I371" s="92"/>
    </row>
    <row r="372" spans="1:9" ht="12.75">
      <c r="A372" s="92"/>
      <c r="B372" s="92"/>
      <c r="C372" s="92"/>
      <c r="D372" s="92"/>
      <c r="E372" s="92"/>
      <c r="F372" s="92"/>
      <c r="G372" s="92"/>
      <c r="H372" s="92"/>
      <c r="I372" s="92"/>
    </row>
    <row r="373" spans="1:9" ht="12.75">
      <c r="A373" s="92"/>
      <c r="B373" s="92"/>
      <c r="C373" s="92"/>
      <c r="D373" s="92"/>
      <c r="E373" s="92"/>
      <c r="F373" s="92"/>
      <c r="G373" s="92"/>
      <c r="H373" s="92"/>
      <c r="I373" s="92"/>
    </row>
    <row r="374" spans="1:9" ht="12.75">
      <c r="A374" s="92"/>
      <c r="B374" s="92"/>
      <c r="C374" s="92"/>
      <c r="D374" s="92"/>
      <c r="E374" s="92"/>
      <c r="F374" s="92"/>
      <c r="G374" s="92"/>
      <c r="H374" s="92"/>
      <c r="I374" s="92"/>
    </row>
    <row r="375" spans="1:9" ht="12.75">
      <c r="A375" s="92"/>
      <c r="B375" s="92"/>
      <c r="C375" s="92"/>
      <c r="D375" s="92"/>
      <c r="E375" s="92"/>
      <c r="F375" s="92"/>
      <c r="G375" s="92"/>
      <c r="H375" s="92"/>
      <c r="I375" s="92"/>
    </row>
    <row r="376" spans="1:9" ht="12.75">
      <c r="A376" s="92"/>
      <c r="B376" s="92"/>
      <c r="C376" s="92"/>
      <c r="D376" s="92"/>
      <c r="E376" s="92"/>
      <c r="F376" s="92"/>
      <c r="G376" s="92"/>
      <c r="H376" s="92"/>
      <c r="I376" s="92"/>
    </row>
    <row r="377" spans="1:9" ht="12.75">
      <c r="A377" s="92"/>
      <c r="B377" s="92"/>
      <c r="C377" s="92"/>
      <c r="D377" s="92"/>
      <c r="E377" s="92"/>
      <c r="F377" s="92"/>
      <c r="G377" s="92"/>
      <c r="H377" s="92"/>
      <c r="I377" s="92"/>
    </row>
    <row r="378" spans="1:9" ht="12.75">
      <c r="A378" s="92"/>
      <c r="B378" s="92"/>
      <c r="C378" s="92"/>
      <c r="D378" s="92"/>
      <c r="E378" s="92"/>
      <c r="F378" s="92"/>
      <c r="G378" s="92"/>
      <c r="H378" s="92"/>
      <c r="I378" s="92"/>
    </row>
    <row r="379" spans="1:9" ht="12.75">
      <c r="A379" s="92"/>
      <c r="B379" s="92"/>
      <c r="C379" s="92"/>
      <c r="D379" s="92"/>
      <c r="E379" s="92"/>
      <c r="F379" s="92"/>
      <c r="G379" s="92"/>
      <c r="H379" s="92"/>
      <c r="I379" s="92"/>
    </row>
    <row r="380" spans="1:9" ht="12.75">
      <c r="A380" s="92"/>
      <c r="B380" s="92"/>
      <c r="C380" s="92"/>
      <c r="D380" s="92"/>
      <c r="E380" s="92"/>
      <c r="F380" s="92"/>
      <c r="G380" s="92"/>
      <c r="H380" s="92"/>
      <c r="I380" s="92"/>
    </row>
    <row r="381" spans="1:9" ht="12.75">
      <c r="A381" s="92"/>
      <c r="B381" s="92"/>
      <c r="C381" s="92"/>
      <c r="D381" s="92"/>
      <c r="E381" s="92"/>
      <c r="F381" s="92"/>
      <c r="G381" s="92"/>
      <c r="H381" s="92"/>
      <c r="I381" s="92"/>
    </row>
    <row r="382" spans="1:9" ht="12.75">
      <c r="A382" s="92"/>
      <c r="B382" s="92"/>
      <c r="C382" s="92"/>
      <c r="D382" s="92"/>
      <c r="E382" s="92"/>
      <c r="F382" s="92"/>
      <c r="G382" s="92"/>
      <c r="H382" s="92"/>
      <c r="I382" s="92"/>
    </row>
    <row r="383" spans="1:9" ht="12.75">
      <c r="A383" s="92"/>
      <c r="B383" s="92"/>
      <c r="C383" s="92"/>
      <c r="D383" s="92"/>
      <c r="E383" s="92"/>
      <c r="F383" s="92"/>
      <c r="G383" s="92"/>
      <c r="H383" s="92"/>
      <c r="I383" s="92"/>
    </row>
    <row r="384" spans="1:9" ht="12.75">
      <c r="A384" s="92"/>
      <c r="B384" s="92"/>
      <c r="C384" s="92"/>
      <c r="D384" s="92"/>
      <c r="E384" s="92"/>
      <c r="F384" s="92"/>
      <c r="G384" s="92"/>
      <c r="H384" s="92"/>
      <c r="I384" s="92"/>
    </row>
    <row r="385" spans="1:9" ht="12.75">
      <c r="A385" s="92"/>
      <c r="B385" s="92"/>
      <c r="C385" s="92"/>
      <c r="D385" s="92"/>
      <c r="E385" s="92"/>
      <c r="F385" s="92"/>
      <c r="G385" s="92"/>
      <c r="H385" s="92"/>
      <c r="I385" s="92"/>
    </row>
    <row r="386" spans="1:9" ht="12.75">
      <c r="A386" s="92"/>
      <c r="B386" s="92"/>
      <c r="C386" s="92"/>
      <c r="D386" s="92"/>
      <c r="E386" s="92"/>
      <c r="F386" s="92"/>
      <c r="G386" s="92"/>
      <c r="H386" s="92"/>
      <c r="I386" s="92"/>
    </row>
    <row r="387" spans="1:9" ht="12.75">
      <c r="A387" s="92"/>
      <c r="B387" s="92"/>
      <c r="C387" s="92"/>
      <c r="D387" s="92"/>
      <c r="E387" s="92"/>
      <c r="F387" s="92"/>
      <c r="G387" s="92"/>
      <c r="H387" s="92"/>
      <c r="I387" s="92"/>
    </row>
    <row r="388" spans="1:9" ht="12.75">
      <c r="A388" s="92"/>
      <c r="B388" s="92"/>
      <c r="C388" s="92"/>
      <c r="D388" s="92"/>
      <c r="E388" s="92"/>
      <c r="F388" s="92"/>
      <c r="G388" s="92"/>
      <c r="H388" s="92"/>
      <c r="I388" s="92"/>
    </row>
    <row r="389" spans="1:9" ht="12.75">
      <c r="A389" s="92"/>
      <c r="B389" s="92"/>
      <c r="C389" s="92"/>
      <c r="D389" s="92"/>
      <c r="E389" s="92"/>
      <c r="F389" s="92"/>
      <c r="G389" s="92"/>
      <c r="H389" s="92"/>
      <c r="I389" s="92"/>
    </row>
    <row r="390" spans="1:9" ht="12.75">
      <c r="A390" s="92"/>
      <c r="B390" s="92"/>
      <c r="C390" s="92"/>
      <c r="D390" s="92"/>
      <c r="E390" s="92"/>
      <c r="F390" s="92"/>
      <c r="G390" s="92"/>
      <c r="H390" s="92"/>
      <c r="I390" s="92"/>
    </row>
    <row r="391" spans="1:9" ht="12.75">
      <c r="A391" s="92"/>
      <c r="B391" s="92"/>
      <c r="C391" s="92"/>
      <c r="D391" s="92"/>
      <c r="E391" s="92"/>
      <c r="F391" s="92"/>
      <c r="G391" s="92"/>
      <c r="H391" s="92"/>
      <c r="I391" s="92"/>
    </row>
    <row r="392" spans="1:9" ht="12.75">
      <c r="A392" s="92"/>
      <c r="B392" s="92"/>
      <c r="C392" s="92"/>
      <c r="D392" s="92"/>
      <c r="E392" s="92"/>
      <c r="F392" s="92"/>
      <c r="G392" s="92"/>
      <c r="H392" s="92"/>
      <c r="I392" s="92"/>
    </row>
    <row r="393" spans="1:9" ht="12.75">
      <c r="A393" s="92"/>
      <c r="B393" s="92"/>
      <c r="C393" s="92"/>
      <c r="D393" s="92"/>
      <c r="E393" s="92"/>
      <c r="F393" s="92"/>
      <c r="G393" s="92"/>
      <c r="H393" s="92"/>
      <c r="I393" s="92"/>
    </row>
    <row r="394" spans="1:9" ht="12.75">
      <c r="A394" s="92"/>
      <c r="B394" s="92"/>
      <c r="C394" s="92"/>
      <c r="D394" s="92"/>
      <c r="E394" s="92"/>
      <c r="F394" s="92"/>
      <c r="G394" s="92"/>
      <c r="H394" s="92"/>
      <c r="I394" s="92"/>
    </row>
    <row r="395" spans="1:9" ht="12.75">
      <c r="A395" s="92"/>
      <c r="B395" s="92"/>
      <c r="C395" s="92"/>
      <c r="D395" s="92"/>
      <c r="E395" s="92"/>
      <c r="F395" s="92"/>
      <c r="G395" s="92"/>
      <c r="H395" s="92"/>
      <c r="I395" s="92"/>
    </row>
    <row r="396" spans="1:9" ht="12.75">
      <c r="A396" s="92"/>
      <c r="B396" s="92"/>
      <c r="C396" s="92"/>
      <c r="D396" s="92"/>
      <c r="E396" s="92"/>
      <c r="F396" s="92"/>
      <c r="G396" s="92"/>
      <c r="H396" s="92"/>
      <c r="I396" s="92"/>
    </row>
    <row r="397" spans="1:9" ht="12.75">
      <c r="A397" s="92"/>
      <c r="B397" s="92"/>
      <c r="C397" s="92"/>
      <c r="D397" s="92"/>
      <c r="E397" s="92"/>
      <c r="F397" s="92"/>
      <c r="G397" s="92"/>
      <c r="H397" s="92"/>
      <c r="I397" s="92"/>
    </row>
    <row r="398" spans="1:9" ht="12.75">
      <c r="A398" s="92"/>
      <c r="B398" s="92"/>
      <c r="C398" s="92"/>
      <c r="D398" s="92"/>
      <c r="E398" s="92"/>
      <c r="F398" s="92"/>
      <c r="G398" s="92"/>
      <c r="H398" s="92"/>
      <c r="I398" s="92"/>
    </row>
    <row r="399" spans="1:9" ht="12.75">
      <c r="A399" s="92"/>
      <c r="B399" s="92"/>
      <c r="C399" s="92"/>
      <c r="D399" s="92"/>
      <c r="E399" s="92"/>
      <c r="F399" s="92"/>
      <c r="G399" s="92"/>
      <c r="H399" s="92"/>
      <c r="I399" s="92"/>
    </row>
    <row r="400" spans="1:9" ht="12.75">
      <c r="A400" s="92"/>
      <c r="B400" s="92"/>
      <c r="C400" s="92"/>
      <c r="D400" s="92"/>
      <c r="E400" s="92"/>
      <c r="F400" s="92"/>
      <c r="G400" s="92"/>
      <c r="H400" s="92"/>
      <c r="I400" s="92"/>
    </row>
    <row r="401" spans="1:9" ht="12.75">
      <c r="A401" s="92"/>
      <c r="B401" s="92"/>
      <c r="C401" s="92"/>
      <c r="D401" s="92"/>
      <c r="E401" s="92"/>
      <c r="F401" s="92"/>
      <c r="G401" s="92"/>
      <c r="H401" s="92"/>
      <c r="I401" s="92"/>
    </row>
    <row r="402" spans="1:9" ht="12.75">
      <c r="A402" s="92"/>
      <c r="B402" s="92"/>
      <c r="C402" s="92"/>
      <c r="D402" s="92"/>
      <c r="E402" s="92"/>
      <c r="F402" s="92"/>
      <c r="G402" s="92"/>
      <c r="H402" s="92"/>
      <c r="I402" s="92"/>
    </row>
    <row r="403" spans="1:9" ht="12.75">
      <c r="A403" s="92"/>
      <c r="B403" s="92"/>
      <c r="C403" s="92"/>
      <c r="D403" s="92"/>
      <c r="E403" s="92"/>
      <c r="F403" s="92"/>
      <c r="G403" s="92"/>
      <c r="H403" s="92"/>
      <c r="I403" s="92"/>
    </row>
    <row r="404" spans="1:9" ht="12.75">
      <c r="A404" s="92"/>
      <c r="B404" s="92"/>
      <c r="C404" s="92"/>
      <c r="D404" s="92"/>
      <c r="E404" s="92"/>
      <c r="F404" s="92"/>
      <c r="G404" s="92"/>
      <c r="H404" s="92"/>
      <c r="I404" s="92"/>
    </row>
    <row r="405" spans="1:9" ht="12.75">
      <c r="A405" s="92"/>
      <c r="B405" s="92"/>
      <c r="C405" s="92"/>
      <c r="D405" s="92"/>
      <c r="E405" s="92"/>
      <c r="F405" s="92"/>
      <c r="G405" s="92"/>
      <c r="H405" s="92"/>
      <c r="I405" s="92"/>
    </row>
    <row r="406" spans="1:9" ht="12.75">
      <c r="A406" s="92"/>
      <c r="B406" s="92"/>
      <c r="C406" s="92"/>
      <c r="D406" s="92"/>
      <c r="E406" s="92"/>
      <c r="F406" s="92"/>
      <c r="G406" s="92"/>
      <c r="H406" s="92"/>
      <c r="I406" s="92"/>
    </row>
    <row r="407" spans="1:9" ht="12.75">
      <c r="A407" s="92"/>
      <c r="B407" s="92"/>
      <c r="C407" s="92"/>
      <c r="D407" s="92"/>
      <c r="E407" s="92"/>
      <c r="F407" s="92"/>
      <c r="G407" s="92"/>
      <c r="H407" s="92"/>
      <c r="I407" s="92"/>
    </row>
    <row r="408" spans="1:9" ht="12.75">
      <c r="A408" s="92"/>
      <c r="B408" s="92"/>
      <c r="C408" s="92"/>
      <c r="D408" s="92"/>
      <c r="E408" s="92"/>
      <c r="F408" s="92"/>
      <c r="G408" s="92"/>
      <c r="H408" s="92"/>
      <c r="I408" s="92"/>
    </row>
    <row r="409" spans="1:9" ht="12.75">
      <c r="A409" s="92"/>
      <c r="B409" s="92"/>
      <c r="C409" s="92"/>
      <c r="D409" s="92"/>
      <c r="E409" s="92"/>
      <c r="F409" s="92"/>
      <c r="G409" s="92"/>
      <c r="H409" s="92"/>
      <c r="I409" s="92"/>
    </row>
    <row r="410" spans="1:9" ht="12.75">
      <c r="A410" s="92"/>
      <c r="B410" s="92"/>
      <c r="C410" s="92"/>
      <c r="D410" s="92"/>
      <c r="E410" s="92"/>
      <c r="F410" s="92"/>
      <c r="G410" s="92"/>
      <c r="H410" s="92"/>
      <c r="I410" s="92"/>
    </row>
    <row r="411" spans="1:9" ht="12.75">
      <c r="A411" s="92"/>
      <c r="B411" s="92"/>
      <c r="C411" s="92"/>
      <c r="D411" s="92"/>
      <c r="E411" s="92"/>
      <c r="F411" s="92"/>
      <c r="G411" s="92"/>
      <c r="H411" s="92"/>
      <c r="I411" s="92"/>
    </row>
    <row r="412" spans="1:9" ht="12.75">
      <c r="A412" s="92"/>
      <c r="B412" s="92"/>
      <c r="C412" s="92"/>
      <c r="D412" s="92"/>
      <c r="E412" s="92"/>
      <c r="F412" s="92"/>
      <c r="G412" s="92"/>
      <c r="H412" s="92"/>
      <c r="I412" s="92"/>
    </row>
    <row r="413" spans="1:9" ht="12.75">
      <c r="A413" s="92"/>
      <c r="B413" s="92"/>
      <c r="C413" s="92"/>
      <c r="D413" s="92"/>
      <c r="E413" s="92"/>
      <c r="F413" s="92"/>
      <c r="G413" s="92"/>
      <c r="H413" s="92"/>
      <c r="I413" s="92"/>
    </row>
    <row r="414" spans="1:9" ht="12.75">
      <c r="A414" s="92"/>
      <c r="B414" s="92"/>
      <c r="C414" s="92"/>
      <c r="D414" s="92"/>
      <c r="E414" s="92"/>
      <c r="F414" s="92"/>
      <c r="G414" s="92"/>
      <c r="H414" s="92"/>
      <c r="I414" s="92"/>
    </row>
    <row r="415" spans="1:9" ht="12.75">
      <c r="A415" s="92"/>
      <c r="B415" s="92"/>
      <c r="C415" s="92"/>
      <c r="D415" s="92"/>
      <c r="E415" s="92"/>
      <c r="F415" s="92"/>
      <c r="G415" s="92"/>
      <c r="H415" s="92"/>
      <c r="I415" s="92"/>
    </row>
    <row r="416" spans="1:9" ht="12.75">
      <c r="A416" s="92"/>
      <c r="B416" s="92"/>
      <c r="C416" s="92"/>
      <c r="D416" s="92"/>
      <c r="E416" s="92"/>
      <c r="F416" s="92"/>
      <c r="G416" s="92"/>
      <c r="H416" s="92"/>
      <c r="I416" s="92"/>
    </row>
    <row r="417" spans="1:9" ht="12.75">
      <c r="A417" s="92"/>
      <c r="B417" s="92"/>
      <c r="C417" s="92"/>
      <c r="D417" s="92"/>
      <c r="E417" s="92"/>
      <c r="F417" s="92"/>
      <c r="G417" s="92"/>
      <c r="H417" s="92"/>
      <c r="I417" s="92"/>
    </row>
    <row r="418" spans="1:9" ht="12.75">
      <c r="A418" s="92"/>
      <c r="B418" s="92"/>
      <c r="C418" s="92"/>
      <c r="D418" s="92"/>
      <c r="E418" s="92"/>
      <c r="F418" s="92"/>
      <c r="G418" s="92"/>
      <c r="H418" s="92"/>
      <c r="I418" s="92"/>
    </row>
    <row r="419" spans="1:9" ht="12.75">
      <c r="A419" s="92"/>
      <c r="B419" s="92"/>
      <c r="C419" s="92"/>
      <c r="D419" s="92"/>
      <c r="E419" s="92"/>
      <c r="F419" s="92"/>
      <c r="G419" s="92"/>
      <c r="H419" s="92"/>
      <c r="I419" s="92"/>
    </row>
    <row r="420" spans="1:9" ht="12.75">
      <c r="A420" s="92"/>
      <c r="B420" s="92"/>
      <c r="C420" s="92"/>
      <c r="D420" s="92"/>
      <c r="E420" s="92"/>
      <c r="F420" s="92"/>
      <c r="G420" s="92"/>
      <c r="H420" s="92"/>
      <c r="I420" s="92"/>
    </row>
    <row r="421" spans="1:9" ht="12.75">
      <c r="A421" s="92"/>
      <c r="B421" s="92"/>
      <c r="C421" s="92"/>
      <c r="D421" s="92"/>
      <c r="E421" s="92"/>
      <c r="F421" s="92"/>
      <c r="G421" s="92"/>
      <c r="H421" s="92"/>
      <c r="I421" s="92"/>
    </row>
    <row r="422" spans="1:9" ht="12.75">
      <c r="A422" s="92"/>
      <c r="B422" s="92"/>
      <c r="C422" s="92"/>
      <c r="D422" s="92"/>
      <c r="E422" s="92"/>
      <c r="F422" s="92"/>
      <c r="G422" s="92"/>
      <c r="H422" s="92"/>
      <c r="I422" s="92"/>
    </row>
    <row r="423" spans="1:9" ht="12.75">
      <c r="A423" s="92"/>
      <c r="B423" s="92"/>
      <c r="C423" s="92"/>
      <c r="D423" s="92"/>
      <c r="E423" s="92"/>
      <c r="F423" s="92"/>
      <c r="G423" s="92"/>
      <c r="H423" s="92"/>
      <c r="I423" s="92"/>
    </row>
    <row r="424" spans="1:9" ht="12.75">
      <c r="A424" s="92"/>
      <c r="B424" s="92"/>
      <c r="C424" s="92"/>
      <c r="D424" s="92"/>
      <c r="E424" s="92"/>
      <c r="F424" s="92"/>
      <c r="G424" s="92"/>
      <c r="H424" s="92"/>
      <c r="I424" s="92"/>
    </row>
    <row r="425" spans="1:9" ht="12.75">
      <c r="A425" s="92"/>
      <c r="B425" s="92"/>
      <c r="C425" s="92"/>
      <c r="D425" s="92"/>
      <c r="E425" s="92"/>
      <c r="F425" s="92"/>
      <c r="G425" s="92"/>
      <c r="H425" s="92"/>
      <c r="I425" s="92"/>
    </row>
    <row r="426" spans="1:9" ht="12.75">
      <c r="A426" s="92"/>
      <c r="B426" s="92"/>
      <c r="C426" s="92"/>
      <c r="D426" s="92"/>
      <c r="E426" s="92"/>
      <c r="F426" s="92"/>
      <c r="G426" s="92"/>
      <c r="H426" s="92"/>
      <c r="I426" s="92"/>
    </row>
    <row r="427" spans="1:9" ht="12.75">
      <c r="A427" s="92"/>
      <c r="B427" s="92"/>
      <c r="C427" s="92"/>
      <c r="D427" s="92"/>
      <c r="E427" s="92"/>
      <c r="F427" s="92"/>
      <c r="G427" s="92"/>
      <c r="H427" s="92"/>
      <c r="I427" s="92"/>
    </row>
    <row r="428" spans="1:9" ht="12.75">
      <c r="A428" s="92"/>
      <c r="B428" s="92"/>
      <c r="C428" s="92"/>
      <c r="D428" s="92"/>
      <c r="E428" s="92"/>
      <c r="F428" s="92"/>
      <c r="G428" s="92"/>
      <c r="H428" s="92"/>
      <c r="I428" s="92"/>
    </row>
    <row r="429" spans="1:9" ht="12.75">
      <c r="A429" s="92"/>
      <c r="B429" s="92"/>
      <c r="C429" s="92"/>
      <c r="D429" s="92"/>
      <c r="E429" s="92"/>
      <c r="F429" s="92"/>
      <c r="G429" s="92"/>
      <c r="H429" s="92"/>
      <c r="I429" s="92"/>
    </row>
    <row r="430" spans="1:9" ht="12.75">
      <c r="A430" s="92"/>
      <c r="B430" s="92"/>
      <c r="C430" s="92"/>
      <c r="D430" s="92"/>
      <c r="E430" s="92"/>
      <c r="F430" s="92"/>
      <c r="G430" s="92"/>
      <c r="H430" s="92"/>
      <c r="I430" s="92"/>
    </row>
    <row r="431" spans="1:9" ht="12.75">
      <c r="A431" s="92"/>
      <c r="B431" s="92"/>
      <c r="C431" s="92"/>
      <c r="D431" s="92"/>
      <c r="E431" s="92"/>
      <c r="F431" s="92"/>
      <c r="G431" s="92"/>
      <c r="H431" s="92"/>
      <c r="I431" s="92"/>
    </row>
    <row r="432" spans="1:9" ht="12.75">
      <c r="A432" s="92"/>
      <c r="B432" s="92"/>
      <c r="C432" s="92"/>
      <c r="D432" s="92"/>
      <c r="E432" s="92"/>
      <c r="F432" s="92"/>
      <c r="G432" s="92"/>
      <c r="H432" s="92"/>
      <c r="I432" s="92"/>
    </row>
    <row r="433" spans="1:9" ht="12.75">
      <c r="A433" s="92"/>
      <c r="B433" s="92"/>
      <c r="C433" s="92"/>
      <c r="D433" s="92"/>
      <c r="E433" s="92"/>
      <c r="F433" s="92"/>
      <c r="G433" s="92"/>
      <c r="H433" s="92"/>
      <c r="I433" s="92"/>
    </row>
    <row r="434" spans="1:9" ht="12.75">
      <c r="A434" s="92"/>
      <c r="B434" s="92"/>
      <c r="C434" s="92"/>
      <c r="D434" s="92"/>
      <c r="E434" s="92"/>
      <c r="F434" s="92"/>
      <c r="G434" s="92"/>
      <c r="H434" s="92"/>
      <c r="I434" s="92"/>
    </row>
    <row r="435" spans="1:9" ht="12.75">
      <c r="A435" s="92"/>
      <c r="B435" s="92"/>
      <c r="C435" s="92"/>
      <c r="D435" s="92"/>
      <c r="E435" s="92"/>
      <c r="F435" s="92"/>
      <c r="G435" s="92"/>
      <c r="H435" s="92"/>
      <c r="I435" s="92"/>
    </row>
    <row r="436" spans="1:9" ht="12.75">
      <c r="A436" s="92"/>
      <c r="B436" s="92"/>
      <c r="C436" s="92"/>
      <c r="D436" s="92"/>
      <c r="E436" s="92"/>
      <c r="F436" s="92"/>
      <c r="G436" s="92"/>
      <c r="H436" s="92"/>
      <c r="I436" s="92"/>
    </row>
    <row r="437" spans="1:9" ht="12.75">
      <c r="A437" s="92"/>
      <c r="B437" s="92"/>
      <c r="C437" s="92"/>
      <c r="D437" s="92"/>
      <c r="E437" s="92"/>
      <c r="F437" s="92"/>
      <c r="G437" s="92"/>
      <c r="H437" s="92"/>
      <c r="I437" s="92"/>
    </row>
    <row r="438" spans="1:9" ht="12.75">
      <c r="A438" s="92"/>
      <c r="B438" s="92"/>
      <c r="C438" s="92"/>
      <c r="D438" s="92"/>
      <c r="E438" s="92"/>
      <c r="F438" s="92"/>
      <c r="G438" s="92"/>
      <c r="H438" s="92"/>
      <c r="I438" s="92"/>
    </row>
    <row r="439" spans="1:9" ht="12.75">
      <c r="A439" s="92"/>
      <c r="B439" s="92"/>
      <c r="C439" s="92"/>
      <c r="D439" s="92"/>
      <c r="E439" s="92"/>
      <c r="F439" s="92"/>
      <c r="G439" s="92"/>
      <c r="H439" s="92"/>
      <c r="I439" s="92"/>
    </row>
    <row r="440" spans="1:9" ht="12.75">
      <c r="A440" s="92"/>
      <c r="B440" s="92"/>
      <c r="C440" s="92"/>
      <c r="D440" s="92"/>
      <c r="E440" s="92"/>
      <c r="F440" s="92"/>
      <c r="G440" s="92"/>
      <c r="H440" s="92"/>
      <c r="I440" s="92"/>
    </row>
    <row r="441" spans="1:9" ht="12.75">
      <c r="A441" s="92"/>
      <c r="B441" s="92"/>
      <c r="C441" s="92"/>
      <c r="D441" s="92"/>
      <c r="E441" s="92"/>
      <c r="F441" s="92"/>
      <c r="G441" s="92"/>
      <c r="H441" s="92"/>
      <c r="I441" s="92"/>
    </row>
    <row r="442" spans="1:9" ht="12.75">
      <c r="A442" s="92"/>
      <c r="B442" s="92"/>
      <c r="C442" s="92"/>
      <c r="D442" s="92"/>
      <c r="E442" s="92"/>
      <c r="F442" s="92"/>
      <c r="G442" s="92"/>
      <c r="H442" s="92"/>
      <c r="I442" s="92"/>
    </row>
    <row r="443" spans="1:9" ht="12.75">
      <c r="A443" s="92"/>
      <c r="B443" s="92"/>
      <c r="C443" s="92"/>
      <c r="D443" s="92"/>
      <c r="E443" s="92"/>
      <c r="F443" s="92"/>
      <c r="G443" s="92"/>
      <c r="H443" s="92"/>
      <c r="I443" s="92"/>
    </row>
    <row r="444" spans="1:9" ht="12.75">
      <c r="A444" s="92"/>
      <c r="B444" s="92"/>
      <c r="C444" s="92"/>
      <c r="D444" s="92"/>
      <c r="E444" s="92"/>
      <c r="F444" s="92"/>
      <c r="G444" s="92"/>
      <c r="H444" s="92"/>
      <c r="I444" s="92"/>
    </row>
    <row r="445" spans="1:9" ht="12.75">
      <c r="A445" s="92"/>
      <c r="B445" s="92"/>
      <c r="C445" s="92"/>
      <c r="D445" s="92"/>
      <c r="E445" s="92"/>
      <c r="F445" s="92"/>
      <c r="G445" s="92"/>
      <c r="H445" s="92"/>
      <c r="I445" s="92"/>
    </row>
    <row r="446" spans="1:9" ht="12.75">
      <c r="A446" s="92"/>
      <c r="B446" s="92"/>
      <c r="C446" s="92"/>
      <c r="D446" s="92"/>
      <c r="E446" s="92"/>
      <c r="F446" s="92"/>
      <c r="G446" s="92"/>
      <c r="H446" s="92"/>
      <c r="I446" s="92"/>
    </row>
    <row r="447" spans="1:9" ht="12.75">
      <c r="A447" s="92"/>
      <c r="B447" s="92"/>
      <c r="C447" s="92"/>
      <c r="D447" s="92"/>
      <c r="E447" s="92"/>
      <c r="F447" s="92"/>
      <c r="G447" s="92"/>
      <c r="H447" s="92"/>
      <c r="I447" s="92"/>
    </row>
    <row r="448" spans="1:9" ht="12.75">
      <c r="A448" s="92"/>
      <c r="B448" s="92"/>
      <c r="C448" s="92"/>
      <c r="D448" s="92"/>
      <c r="E448" s="92"/>
      <c r="F448" s="92"/>
      <c r="G448" s="92"/>
      <c r="H448" s="92"/>
      <c r="I448" s="92"/>
    </row>
    <row r="449" spans="1:9" ht="12.75">
      <c r="A449" s="92"/>
      <c r="B449" s="92"/>
      <c r="C449" s="92"/>
      <c r="D449" s="92"/>
      <c r="E449" s="92"/>
      <c r="F449" s="92"/>
      <c r="G449" s="92"/>
      <c r="H449" s="92"/>
      <c r="I449" s="92"/>
    </row>
    <row r="450" spans="1:9" ht="12.75">
      <c r="A450" s="92"/>
      <c r="B450" s="92"/>
      <c r="C450" s="92"/>
      <c r="D450" s="92"/>
      <c r="E450" s="92"/>
      <c r="F450" s="92"/>
      <c r="G450" s="92"/>
      <c r="H450" s="92"/>
      <c r="I450" s="92"/>
    </row>
    <row r="451" spans="1:9" ht="12.75">
      <c r="A451" s="92"/>
      <c r="B451" s="92"/>
      <c r="C451" s="92"/>
      <c r="D451" s="92"/>
      <c r="E451" s="92"/>
      <c r="F451" s="92"/>
      <c r="G451" s="92"/>
      <c r="H451" s="92"/>
      <c r="I451" s="92"/>
    </row>
    <row r="452" spans="1:9" ht="12.75">
      <c r="A452" s="92"/>
      <c r="B452" s="92"/>
      <c r="C452" s="92"/>
      <c r="D452" s="92"/>
      <c r="E452" s="92"/>
      <c r="F452" s="92"/>
      <c r="G452" s="92"/>
      <c r="H452" s="92"/>
      <c r="I452" s="92"/>
    </row>
    <row r="453" spans="1:9" ht="12.75">
      <c r="A453" s="92"/>
      <c r="B453" s="92"/>
      <c r="C453" s="92"/>
      <c r="D453" s="92"/>
      <c r="E453" s="92"/>
      <c r="F453" s="92"/>
      <c r="G453" s="92"/>
      <c r="H453" s="92"/>
      <c r="I453" s="92"/>
    </row>
    <row r="454" spans="1:9" ht="12.75">
      <c r="A454" s="92"/>
      <c r="B454" s="92"/>
      <c r="C454" s="92"/>
      <c r="D454" s="92"/>
      <c r="E454" s="92"/>
      <c r="F454" s="92"/>
      <c r="G454" s="92"/>
      <c r="H454" s="92"/>
      <c r="I454" s="92"/>
    </row>
    <row r="455" spans="1:9" ht="12.75">
      <c r="A455" s="92"/>
      <c r="B455" s="92"/>
      <c r="C455" s="92"/>
      <c r="D455" s="92"/>
      <c r="E455" s="92"/>
      <c r="F455" s="92"/>
      <c r="G455" s="92"/>
      <c r="H455" s="92"/>
      <c r="I455" s="92"/>
    </row>
    <row r="456" spans="1:9" ht="12.75">
      <c r="A456" s="92"/>
      <c r="B456" s="92"/>
      <c r="C456" s="92"/>
      <c r="D456" s="92"/>
      <c r="E456" s="92"/>
      <c r="F456" s="92"/>
      <c r="G456" s="92"/>
      <c r="H456" s="92"/>
      <c r="I456" s="92"/>
    </row>
    <row r="457" spans="1:9" ht="12.75">
      <c r="A457" s="92"/>
      <c r="B457" s="92"/>
      <c r="C457" s="92"/>
      <c r="D457" s="92"/>
      <c r="E457" s="92"/>
      <c r="F457" s="92"/>
      <c r="G457" s="92"/>
      <c r="H457" s="92"/>
      <c r="I457" s="92"/>
    </row>
    <row r="458" spans="1:9" ht="12.75">
      <c r="A458" s="92"/>
      <c r="B458" s="92"/>
      <c r="C458" s="92"/>
      <c r="D458" s="92"/>
      <c r="E458" s="92"/>
      <c r="F458" s="92"/>
      <c r="G458" s="92"/>
      <c r="H458" s="92"/>
      <c r="I458" s="92"/>
    </row>
    <row r="459" spans="1:9" ht="12.75">
      <c r="A459" s="92"/>
      <c r="B459" s="92"/>
      <c r="C459" s="92"/>
      <c r="D459" s="92"/>
      <c r="E459" s="92"/>
      <c r="F459" s="92"/>
      <c r="G459" s="92"/>
      <c r="H459" s="92"/>
      <c r="I459" s="92"/>
    </row>
    <row r="460" spans="1:9" ht="12.75">
      <c r="A460" s="92"/>
      <c r="B460" s="92"/>
      <c r="C460" s="92"/>
      <c r="D460" s="92"/>
      <c r="E460" s="92"/>
      <c r="F460" s="92"/>
      <c r="G460" s="92"/>
      <c r="H460" s="92"/>
      <c r="I460" s="92"/>
    </row>
    <row r="461" spans="1:9" ht="12.75">
      <c r="A461" s="92"/>
      <c r="B461" s="92"/>
      <c r="C461" s="92"/>
      <c r="D461" s="92"/>
      <c r="E461" s="92"/>
      <c r="F461" s="92"/>
      <c r="G461" s="92"/>
      <c r="H461" s="92"/>
      <c r="I461" s="92"/>
    </row>
    <row r="462" spans="1:9" ht="12.75">
      <c r="A462" s="92"/>
      <c r="B462" s="92"/>
      <c r="C462" s="92"/>
      <c r="D462" s="92"/>
      <c r="E462" s="92"/>
      <c r="F462" s="92"/>
      <c r="G462" s="92"/>
      <c r="H462" s="92"/>
      <c r="I462" s="92"/>
    </row>
    <row r="463" spans="1:9" ht="12.75">
      <c r="A463" s="92"/>
      <c r="B463" s="92"/>
      <c r="C463" s="92"/>
      <c r="D463" s="92"/>
      <c r="E463" s="92"/>
      <c r="F463" s="92"/>
      <c r="G463" s="92"/>
      <c r="H463" s="92"/>
      <c r="I463" s="92"/>
    </row>
    <row r="464" spans="1:9" ht="12.75">
      <c r="A464" s="92"/>
      <c r="B464" s="92"/>
      <c r="C464" s="92"/>
      <c r="D464" s="92"/>
      <c r="E464" s="92"/>
      <c r="F464" s="92"/>
      <c r="G464" s="92"/>
      <c r="H464" s="92"/>
      <c r="I464" s="92"/>
    </row>
    <row r="465" spans="1:9" ht="12.75">
      <c r="A465" s="92"/>
      <c r="B465" s="92"/>
      <c r="C465" s="92"/>
      <c r="D465" s="92"/>
      <c r="E465" s="92"/>
      <c r="F465" s="92"/>
      <c r="G465" s="92"/>
      <c r="H465" s="92"/>
      <c r="I465" s="92"/>
    </row>
    <row r="466" spans="1:9" ht="12.75">
      <c r="A466" s="92"/>
      <c r="B466" s="92"/>
      <c r="C466" s="92"/>
      <c r="D466" s="92"/>
      <c r="E466" s="92"/>
      <c r="F466" s="92"/>
      <c r="G466" s="92"/>
      <c r="H466" s="92"/>
      <c r="I466" s="92"/>
    </row>
    <row r="467" spans="1:9" ht="12.75">
      <c r="A467" s="92"/>
      <c r="B467" s="92"/>
      <c r="C467" s="92"/>
      <c r="D467" s="92"/>
      <c r="E467" s="92"/>
      <c r="F467" s="92"/>
      <c r="G467" s="92"/>
      <c r="H467" s="92"/>
      <c r="I467" s="92"/>
    </row>
    <row r="468" spans="1:9" ht="12.75">
      <c r="A468" s="92"/>
      <c r="B468" s="92"/>
      <c r="C468" s="92"/>
      <c r="D468" s="92"/>
      <c r="E468" s="92"/>
      <c r="F468" s="92"/>
      <c r="G468" s="92"/>
      <c r="H468" s="92"/>
      <c r="I468" s="92"/>
    </row>
    <row r="469" spans="1:9" ht="12.75">
      <c r="A469" s="92"/>
      <c r="B469" s="92"/>
      <c r="C469" s="92"/>
      <c r="D469" s="92"/>
      <c r="E469" s="92"/>
      <c r="F469" s="92"/>
      <c r="G469" s="92"/>
      <c r="H469" s="92"/>
      <c r="I469" s="92"/>
    </row>
    <row r="470" spans="1:9" ht="12.75">
      <c r="A470" s="92"/>
      <c r="B470" s="92"/>
      <c r="C470" s="92"/>
      <c r="D470" s="92"/>
      <c r="E470" s="92"/>
      <c r="F470" s="92"/>
      <c r="G470" s="92"/>
      <c r="H470" s="92"/>
      <c r="I470" s="92"/>
    </row>
    <row r="471" spans="1:9" ht="12.75">
      <c r="A471" s="92"/>
      <c r="B471" s="92"/>
      <c r="C471" s="92"/>
      <c r="D471" s="92"/>
      <c r="E471" s="92"/>
      <c r="F471" s="92"/>
      <c r="G471" s="92"/>
      <c r="H471" s="92"/>
      <c r="I471" s="92"/>
    </row>
    <row r="472" spans="1:9" ht="12.75">
      <c r="A472" s="92"/>
      <c r="B472" s="92"/>
      <c r="C472" s="92"/>
      <c r="D472" s="92"/>
      <c r="E472" s="92"/>
      <c r="F472" s="92"/>
      <c r="G472" s="92"/>
      <c r="H472" s="92"/>
      <c r="I472" s="92"/>
    </row>
    <row r="473" spans="1:9" ht="12.75">
      <c r="A473" s="92"/>
      <c r="B473" s="92"/>
      <c r="C473" s="92"/>
      <c r="D473" s="92"/>
      <c r="E473" s="92"/>
      <c r="F473" s="92"/>
      <c r="G473" s="92"/>
      <c r="H473" s="92"/>
      <c r="I473" s="92"/>
    </row>
    <row r="474" spans="1:9" ht="12.75">
      <c r="A474" s="92"/>
      <c r="B474" s="92"/>
      <c r="C474" s="92"/>
      <c r="D474" s="92"/>
      <c r="E474" s="92"/>
      <c r="F474" s="92"/>
      <c r="G474" s="92"/>
      <c r="H474" s="92"/>
      <c r="I474" s="92"/>
    </row>
    <row r="475" spans="1:9" ht="12.75">
      <c r="A475" s="92"/>
      <c r="B475" s="92"/>
      <c r="C475" s="92"/>
      <c r="D475" s="92"/>
      <c r="E475" s="92"/>
      <c r="F475" s="92"/>
      <c r="G475" s="92"/>
      <c r="H475" s="92"/>
      <c r="I475" s="92"/>
    </row>
    <row r="476" spans="1:9" ht="12.75">
      <c r="A476" s="92"/>
      <c r="B476" s="92"/>
      <c r="C476" s="92"/>
      <c r="D476" s="92"/>
      <c r="E476" s="92"/>
      <c r="F476" s="92"/>
      <c r="G476" s="92"/>
      <c r="H476" s="92"/>
      <c r="I476" s="92"/>
    </row>
    <row r="477" spans="1:9" ht="12.75">
      <c r="A477" s="92"/>
      <c r="B477" s="92"/>
      <c r="C477" s="92"/>
      <c r="D477" s="92"/>
      <c r="E477" s="92"/>
      <c r="F477" s="92"/>
      <c r="G477" s="92"/>
      <c r="H477" s="92"/>
      <c r="I477" s="92"/>
    </row>
    <row r="478" spans="1:9" ht="12.75">
      <c r="A478" s="92"/>
      <c r="B478" s="92"/>
      <c r="C478" s="92"/>
      <c r="D478" s="92"/>
      <c r="E478" s="92"/>
      <c r="F478" s="92"/>
      <c r="G478" s="92"/>
      <c r="H478" s="92"/>
      <c r="I478" s="92"/>
    </row>
    <row r="479" spans="1:9" ht="12.75">
      <c r="A479" s="92"/>
      <c r="B479" s="92"/>
      <c r="C479" s="92"/>
      <c r="D479" s="92"/>
      <c r="E479" s="92"/>
      <c r="F479" s="92"/>
      <c r="G479" s="92"/>
      <c r="H479" s="92"/>
      <c r="I479" s="92"/>
    </row>
    <row r="480" spans="1:9" ht="12.75">
      <c r="A480" s="92"/>
      <c r="B480" s="92"/>
      <c r="C480" s="92"/>
      <c r="D480" s="92"/>
      <c r="E480" s="92"/>
      <c r="F480" s="92"/>
      <c r="G480" s="92"/>
      <c r="H480" s="92"/>
      <c r="I480" s="92"/>
    </row>
    <row r="481" spans="1:9" ht="12.75">
      <c r="A481" s="92"/>
      <c r="B481" s="92"/>
      <c r="C481" s="92"/>
      <c r="D481" s="92"/>
      <c r="E481" s="92"/>
      <c r="F481" s="92"/>
      <c r="G481" s="92"/>
      <c r="H481" s="92"/>
      <c r="I481" s="92"/>
    </row>
    <row r="482" spans="1:9" ht="12.75">
      <c r="A482" s="92"/>
      <c r="B482" s="92"/>
      <c r="C482" s="92"/>
      <c r="D482" s="92"/>
      <c r="E482" s="92"/>
      <c r="F482" s="92"/>
      <c r="G482" s="92"/>
      <c r="H482" s="92"/>
      <c r="I482" s="92"/>
    </row>
    <row r="483" spans="1:9" ht="12.75">
      <c r="A483" s="92"/>
      <c r="B483" s="92"/>
      <c r="C483" s="92"/>
      <c r="D483" s="92"/>
      <c r="E483" s="92"/>
      <c r="F483" s="92"/>
      <c r="G483" s="92"/>
      <c r="H483" s="92"/>
      <c r="I483" s="92"/>
    </row>
    <row r="484" spans="1:9" ht="12.75">
      <c r="A484" s="92"/>
      <c r="B484" s="92"/>
      <c r="C484" s="92"/>
      <c r="D484" s="92"/>
      <c r="E484" s="92"/>
      <c r="F484" s="92"/>
      <c r="G484" s="92"/>
      <c r="H484" s="92"/>
      <c r="I484" s="92"/>
    </row>
    <row r="485" spans="1:9" ht="12.75">
      <c r="A485" s="92"/>
      <c r="B485" s="92"/>
      <c r="C485" s="92"/>
      <c r="D485" s="92"/>
      <c r="E485" s="92"/>
      <c r="F485" s="92"/>
      <c r="G485" s="92"/>
      <c r="H485" s="92"/>
      <c r="I485" s="92"/>
    </row>
    <row r="486" spans="1:9" ht="12.75">
      <c r="A486" s="92"/>
      <c r="B486" s="92"/>
      <c r="C486" s="92"/>
      <c r="D486" s="92"/>
      <c r="E486" s="92"/>
      <c r="F486" s="92"/>
      <c r="G486" s="92"/>
      <c r="H486" s="92"/>
      <c r="I486" s="92"/>
    </row>
    <row r="487" spans="1:9" ht="12.75">
      <c r="A487" s="92"/>
      <c r="B487" s="92"/>
      <c r="C487" s="92"/>
      <c r="D487" s="92"/>
      <c r="E487" s="92"/>
      <c r="F487" s="92"/>
      <c r="G487" s="92"/>
      <c r="H487" s="92"/>
      <c r="I487" s="92"/>
    </row>
    <row r="488" spans="1:9" ht="12.75">
      <c r="A488" s="92"/>
      <c r="B488" s="92"/>
      <c r="C488" s="92"/>
      <c r="D488" s="92"/>
      <c r="E488" s="92"/>
      <c r="F488" s="92"/>
      <c r="G488" s="92"/>
      <c r="H488" s="92"/>
      <c r="I488" s="92"/>
    </row>
    <row r="489" spans="1:9" ht="12.75">
      <c r="A489" s="92"/>
      <c r="B489" s="92"/>
      <c r="C489" s="92"/>
      <c r="D489" s="92"/>
      <c r="E489" s="92"/>
      <c r="F489" s="92"/>
      <c r="G489" s="92"/>
      <c r="H489" s="92"/>
      <c r="I489" s="92"/>
    </row>
    <row r="490" spans="1:9" ht="12.75">
      <c r="A490" s="92"/>
      <c r="B490" s="92"/>
      <c r="C490" s="92"/>
      <c r="D490" s="92"/>
      <c r="E490" s="92"/>
      <c r="F490" s="92"/>
      <c r="G490" s="92"/>
      <c r="H490" s="92"/>
      <c r="I490" s="92"/>
    </row>
    <row r="491" spans="1:9" ht="12.75">
      <c r="A491" s="92"/>
      <c r="B491" s="92"/>
      <c r="C491" s="92"/>
      <c r="D491" s="92"/>
      <c r="E491" s="92"/>
      <c r="F491" s="92"/>
      <c r="G491" s="92"/>
      <c r="H491" s="92"/>
      <c r="I491" s="92"/>
    </row>
    <row r="492" spans="1:9" ht="12.75">
      <c r="A492" s="92"/>
      <c r="B492" s="92"/>
      <c r="C492" s="92"/>
      <c r="D492" s="92"/>
      <c r="E492" s="92"/>
      <c r="F492" s="92"/>
      <c r="G492" s="92"/>
      <c r="H492" s="92"/>
      <c r="I492" s="92"/>
    </row>
    <row r="493" spans="1:9" ht="12.75">
      <c r="A493" s="92"/>
      <c r="B493" s="92"/>
      <c r="C493" s="92"/>
      <c r="D493" s="92"/>
      <c r="E493" s="92"/>
      <c r="F493" s="92"/>
      <c r="G493" s="92"/>
      <c r="H493" s="92"/>
      <c r="I493" s="92"/>
    </row>
    <row r="494" spans="1:9" ht="12.75">
      <c r="A494" s="92"/>
      <c r="B494" s="92"/>
      <c r="C494" s="92"/>
      <c r="D494" s="92"/>
      <c r="E494" s="92"/>
      <c r="F494" s="92"/>
      <c r="G494" s="92"/>
      <c r="H494" s="92"/>
      <c r="I494" s="92"/>
    </row>
    <row r="495" spans="1:9" ht="12.75">
      <c r="A495" s="92"/>
      <c r="B495" s="92"/>
      <c r="C495" s="92"/>
      <c r="D495" s="92"/>
      <c r="E495" s="92"/>
      <c r="F495" s="92"/>
      <c r="G495" s="92"/>
      <c r="H495" s="92"/>
      <c r="I495" s="92"/>
    </row>
    <row r="496" spans="1:9" ht="12.75">
      <c r="A496" s="92"/>
      <c r="B496" s="92"/>
      <c r="C496" s="92"/>
      <c r="D496" s="92"/>
      <c r="E496" s="92"/>
      <c r="F496" s="92"/>
      <c r="G496" s="92"/>
      <c r="H496" s="92"/>
      <c r="I496" s="92"/>
    </row>
    <row r="497" spans="1:9" ht="12.75">
      <c r="A497" s="92"/>
      <c r="B497" s="92"/>
      <c r="C497" s="92"/>
      <c r="D497" s="92"/>
      <c r="E497" s="92"/>
      <c r="F497" s="92"/>
      <c r="G497" s="92"/>
      <c r="H497" s="92"/>
      <c r="I497" s="92"/>
    </row>
    <row r="498" spans="1:9" ht="12.75">
      <c r="A498" s="92"/>
      <c r="B498" s="92"/>
      <c r="C498" s="92"/>
      <c r="D498" s="92"/>
      <c r="E498" s="92"/>
      <c r="F498" s="92"/>
      <c r="G498" s="92"/>
      <c r="H498" s="92"/>
      <c r="I498" s="92"/>
    </row>
    <row r="499" spans="1:9" ht="12.75">
      <c r="A499" s="92"/>
      <c r="B499" s="92"/>
      <c r="C499" s="92"/>
      <c r="D499" s="92"/>
      <c r="E499" s="92"/>
      <c r="F499" s="92"/>
      <c r="G499" s="92"/>
      <c r="H499" s="92"/>
      <c r="I499" s="92"/>
    </row>
    <row r="500" spans="1:9" ht="12.75">
      <c r="A500" s="92"/>
      <c r="B500" s="92"/>
      <c r="C500" s="92"/>
      <c r="D500" s="92"/>
      <c r="E500" s="92"/>
      <c r="F500" s="92"/>
      <c r="G500" s="92"/>
      <c r="H500" s="92"/>
      <c r="I500" s="92"/>
    </row>
    <row r="501" spans="1:9" ht="12.75">
      <c r="A501" s="92"/>
      <c r="B501" s="92"/>
      <c r="C501" s="92"/>
      <c r="D501" s="92"/>
      <c r="E501" s="92"/>
      <c r="F501" s="92"/>
      <c r="G501" s="92"/>
      <c r="H501" s="92"/>
      <c r="I501" s="92"/>
    </row>
    <row r="502" spans="1:9" ht="12.75">
      <c r="A502" s="92"/>
      <c r="B502" s="92"/>
      <c r="C502" s="92"/>
      <c r="D502" s="92"/>
      <c r="E502" s="92"/>
      <c r="F502" s="92"/>
      <c r="G502" s="92"/>
      <c r="H502" s="92"/>
      <c r="I502" s="92"/>
    </row>
    <row r="503" spans="1:9" ht="12.75">
      <c r="A503" s="92"/>
      <c r="B503" s="92"/>
      <c r="C503" s="92"/>
      <c r="D503" s="92"/>
      <c r="E503" s="92"/>
      <c r="F503" s="92"/>
      <c r="G503" s="92"/>
      <c r="H503" s="92"/>
      <c r="I503" s="92"/>
    </row>
    <row r="504" spans="1:9" ht="12.75">
      <c r="A504" s="92"/>
      <c r="B504" s="92"/>
      <c r="C504" s="92"/>
      <c r="D504" s="92"/>
      <c r="E504" s="92"/>
      <c r="F504" s="92"/>
      <c r="G504" s="92"/>
      <c r="H504" s="92"/>
      <c r="I504" s="92"/>
    </row>
    <row r="505" spans="1:9" ht="12.75">
      <c r="A505" s="92"/>
      <c r="B505" s="92"/>
      <c r="C505" s="92"/>
      <c r="D505" s="92"/>
      <c r="E505" s="92"/>
      <c r="F505" s="92"/>
      <c r="G505" s="92"/>
      <c r="H505" s="92"/>
      <c r="I505" s="92"/>
    </row>
    <row r="506" spans="1:9" ht="12.75">
      <c r="A506" s="92"/>
      <c r="B506" s="92"/>
      <c r="C506" s="92"/>
      <c r="D506" s="92"/>
      <c r="E506" s="92"/>
      <c r="F506" s="92"/>
      <c r="G506" s="92"/>
      <c r="H506" s="92"/>
      <c r="I506" s="92"/>
    </row>
    <row r="507" spans="1:9" ht="12.75">
      <c r="A507" s="92"/>
      <c r="B507" s="92"/>
      <c r="C507" s="92"/>
      <c r="D507" s="92"/>
      <c r="E507" s="92"/>
      <c r="F507" s="92"/>
      <c r="G507" s="92"/>
      <c r="H507" s="92"/>
      <c r="I507" s="92"/>
    </row>
    <row r="508" spans="1:9" ht="12.75">
      <c r="A508" s="92"/>
      <c r="B508" s="92"/>
      <c r="C508" s="92"/>
      <c r="D508" s="92"/>
      <c r="E508" s="92"/>
      <c r="F508" s="92"/>
      <c r="G508" s="92"/>
      <c r="H508" s="92"/>
      <c r="I508" s="92"/>
    </row>
    <row r="509" spans="1:9" ht="12.75">
      <c r="A509" s="92"/>
      <c r="B509" s="92"/>
      <c r="C509" s="92"/>
      <c r="D509" s="92"/>
      <c r="E509" s="92"/>
      <c r="F509" s="92"/>
      <c r="G509" s="92"/>
      <c r="H509" s="92"/>
      <c r="I509" s="92"/>
    </row>
    <row r="510" spans="1:9" ht="12.75">
      <c r="A510" s="92"/>
      <c r="B510" s="92"/>
      <c r="C510" s="92"/>
      <c r="D510" s="92"/>
      <c r="E510" s="92"/>
      <c r="F510" s="92"/>
      <c r="G510" s="92"/>
      <c r="H510" s="92"/>
      <c r="I510" s="92"/>
    </row>
    <row r="511" spans="1:9" ht="12.75">
      <c r="A511" s="92"/>
      <c r="B511" s="92"/>
      <c r="C511" s="92"/>
      <c r="D511" s="92"/>
      <c r="E511" s="92"/>
      <c r="F511" s="92"/>
      <c r="G511" s="92"/>
      <c r="H511" s="92"/>
      <c r="I511" s="92"/>
    </row>
    <row r="512" spans="1:9" ht="12.75">
      <c r="A512" s="92"/>
      <c r="B512" s="92"/>
      <c r="C512" s="92"/>
      <c r="D512" s="92"/>
      <c r="E512" s="92"/>
      <c r="F512" s="92"/>
      <c r="G512" s="92"/>
      <c r="H512" s="92"/>
      <c r="I512" s="92"/>
    </row>
    <row r="513" spans="1:9" ht="12.75">
      <c r="A513" s="92"/>
      <c r="B513" s="92"/>
      <c r="C513" s="92"/>
      <c r="D513" s="92"/>
      <c r="E513" s="92"/>
      <c r="F513" s="92"/>
      <c r="G513" s="92"/>
      <c r="H513" s="92"/>
      <c r="I513" s="92"/>
    </row>
    <row r="514" spans="1:9" ht="12.75">
      <c r="A514" s="92"/>
      <c r="B514" s="92"/>
      <c r="C514" s="92"/>
      <c r="D514" s="92"/>
      <c r="E514" s="92"/>
      <c r="F514" s="92"/>
      <c r="G514" s="92"/>
      <c r="H514" s="92"/>
      <c r="I514" s="92"/>
    </row>
    <row r="515" spans="1:9" ht="12.75">
      <c r="A515" s="92"/>
      <c r="B515" s="92"/>
      <c r="C515" s="92"/>
      <c r="D515" s="92"/>
      <c r="E515" s="92"/>
      <c r="F515" s="92"/>
      <c r="G515" s="92"/>
      <c r="H515" s="92"/>
      <c r="I515" s="92"/>
    </row>
    <row r="516" spans="1:9" ht="12.75">
      <c r="A516" s="92"/>
      <c r="B516" s="92"/>
      <c r="C516" s="92"/>
      <c r="D516" s="92"/>
      <c r="E516" s="92"/>
      <c r="F516" s="92"/>
      <c r="G516" s="92"/>
      <c r="H516" s="92"/>
      <c r="I516" s="92"/>
    </row>
    <row r="517" spans="1:9" ht="12.75">
      <c r="A517" s="92"/>
      <c r="B517" s="92"/>
      <c r="C517" s="92"/>
      <c r="D517" s="92"/>
      <c r="E517" s="92"/>
      <c r="F517" s="92"/>
      <c r="G517" s="92"/>
      <c r="H517" s="92"/>
      <c r="I517" s="92"/>
    </row>
    <row r="518" spans="1:9" ht="12.75">
      <c r="A518" s="92"/>
      <c r="B518" s="92"/>
      <c r="C518" s="92"/>
      <c r="D518" s="92"/>
      <c r="E518" s="92"/>
      <c r="F518" s="92"/>
      <c r="G518" s="92"/>
      <c r="H518" s="92"/>
      <c r="I518" s="92"/>
    </row>
    <row r="519" spans="1:9" ht="12.75">
      <c r="A519" s="92"/>
      <c r="B519" s="92"/>
      <c r="C519" s="92"/>
      <c r="D519" s="92"/>
      <c r="E519" s="92"/>
      <c r="F519" s="92"/>
      <c r="G519" s="92"/>
      <c r="H519" s="92"/>
      <c r="I519" s="92"/>
    </row>
    <row r="520" spans="1:9" ht="12.75">
      <c r="A520" s="92"/>
      <c r="B520" s="92"/>
      <c r="C520" s="92"/>
      <c r="D520" s="92"/>
      <c r="E520" s="92"/>
      <c r="F520" s="92"/>
      <c r="G520" s="92"/>
      <c r="H520" s="92"/>
      <c r="I520" s="92"/>
    </row>
    <row r="521" spans="1:9" ht="12.75">
      <c r="A521" s="92"/>
      <c r="B521" s="92"/>
      <c r="C521" s="92"/>
      <c r="D521" s="92"/>
      <c r="E521" s="92"/>
      <c r="F521" s="92"/>
      <c r="G521" s="92"/>
      <c r="H521" s="92"/>
      <c r="I521" s="92"/>
    </row>
    <row r="522" spans="1:9" ht="12.75">
      <c r="A522" s="92"/>
      <c r="B522" s="92"/>
      <c r="C522" s="92"/>
      <c r="D522" s="92"/>
      <c r="E522" s="92"/>
      <c r="F522" s="92"/>
      <c r="G522" s="92"/>
      <c r="H522" s="92"/>
      <c r="I522" s="92"/>
    </row>
    <row r="523" spans="1:9" ht="12.75">
      <c r="A523" s="92"/>
      <c r="B523" s="92"/>
      <c r="C523" s="92"/>
      <c r="D523" s="92"/>
      <c r="E523" s="92"/>
      <c r="F523" s="92"/>
      <c r="G523" s="92"/>
      <c r="H523" s="92"/>
      <c r="I523" s="92"/>
    </row>
    <row r="524" spans="1:9" ht="12.75">
      <c r="A524" s="92"/>
      <c r="B524" s="92"/>
      <c r="C524" s="92"/>
      <c r="D524" s="92"/>
      <c r="E524" s="92"/>
      <c r="F524" s="92"/>
      <c r="G524" s="92"/>
      <c r="H524" s="92"/>
      <c r="I524" s="92"/>
    </row>
    <row r="525" spans="1:9" ht="12.75">
      <c r="A525" s="92"/>
      <c r="B525" s="92"/>
      <c r="C525" s="92"/>
      <c r="D525" s="92"/>
      <c r="E525" s="92"/>
      <c r="F525" s="92"/>
      <c r="G525" s="92"/>
      <c r="H525" s="92"/>
      <c r="I525" s="92"/>
    </row>
    <row r="526" spans="1:9" ht="12.75">
      <c r="A526" s="92"/>
      <c r="B526" s="92"/>
      <c r="C526" s="92"/>
      <c r="D526" s="92"/>
      <c r="E526" s="92"/>
      <c r="F526" s="92"/>
      <c r="G526" s="92"/>
      <c r="H526" s="92"/>
      <c r="I526" s="92"/>
    </row>
    <row r="527" spans="1:9" ht="12.75">
      <c r="A527" s="92"/>
      <c r="B527" s="92"/>
      <c r="C527" s="92"/>
      <c r="D527" s="92"/>
      <c r="E527" s="92"/>
      <c r="F527" s="92"/>
      <c r="G527" s="92"/>
      <c r="H527" s="92"/>
      <c r="I527" s="92"/>
    </row>
    <row r="528" spans="1:9" ht="12.75">
      <c r="A528" s="92"/>
      <c r="B528" s="92"/>
      <c r="C528" s="92"/>
      <c r="D528" s="92"/>
      <c r="E528" s="92"/>
      <c r="F528" s="92"/>
      <c r="G528" s="92"/>
      <c r="H528" s="92"/>
      <c r="I528" s="92"/>
    </row>
    <row r="529" spans="1:9" ht="12.75">
      <c r="A529" s="92"/>
      <c r="B529" s="92"/>
      <c r="C529" s="92"/>
      <c r="D529" s="92"/>
      <c r="E529" s="92"/>
      <c r="F529" s="92"/>
      <c r="G529" s="92"/>
      <c r="H529" s="92"/>
      <c r="I529" s="92"/>
    </row>
    <row r="530" spans="1:9" ht="12.75">
      <c r="A530" s="92"/>
      <c r="B530" s="92"/>
      <c r="C530" s="92"/>
      <c r="D530" s="92"/>
      <c r="E530" s="92"/>
      <c r="F530" s="92"/>
      <c r="G530" s="92"/>
      <c r="H530" s="92"/>
      <c r="I530" s="92"/>
    </row>
    <row r="531" spans="1:9" ht="12.75">
      <c r="A531" s="92"/>
      <c r="B531" s="92"/>
      <c r="C531" s="92"/>
      <c r="D531" s="92"/>
      <c r="E531" s="92"/>
      <c r="F531" s="92"/>
      <c r="G531" s="92"/>
      <c r="H531" s="92"/>
      <c r="I531" s="92"/>
    </row>
    <row r="532" spans="1:9" ht="12.75">
      <c r="A532" s="92"/>
      <c r="B532" s="92"/>
      <c r="C532" s="92"/>
      <c r="D532" s="92"/>
      <c r="E532" s="92"/>
      <c r="F532" s="92"/>
      <c r="G532" s="92"/>
      <c r="H532" s="92"/>
      <c r="I532" s="92"/>
    </row>
    <row r="533" spans="1:9" ht="12.75">
      <c r="A533" s="92"/>
      <c r="B533" s="92"/>
      <c r="C533" s="92"/>
      <c r="D533" s="92"/>
      <c r="E533" s="92"/>
      <c r="F533" s="92"/>
      <c r="G533" s="92"/>
      <c r="H533" s="92"/>
      <c r="I533" s="92"/>
    </row>
    <row r="534" spans="1:9" ht="12.75">
      <c r="A534" s="92"/>
      <c r="B534" s="92"/>
      <c r="C534" s="92"/>
      <c r="D534" s="92"/>
      <c r="E534" s="92"/>
      <c r="F534" s="92"/>
      <c r="G534" s="92"/>
      <c r="H534" s="92"/>
      <c r="I534" s="92"/>
    </row>
    <row r="535" spans="1:9" ht="12.75">
      <c r="A535" s="92"/>
      <c r="B535" s="92"/>
      <c r="C535" s="92"/>
      <c r="D535" s="92"/>
      <c r="E535" s="92"/>
      <c r="F535" s="92"/>
      <c r="G535" s="92"/>
      <c r="H535" s="92"/>
      <c r="I535" s="92"/>
    </row>
    <row r="536" spans="1:9" ht="12.75">
      <c r="A536" s="92"/>
      <c r="B536" s="92"/>
      <c r="C536" s="92"/>
      <c r="D536" s="92"/>
      <c r="E536" s="92"/>
      <c r="F536" s="92"/>
      <c r="G536" s="92"/>
      <c r="H536" s="92"/>
      <c r="I536" s="92"/>
    </row>
    <row r="537" spans="1:9" ht="12.75">
      <c r="A537" s="92"/>
      <c r="B537" s="92"/>
      <c r="C537" s="92"/>
      <c r="D537" s="92"/>
      <c r="E537" s="92"/>
      <c r="F537" s="92"/>
      <c r="G537" s="92"/>
      <c r="H537" s="92"/>
      <c r="I537" s="92"/>
    </row>
    <row r="538" spans="1:9" ht="12.75">
      <c r="A538" s="92"/>
      <c r="B538" s="92"/>
      <c r="C538" s="92"/>
      <c r="D538" s="92"/>
      <c r="E538" s="92"/>
      <c r="F538" s="92"/>
      <c r="G538" s="92"/>
      <c r="H538" s="92"/>
      <c r="I538" s="92"/>
    </row>
    <row r="539" spans="1:9" ht="12.75">
      <c r="A539" s="92"/>
      <c r="B539" s="92"/>
      <c r="C539" s="92"/>
      <c r="D539" s="92"/>
      <c r="E539" s="92"/>
      <c r="F539" s="92"/>
      <c r="G539" s="92"/>
      <c r="H539" s="92"/>
      <c r="I539" s="92"/>
    </row>
    <row r="540" spans="1:9" ht="12.75">
      <c r="A540" s="92"/>
      <c r="B540" s="92"/>
      <c r="C540" s="92"/>
      <c r="D540" s="92"/>
      <c r="E540" s="92"/>
      <c r="F540" s="92"/>
      <c r="G540" s="92"/>
      <c r="H540" s="92"/>
      <c r="I540" s="92"/>
    </row>
    <row r="541" spans="1:9" ht="12.75">
      <c r="A541" s="92"/>
      <c r="B541" s="92"/>
      <c r="C541" s="92"/>
      <c r="D541" s="92"/>
      <c r="E541" s="92"/>
      <c r="F541" s="92"/>
      <c r="G541" s="92"/>
      <c r="H541" s="92"/>
      <c r="I541" s="92"/>
    </row>
    <row r="542" spans="1:9" ht="12.75">
      <c r="A542" s="92"/>
      <c r="B542" s="92"/>
      <c r="C542" s="92"/>
      <c r="D542" s="92"/>
      <c r="E542" s="92"/>
      <c r="F542" s="92"/>
      <c r="G542" s="92"/>
      <c r="H542" s="92"/>
      <c r="I542" s="92"/>
    </row>
    <row r="543" spans="1:9" ht="12.75">
      <c r="A543" s="92"/>
      <c r="B543" s="92"/>
      <c r="C543" s="92"/>
      <c r="D543" s="92"/>
      <c r="E543" s="92"/>
      <c r="F543" s="92"/>
      <c r="G543" s="92"/>
      <c r="H543" s="92"/>
      <c r="I543" s="92"/>
    </row>
    <row r="544" spans="1:9" ht="12.75">
      <c r="A544" s="92"/>
      <c r="B544" s="92"/>
      <c r="C544" s="92"/>
      <c r="D544" s="92"/>
      <c r="E544" s="92"/>
      <c r="F544" s="92"/>
      <c r="G544" s="92"/>
      <c r="H544" s="92"/>
      <c r="I544" s="92"/>
    </row>
    <row r="545" spans="1:9" ht="12.75">
      <c r="A545" s="92"/>
      <c r="B545" s="92"/>
      <c r="C545" s="92"/>
      <c r="D545" s="92"/>
      <c r="E545" s="92"/>
      <c r="F545" s="92"/>
      <c r="G545" s="92"/>
      <c r="H545" s="92"/>
      <c r="I545" s="92"/>
    </row>
    <row r="546" spans="1:9" ht="12.75">
      <c r="A546" s="92"/>
      <c r="B546" s="92"/>
      <c r="C546" s="92"/>
      <c r="D546" s="92"/>
      <c r="E546" s="92"/>
      <c r="F546" s="92"/>
      <c r="G546" s="92"/>
      <c r="H546" s="92"/>
      <c r="I546" s="92"/>
    </row>
    <row r="547" spans="1:9" ht="12.75">
      <c r="A547" s="92"/>
      <c r="B547" s="92"/>
      <c r="C547" s="92"/>
      <c r="D547" s="92"/>
      <c r="E547" s="92"/>
      <c r="F547" s="92"/>
      <c r="G547" s="92"/>
      <c r="H547" s="92"/>
      <c r="I547" s="92"/>
    </row>
    <row r="548" spans="1:9" ht="12.75">
      <c r="A548" s="92"/>
      <c r="B548" s="92"/>
      <c r="C548" s="92"/>
      <c r="D548" s="92"/>
      <c r="E548" s="92"/>
      <c r="F548" s="92"/>
      <c r="G548" s="92"/>
      <c r="H548" s="92"/>
      <c r="I548" s="92"/>
    </row>
    <row r="549" spans="1:9" ht="12.75">
      <c r="A549" s="92"/>
      <c r="B549" s="92"/>
      <c r="C549" s="92"/>
      <c r="D549" s="92"/>
      <c r="E549" s="92"/>
      <c r="F549" s="92"/>
      <c r="G549" s="92"/>
      <c r="H549" s="92"/>
      <c r="I549" s="92"/>
    </row>
    <row r="550" spans="1:9" ht="12.75">
      <c r="A550" s="92"/>
      <c r="B550" s="92"/>
      <c r="C550" s="92"/>
      <c r="D550" s="92"/>
      <c r="E550" s="92"/>
      <c r="F550" s="92"/>
      <c r="G550" s="92"/>
      <c r="H550" s="92"/>
      <c r="I550" s="92"/>
    </row>
    <row r="551" spans="1:9" ht="12.75">
      <c r="A551" s="92"/>
      <c r="B551" s="92"/>
      <c r="C551" s="92"/>
      <c r="D551" s="92"/>
      <c r="E551" s="92"/>
      <c r="F551" s="92"/>
      <c r="G551" s="92"/>
      <c r="H551" s="92"/>
      <c r="I551" s="92"/>
    </row>
    <row r="552" spans="1:9" ht="12.75">
      <c r="A552" s="92"/>
      <c r="B552" s="92"/>
      <c r="C552" s="92"/>
      <c r="D552" s="92"/>
      <c r="E552" s="92"/>
      <c r="F552" s="92"/>
      <c r="G552" s="92"/>
      <c r="H552" s="92"/>
      <c r="I552" s="92"/>
    </row>
    <row r="553" spans="1:9" ht="12.75">
      <c r="A553" s="92"/>
      <c r="B553" s="92"/>
      <c r="C553" s="92"/>
      <c r="D553" s="92"/>
      <c r="E553" s="92"/>
      <c r="F553" s="92"/>
      <c r="G553" s="92"/>
      <c r="H553" s="92"/>
      <c r="I553" s="92"/>
    </row>
    <row r="554" spans="1:9" ht="12.75">
      <c r="A554" s="92"/>
      <c r="B554" s="92"/>
      <c r="C554" s="92"/>
      <c r="D554" s="92"/>
      <c r="E554" s="92"/>
      <c r="F554" s="92"/>
      <c r="G554" s="92"/>
      <c r="H554" s="92"/>
      <c r="I554" s="92"/>
    </row>
    <row r="555" spans="1:9" ht="12.75">
      <c r="A555" s="92"/>
      <c r="B555" s="92"/>
      <c r="C555" s="92"/>
      <c r="D555" s="92"/>
      <c r="E555" s="92"/>
      <c r="F555" s="92"/>
      <c r="G555" s="92"/>
      <c r="H555" s="92"/>
      <c r="I555" s="92"/>
    </row>
    <row r="556" spans="1:9" ht="12.75">
      <c r="A556" s="92"/>
      <c r="B556" s="92"/>
      <c r="C556" s="92"/>
      <c r="D556" s="92"/>
      <c r="E556" s="92"/>
      <c r="F556" s="92"/>
      <c r="G556" s="92"/>
      <c r="H556" s="92"/>
      <c r="I556" s="92"/>
    </row>
    <row r="557" spans="1:9" ht="12.75">
      <c r="A557" s="92"/>
      <c r="B557" s="92"/>
      <c r="C557" s="92"/>
      <c r="D557" s="92"/>
      <c r="E557" s="92"/>
      <c r="F557" s="92"/>
      <c r="G557" s="92"/>
      <c r="H557" s="92"/>
      <c r="I557" s="92"/>
    </row>
    <row r="558" spans="1:9" ht="12.75">
      <c r="A558" s="92"/>
      <c r="B558" s="92"/>
      <c r="C558" s="92"/>
      <c r="D558" s="92"/>
      <c r="E558" s="92"/>
      <c r="F558" s="92"/>
      <c r="G558" s="92"/>
      <c r="H558" s="92"/>
      <c r="I558" s="92"/>
    </row>
    <row r="559" spans="1:9" ht="12.75">
      <c r="A559" s="92"/>
      <c r="B559" s="92"/>
      <c r="C559" s="92"/>
      <c r="D559" s="92"/>
      <c r="E559" s="92"/>
      <c r="F559" s="92"/>
      <c r="G559" s="92"/>
      <c r="H559" s="92"/>
      <c r="I559" s="92"/>
    </row>
    <row r="560" spans="1:9" ht="12.75">
      <c r="A560" s="92"/>
      <c r="B560" s="92"/>
      <c r="C560" s="92"/>
      <c r="D560" s="92"/>
      <c r="E560" s="92"/>
      <c r="F560" s="92"/>
      <c r="G560" s="92"/>
      <c r="H560" s="92"/>
      <c r="I560" s="92"/>
    </row>
    <row r="561" spans="1:9" ht="12.75">
      <c r="A561" s="92"/>
      <c r="B561" s="92"/>
      <c r="C561" s="92"/>
      <c r="D561" s="92"/>
      <c r="E561" s="92"/>
      <c r="F561" s="92"/>
      <c r="G561" s="92"/>
      <c r="H561" s="92"/>
      <c r="I561" s="92"/>
    </row>
    <row r="562" spans="1:9" ht="12.75">
      <c r="A562" s="92"/>
      <c r="B562" s="92"/>
      <c r="C562" s="92"/>
      <c r="D562" s="92"/>
      <c r="E562" s="92"/>
      <c r="F562" s="92"/>
      <c r="G562" s="92"/>
      <c r="H562" s="92"/>
      <c r="I562" s="92"/>
    </row>
    <row r="563" spans="1:9" ht="12.75">
      <c r="A563" s="92"/>
      <c r="B563" s="92"/>
      <c r="C563" s="92"/>
      <c r="D563" s="92"/>
      <c r="E563" s="92"/>
      <c r="F563" s="92"/>
      <c r="G563" s="92"/>
      <c r="H563" s="92"/>
      <c r="I563" s="92"/>
    </row>
    <row r="564" spans="1:9" ht="12.75">
      <c r="A564" s="92"/>
      <c r="B564" s="92"/>
      <c r="C564" s="92"/>
      <c r="D564" s="92"/>
      <c r="E564" s="92"/>
      <c r="F564" s="92"/>
      <c r="G564" s="92"/>
      <c r="H564" s="92"/>
      <c r="I564" s="92"/>
    </row>
    <row r="565" spans="1:9" ht="12.75">
      <c r="A565" s="92"/>
      <c r="B565" s="92"/>
      <c r="C565" s="92"/>
      <c r="D565" s="92"/>
      <c r="E565" s="92"/>
      <c r="F565" s="92"/>
      <c r="G565" s="92"/>
      <c r="H565" s="92"/>
      <c r="I565" s="92"/>
    </row>
    <row r="566" spans="1:9" ht="12.75">
      <c r="A566" s="92"/>
      <c r="B566" s="92"/>
      <c r="C566" s="92"/>
      <c r="D566" s="92"/>
      <c r="E566" s="92"/>
      <c r="F566" s="92"/>
      <c r="G566" s="92"/>
      <c r="H566" s="92"/>
      <c r="I566" s="92"/>
    </row>
    <row r="567" spans="1:9" ht="12.75">
      <c r="A567" s="92"/>
      <c r="B567" s="92"/>
      <c r="C567" s="92"/>
      <c r="D567" s="92"/>
      <c r="E567" s="92"/>
      <c r="F567" s="92"/>
      <c r="G567" s="92"/>
      <c r="H567" s="92"/>
      <c r="I567" s="92"/>
    </row>
    <row r="568" spans="1:9" ht="12.75">
      <c r="A568" s="92"/>
      <c r="B568" s="92"/>
      <c r="C568" s="92"/>
      <c r="D568" s="92"/>
      <c r="E568" s="92"/>
      <c r="F568" s="92"/>
      <c r="G568" s="92"/>
      <c r="H568" s="92"/>
      <c r="I568" s="92"/>
    </row>
    <row r="569" spans="1:9" ht="12.75">
      <c r="A569" s="92"/>
      <c r="B569" s="92"/>
      <c r="C569" s="92"/>
      <c r="D569" s="92"/>
      <c r="E569" s="92"/>
      <c r="F569" s="92"/>
      <c r="G569" s="92"/>
      <c r="H569" s="92"/>
      <c r="I569" s="92"/>
    </row>
    <row r="570" spans="1:9" ht="12.75">
      <c r="A570" s="92"/>
      <c r="B570" s="92"/>
      <c r="C570" s="92"/>
      <c r="D570" s="92"/>
      <c r="E570" s="92"/>
      <c r="F570" s="92"/>
      <c r="G570" s="92"/>
      <c r="H570" s="92"/>
      <c r="I570" s="92"/>
    </row>
    <row r="571" spans="1:9" ht="12.75">
      <c r="A571" s="92"/>
      <c r="B571" s="92"/>
      <c r="C571" s="92"/>
      <c r="D571" s="92"/>
      <c r="E571" s="92"/>
      <c r="F571" s="92"/>
      <c r="G571" s="92"/>
      <c r="H571" s="92"/>
      <c r="I571" s="92"/>
    </row>
    <row r="572" spans="1:9" ht="12.75">
      <c r="A572" s="92"/>
      <c r="B572" s="92"/>
      <c r="C572" s="92"/>
      <c r="D572" s="92"/>
      <c r="E572" s="92"/>
      <c r="F572" s="92"/>
      <c r="G572" s="92"/>
      <c r="H572" s="92"/>
      <c r="I572" s="92"/>
    </row>
    <row r="573" spans="1:9" ht="12.75">
      <c r="A573" s="92"/>
      <c r="B573" s="92"/>
      <c r="C573" s="92"/>
      <c r="D573" s="92"/>
      <c r="E573" s="92"/>
      <c r="F573" s="92"/>
      <c r="G573" s="92"/>
      <c r="H573" s="92"/>
      <c r="I573" s="92"/>
    </row>
    <row r="574" spans="1:9" ht="12.75">
      <c r="A574" s="92"/>
      <c r="B574" s="92"/>
      <c r="C574" s="92"/>
      <c r="D574" s="92"/>
      <c r="E574" s="92"/>
      <c r="F574" s="92"/>
      <c r="G574" s="92"/>
      <c r="H574" s="92"/>
      <c r="I574" s="92"/>
    </row>
    <row r="575" spans="1:9" ht="12.75">
      <c r="A575" s="92"/>
      <c r="B575" s="92"/>
      <c r="C575" s="92"/>
      <c r="D575" s="92"/>
      <c r="E575" s="92"/>
      <c r="F575" s="92"/>
      <c r="G575" s="92"/>
      <c r="H575" s="92"/>
      <c r="I575" s="92"/>
    </row>
    <row r="576" spans="1:9" ht="12.75">
      <c r="A576" s="92"/>
      <c r="B576" s="92"/>
      <c r="C576" s="92"/>
      <c r="D576" s="92"/>
      <c r="E576" s="92"/>
      <c r="F576" s="92"/>
      <c r="G576" s="92"/>
      <c r="H576" s="92"/>
      <c r="I576" s="92"/>
    </row>
    <row r="577" spans="1:9" ht="12.75">
      <c r="A577" s="92"/>
      <c r="B577" s="92"/>
      <c r="C577" s="92"/>
      <c r="D577" s="92"/>
      <c r="E577" s="92"/>
      <c r="F577" s="92"/>
      <c r="G577" s="92"/>
      <c r="H577" s="92"/>
      <c r="I577" s="92"/>
    </row>
    <row r="578" spans="1:9" ht="12.75">
      <c r="A578" s="92"/>
      <c r="B578" s="92"/>
      <c r="C578" s="92"/>
      <c r="D578" s="92"/>
      <c r="E578" s="92"/>
      <c r="F578" s="92"/>
      <c r="G578" s="92"/>
      <c r="H578" s="92"/>
      <c r="I578" s="92"/>
    </row>
    <row r="579" spans="1:9" ht="12.75">
      <c r="A579" s="92"/>
      <c r="B579" s="92"/>
      <c r="C579" s="92"/>
      <c r="D579" s="92"/>
      <c r="E579" s="92"/>
      <c r="F579" s="92"/>
      <c r="G579" s="92"/>
      <c r="H579" s="92"/>
      <c r="I579" s="92"/>
    </row>
    <row r="580" spans="1:9" ht="12.75">
      <c r="A580" s="92"/>
      <c r="B580" s="92"/>
      <c r="C580" s="92"/>
      <c r="D580" s="92"/>
      <c r="E580" s="92"/>
      <c r="F580" s="92"/>
      <c r="G580" s="92"/>
      <c r="H580" s="92"/>
      <c r="I580" s="92"/>
    </row>
    <row r="581" spans="1:9" ht="12.75">
      <c r="A581" s="92"/>
      <c r="B581" s="92"/>
      <c r="C581" s="92"/>
      <c r="D581" s="92"/>
      <c r="E581" s="92"/>
      <c r="F581" s="92"/>
      <c r="G581" s="92"/>
      <c r="H581" s="92"/>
      <c r="I581" s="92"/>
    </row>
    <row r="582" spans="1:9" ht="12.75">
      <c r="A582" s="92"/>
      <c r="B582" s="92"/>
      <c r="C582" s="92"/>
      <c r="D582" s="92"/>
      <c r="E582" s="92"/>
      <c r="F582" s="92"/>
      <c r="G582" s="92"/>
      <c r="H582" s="92"/>
      <c r="I582" s="92"/>
    </row>
    <row r="583" spans="1:9" ht="12.75">
      <c r="A583" s="92"/>
      <c r="B583" s="92"/>
      <c r="C583" s="92"/>
      <c r="D583" s="92"/>
      <c r="E583" s="92"/>
      <c r="F583" s="92"/>
      <c r="G583" s="92"/>
      <c r="H583" s="92"/>
      <c r="I583" s="92"/>
    </row>
    <row r="584" spans="1:9" ht="12.75">
      <c r="A584" s="92"/>
      <c r="B584" s="92"/>
      <c r="C584" s="92"/>
      <c r="D584" s="92"/>
      <c r="E584" s="92"/>
      <c r="F584" s="92"/>
      <c r="G584" s="92"/>
      <c r="H584" s="92"/>
      <c r="I584" s="92"/>
    </row>
    <row r="585" spans="1:9" ht="12.75">
      <c r="A585" s="92"/>
      <c r="B585" s="92"/>
      <c r="C585" s="92"/>
      <c r="D585" s="92"/>
      <c r="E585" s="92"/>
      <c r="F585" s="92"/>
      <c r="G585" s="92"/>
      <c r="H585" s="92"/>
      <c r="I585" s="92"/>
    </row>
    <row r="586" spans="1:9" ht="12.75">
      <c r="A586" s="92"/>
      <c r="B586" s="92"/>
      <c r="C586" s="92"/>
      <c r="D586" s="92"/>
      <c r="E586" s="92"/>
      <c r="F586" s="92"/>
      <c r="G586" s="92"/>
      <c r="H586" s="92"/>
      <c r="I586" s="92"/>
    </row>
    <row r="587" spans="1:9" ht="12.75">
      <c r="A587" s="92"/>
      <c r="B587" s="92"/>
      <c r="C587" s="92"/>
      <c r="D587" s="92"/>
      <c r="E587" s="92"/>
      <c r="F587" s="92"/>
      <c r="G587" s="92"/>
      <c r="H587" s="92"/>
      <c r="I587" s="92"/>
    </row>
    <row r="588" spans="1:9" ht="12.75">
      <c r="A588" s="92"/>
      <c r="B588" s="92"/>
      <c r="C588" s="92"/>
      <c r="D588" s="92"/>
      <c r="E588" s="92"/>
      <c r="F588" s="92"/>
      <c r="G588" s="92"/>
      <c r="H588" s="92"/>
      <c r="I588" s="92"/>
    </row>
    <row r="589" spans="1:9" ht="12.75">
      <c r="A589" s="92"/>
      <c r="B589" s="92"/>
      <c r="C589" s="92"/>
      <c r="D589" s="92"/>
      <c r="E589" s="92"/>
      <c r="F589" s="92"/>
      <c r="G589" s="92"/>
      <c r="H589" s="92"/>
      <c r="I589" s="92"/>
    </row>
    <row r="590" spans="1:9" ht="12.75">
      <c r="A590" s="92"/>
      <c r="B590" s="92"/>
      <c r="C590" s="92"/>
      <c r="D590" s="92"/>
      <c r="E590" s="92"/>
      <c r="F590" s="92"/>
      <c r="G590" s="92"/>
      <c r="H590" s="92"/>
      <c r="I590" s="92"/>
    </row>
    <row r="591" spans="1:9" ht="12.75">
      <c r="A591" s="92"/>
      <c r="B591" s="92"/>
      <c r="C591" s="92"/>
      <c r="D591" s="92"/>
      <c r="E591" s="92"/>
      <c r="F591" s="92"/>
      <c r="G591" s="92"/>
      <c r="H591" s="92"/>
      <c r="I591" s="92"/>
    </row>
    <row r="592" spans="1:9" ht="12.75">
      <c r="A592" s="92"/>
      <c r="B592" s="92"/>
      <c r="C592" s="92"/>
      <c r="D592" s="92"/>
      <c r="E592" s="92"/>
      <c r="F592" s="92"/>
      <c r="G592" s="92"/>
      <c r="H592" s="92"/>
      <c r="I592" s="92"/>
    </row>
    <row r="593" spans="1:9" ht="12.75">
      <c r="A593" s="92"/>
      <c r="B593" s="92"/>
      <c r="C593" s="92"/>
      <c r="D593" s="92"/>
      <c r="E593" s="92"/>
      <c r="F593" s="92"/>
      <c r="G593" s="92"/>
      <c r="H593" s="92"/>
      <c r="I593" s="92"/>
    </row>
    <row r="594" spans="1:9" ht="12.75">
      <c r="A594" s="92"/>
      <c r="B594" s="92"/>
      <c r="C594" s="92"/>
      <c r="D594" s="92"/>
      <c r="E594" s="92"/>
      <c r="F594" s="92"/>
      <c r="G594" s="92"/>
      <c r="H594" s="92"/>
      <c r="I594" s="92"/>
    </row>
    <row r="595" spans="1:9" ht="12.75">
      <c r="A595" s="92"/>
      <c r="B595" s="92"/>
      <c r="C595" s="92"/>
      <c r="D595" s="92"/>
      <c r="E595" s="92"/>
      <c r="F595" s="92"/>
      <c r="G595" s="92"/>
      <c r="H595" s="92"/>
      <c r="I595" s="92"/>
    </row>
    <row r="596" spans="1:9" ht="12.75">
      <c r="A596" s="92"/>
      <c r="B596" s="92"/>
      <c r="C596" s="92"/>
      <c r="D596" s="92"/>
      <c r="E596" s="92"/>
      <c r="F596" s="92"/>
      <c r="G596" s="92"/>
      <c r="H596" s="92"/>
      <c r="I596" s="92"/>
    </row>
    <row r="597" spans="1:9" ht="12.75">
      <c r="A597" s="92"/>
      <c r="B597" s="92"/>
      <c r="C597" s="92"/>
      <c r="D597" s="92"/>
      <c r="E597" s="92"/>
      <c r="F597" s="92"/>
      <c r="G597" s="92"/>
      <c r="H597" s="92"/>
      <c r="I597" s="92"/>
    </row>
    <row r="598" spans="1:9" ht="12.75">
      <c r="A598" s="92"/>
      <c r="B598" s="92"/>
      <c r="C598" s="92"/>
      <c r="D598" s="92"/>
      <c r="E598" s="92"/>
      <c r="F598" s="92"/>
      <c r="G598" s="92"/>
      <c r="H598" s="92"/>
      <c r="I598" s="92"/>
    </row>
    <row r="599" spans="1:9" ht="12.75">
      <c r="A599" s="92"/>
      <c r="B599" s="92"/>
      <c r="C599" s="92"/>
      <c r="D599" s="92"/>
      <c r="E599" s="92"/>
      <c r="F599" s="92"/>
      <c r="G599" s="92"/>
      <c r="H599" s="92"/>
      <c r="I599" s="92"/>
    </row>
    <row r="600" spans="1:9" ht="12.75">
      <c r="A600" s="92"/>
      <c r="B600" s="92"/>
      <c r="C600" s="92"/>
      <c r="D600" s="92"/>
      <c r="E600" s="92"/>
      <c r="F600" s="92"/>
      <c r="G600" s="92"/>
      <c r="H600" s="92"/>
      <c r="I600" s="92"/>
    </row>
    <row r="601" spans="1:9" ht="12.75">
      <c r="A601" s="92"/>
      <c r="B601" s="92"/>
      <c r="C601" s="92"/>
      <c r="D601" s="92"/>
      <c r="E601" s="92"/>
      <c r="F601" s="92"/>
      <c r="G601" s="92"/>
      <c r="H601" s="92"/>
      <c r="I601" s="92"/>
    </row>
    <row r="602" spans="1:9" ht="12.75">
      <c r="A602" s="92"/>
      <c r="B602" s="92"/>
      <c r="C602" s="92"/>
      <c r="D602" s="92"/>
      <c r="E602" s="92"/>
      <c r="F602" s="92"/>
      <c r="G602" s="92"/>
      <c r="H602" s="92"/>
      <c r="I602" s="92"/>
    </row>
    <row r="603" spans="1:9" ht="12.75">
      <c r="A603" s="92"/>
      <c r="B603" s="92"/>
      <c r="C603" s="92"/>
      <c r="D603" s="92"/>
      <c r="E603" s="92"/>
      <c r="F603" s="92"/>
      <c r="G603" s="92"/>
      <c r="H603" s="92"/>
      <c r="I603" s="92"/>
    </row>
    <row r="604" spans="1:9" ht="12.75">
      <c r="A604" s="92"/>
      <c r="B604" s="92"/>
      <c r="C604" s="92"/>
      <c r="D604" s="92"/>
      <c r="E604" s="92"/>
      <c r="F604" s="92"/>
      <c r="G604" s="92"/>
      <c r="H604" s="92"/>
      <c r="I604" s="92"/>
    </row>
    <row r="605" spans="1:9" ht="12.75">
      <c r="A605" s="92"/>
      <c r="B605" s="92"/>
      <c r="C605" s="92"/>
      <c r="D605" s="92"/>
      <c r="E605" s="92"/>
      <c r="F605" s="92"/>
      <c r="G605" s="92"/>
      <c r="H605" s="92"/>
      <c r="I605" s="92"/>
    </row>
    <row r="606" spans="1:9" ht="12.75">
      <c r="A606" s="92"/>
      <c r="B606" s="92"/>
      <c r="C606" s="92"/>
      <c r="D606" s="92"/>
      <c r="E606" s="92"/>
      <c r="F606" s="92"/>
      <c r="G606" s="92"/>
      <c r="H606" s="92"/>
      <c r="I606" s="92"/>
    </row>
    <row r="607" spans="1:9" ht="12.75">
      <c r="A607" s="92"/>
      <c r="B607" s="92"/>
      <c r="C607" s="92"/>
      <c r="D607" s="92"/>
      <c r="E607" s="92"/>
      <c r="F607" s="92"/>
      <c r="G607" s="92"/>
      <c r="H607" s="92"/>
      <c r="I607" s="92"/>
    </row>
    <row r="608" spans="1:9" ht="12.75">
      <c r="A608" s="92"/>
      <c r="B608" s="92"/>
      <c r="C608" s="92"/>
      <c r="D608" s="92"/>
      <c r="E608" s="92"/>
      <c r="F608" s="92"/>
      <c r="G608" s="92"/>
      <c r="H608" s="92"/>
      <c r="I608" s="92"/>
    </row>
    <row r="609" spans="1:9" ht="12.75">
      <c r="A609" s="92"/>
      <c r="B609" s="92"/>
      <c r="C609" s="92"/>
      <c r="D609" s="92"/>
      <c r="E609" s="92"/>
      <c r="F609" s="92"/>
      <c r="G609" s="92"/>
      <c r="H609" s="92"/>
      <c r="I609" s="92"/>
    </row>
    <row r="610" spans="1:9" ht="12.75">
      <c r="A610" s="92"/>
      <c r="B610" s="92"/>
      <c r="C610" s="92"/>
      <c r="D610" s="92"/>
      <c r="E610" s="92"/>
      <c r="F610" s="92"/>
      <c r="G610" s="92"/>
      <c r="H610" s="92"/>
      <c r="I610" s="92"/>
    </row>
    <row r="611" spans="1:9" ht="12.75">
      <c r="A611" s="92"/>
      <c r="B611" s="92"/>
      <c r="C611" s="92"/>
      <c r="D611" s="92"/>
      <c r="E611" s="92"/>
      <c r="F611" s="92"/>
      <c r="G611" s="92"/>
      <c r="H611" s="92"/>
      <c r="I611" s="92"/>
    </row>
    <row r="612" spans="1:9" ht="12.75">
      <c r="A612" s="92"/>
      <c r="B612" s="92"/>
      <c r="C612" s="92"/>
      <c r="D612" s="92"/>
      <c r="E612" s="92"/>
      <c r="F612" s="92"/>
      <c r="G612" s="92"/>
      <c r="H612" s="92"/>
      <c r="I612" s="92"/>
    </row>
    <row r="613" spans="1:9" ht="12.75">
      <c r="A613" s="92"/>
      <c r="B613" s="92"/>
      <c r="C613" s="92"/>
      <c r="D613" s="92"/>
      <c r="E613" s="92"/>
      <c r="F613" s="92"/>
      <c r="G613" s="92"/>
      <c r="H613" s="92"/>
      <c r="I613" s="92"/>
    </row>
    <row r="614" spans="1:9" ht="12.75">
      <c r="A614" s="92"/>
      <c r="B614" s="92"/>
      <c r="C614" s="92"/>
      <c r="D614" s="92"/>
      <c r="E614" s="92"/>
      <c r="F614" s="92"/>
      <c r="G614" s="92"/>
      <c r="H614" s="92"/>
      <c r="I614" s="92"/>
    </row>
    <row r="615" spans="1:9" ht="12.75">
      <c r="A615" s="92"/>
      <c r="B615" s="92"/>
      <c r="C615" s="92"/>
      <c r="D615" s="92"/>
      <c r="E615" s="92"/>
      <c r="F615" s="92"/>
      <c r="G615" s="92"/>
      <c r="H615" s="92"/>
      <c r="I615" s="92"/>
    </row>
    <row r="616" spans="1:9" ht="12.75">
      <c r="A616" s="92"/>
      <c r="B616" s="92"/>
      <c r="C616" s="92"/>
      <c r="D616" s="92"/>
      <c r="E616" s="92"/>
      <c r="F616" s="92"/>
      <c r="G616" s="92"/>
      <c r="H616" s="92"/>
      <c r="I616" s="92"/>
    </row>
    <row r="617" spans="1:9" ht="12.75">
      <c r="A617" s="92"/>
      <c r="B617" s="92"/>
      <c r="C617" s="92"/>
      <c r="D617" s="92"/>
      <c r="E617" s="92"/>
      <c r="F617" s="92"/>
      <c r="G617" s="92"/>
      <c r="H617" s="92"/>
      <c r="I617" s="92"/>
    </row>
    <row r="618" spans="1:9" ht="12.75">
      <c r="A618" s="92"/>
      <c r="B618" s="92"/>
      <c r="C618" s="92"/>
      <c r="D618" s="92"/>
      <c r="E618" s="92"/>
      <c r="F618" s="92"/>
      <c r="G618" s="92"/>
      <c r="H618" s="92"/>
      <c r="I618" s="92"/>
    </row>
    <row r="619" spans="1:9" ht="12.75">
      <c r="A619" s="92"/>
      <c r="B619" s="92"/>
      <c r="C619" s="92"/>
      <c r="D619" s="92"/>
      <c r="E619" s="92"/>
      <c r="F619" s="92"/>
      <c r="G619" s="92"/>
      <c r="H619" s="92"/>
      <c r="I619" s="92"/>
    </row>
    <row r="620" spans="1:9" ht="12.75">
      <c r="A620" s="92"/>
      <c r="B620" s="92"/>
      <c r="C620" s="92"/>
      <c r="D620" s="92"/>
      <c r="E620" s="92"/>
      <c r="F620" s="92"/>
      <c r="G620" s="92"/>
      <c r="H620" s="92"/>
      <c r="I620" s="92"/>
    </row>
    <row r="621" spans="1:9" ht="12.75">
      <c r="A621" s="92"/>
      <c r="B621" s="92"/>
      <c r="C621" s="92"/>
      <c r="D621" s="92"/>
      <c r="E621" s="92"/>
      <c r="F621" s="92"/>
      <c r="G621" s="92"/>
      <c r="H621" s="92"/>
      <c r="I621" s="92"/>
    </row>
    <row r="622" spans="1:9" ht="12.75">
      <c r="A622" s="92"/>
      <c r="B622" s="92"/>
      <c r="C622" s="92"/>
      <c r="D622" s="92"/>
      <c r="E622" s="92"/>
      <c r="F622" s="92"/>
      <c r="G622" s="92"/>
      <c r="H622" s="92"/>
      <c r="I622" s="92"/>
    </row>
    <row r="623" spans="1:9" ht="12.75">
      <c r="A623" s="92"/>
      <c r="B623" s="92"/>
      <c r="C623" s="92"/>
      <c r="D623" s="92"/>
      <c r="E623" s="92"/>
      <c r="F623" s="92"/>
      <c r="G623" s="92"/>
      <c r="H623" s="92"/>
      <c r="I623" s="92"/>
    </row>
    <row r="624" spans="1:9" ht="12.75">
      <c r="A624" s="92"/>
      <c r="B624" s="92"/>
      <c r="C624" s="92"/>
      <c r="D624" s="92"/>
      <c r="E624" s="92"/>
      <c r="F624" s="92"/>
      <c r="G624" s="92"/>
      <c r="H624" s="92"/>
      <c r="I624" s="92"/>
    </row>
    <row r="625" spans="1:9" ht="12.75">
      <c r="A625" s="92"/>
      <c r="B625" s="92"/>
      <c r="C625" s="92"/>
      <c r="D625" s="92"/>
      <c r="E625" s="92"/>
      <c r="F625" s="92"/>
      <c r="G625" s="92"/>
      <c r="H625" s="92"/>
      <c r="I625" s="92"/>
    </row>
    <row r="626" spans="1:9" ht="12.75">
      <c r="A626" s="92"/>
      <c r="B626" s="92"/>
      <c r="C626" s="92"/>
      <c r="D626" s="92"/>
      <c r="E626" s="92"/>
      <c r="F626" s="92"/>
      <c r="G626" s="92"/>
      <c r="H626" s="92"/>
      <c r="I626" s="92"/>
    </row>
    <row r="627" spans="1:9" ht="12.75">
      <c r="A627" s="92"/>
      <c r="B627" s="92"/>
      <c r="C627" s="92"/>
      <c r="D627" s="92"/>
      <c r="E627" s="92"/>
      <c r="F627" s="92"/>
      <c r="G627" s="92"/>
      <c r="H627" s="92"/>
      <c r="I627" s="92"/>
    </row>
    <row r="628" spans="1:9" ht="12.75">
      <c r="A628" s="92"/>
      <c r="B628" s="92"/>
      <c r="C628" s="92"/>
      <c r="D628" s="92"/>
      <c r="E628" s="92"/>
      <c r="F628" s="92"/>
      <c r="G628" s="92"/>
      <c r="H628" s="92"/>
      <c r="I628" s="92"/>
    </row>
    <row r="629" spans="1:9" ht="12.75">
      <c r="A629" s="92"/>
      <c r="B629" s="92"/>
      <c r="C629" s="92"/>
      <c r="D629" s="92"/>
      <c r="E629" s="92"/>
      <c r="F629" s="92"/>
      <c r="G629" s="92"/>
      <c r="H629" s="92"/>
      <c r="I629" s="92"/>
    </row>
    <row r="630" spans="1:9" ht="12.75">
      <c r="A630" s="92"/>
      <c r="B630" s="92"/>
      <c r="C630" s="92"/>
      <c r="D630" s="92"/>
      <c r="E630" s="92"/>
      <c r="F630" s="92"/>
      <c r="G630" s="92"/>
      <c r="H630" s="92"/>
      <c r="I630" s="92"/>
    </row>
    <row r="631" spans="1:9" ht="12.75">
      <c r="A631" s="92"/>
      <c r="B631" s="92"/>
      <c r="C631" s="92"/>
      <c r="D631" s="92"/>
      <c r="E631" s="92"/>
      <c r="F631" s="92"/>
      <c r="G631" s="92"/>
      <c r="H631" s="92"/>
      <c r="I631" s="92"/>
    </row>
    <row r="632" spans="1:9" ht="12.75">
      <c r="A632" s="92"/>
      <c r="B632" s="92"/>
      <c r="C632" s="92"/>
      <c r="D632" s="92"/>
      <c r="E632" s="92"/>
      <c r="F632" s="92"/>
      <c r="G632" s="92"/>
      <c r="H632" s="92"/>
      <c r="I632" s="92"/>
    </row>
    <row r="633" spans="1:9" ht="12.75">
      <c r="A633" s="92"/>
      <c r="B633" s="92"/>
      <c r="C633" s="92"/>
      <c r="D633" s="92"/>
      <c r="E633" s="92"/>
      <c r="F633" s="92"/>
      <c r="G633" s="92"/>
      <c r="H633" s="92"/>
      <c r="I633" s="92"/>
    </row>
    <row r="634" spans="1:9" ht="12.75">
      <c r="A634" s="92"/>
      <c r="B634" s="92"/>
      <c r="C634" s="92"/>
      <c r="D634" s="92"/>
      <c r="E634" s="92"/>
      <c r="F634" s="92"/>
      <c r="G634" s="92"/>
      <c r="H634" s="92"/>
      <c r="I634" s="92"/>
    </row>
    <row r="635" spans="1:9" ht="12.75">
      <c r="A635" s="92"/>
      <c r="B635" s="92"/>
      <c r="C635" s="92"/>
      <c r="D635" s="92"/>
      <c r="E635" s="92"/>
      <c r="F635" s="92"/>
      <c r="G635" s="92"/>
      <c r="H635" s="92"/>
      <c r="I635" s="92"/>
    </row>
    <row r="636" spans="1:9" ht="12.75">
      <c r="A636" s="92"/>
      <c r="B636" s="92"/>
      <c r="C636" s="92"/>
      <c r="D636" s="92"/>
      <c r="E636" s="92"/>
      <c r="F636" s="92"/>
      <c r="G636" s="92"/>
      <c r="H636" s="92"/>
      <c r="I636" s="92"/>
    </row>
    <row r="637" spans="1:9" ht="12.75">
      <c r="A637" s="92"/>
      <c r="B637" s="92"/>
      <c r="C637" s="92"/>
      <c r="D637" s="92"/>
      <c r="E637" s="92"/>
      <c r="F637" s="92"/>
      <c r="G637" s="92"/>
      <c r="H637" s="92"/>
      <c r="I637" s="92"/>
    </row>
    <row r="638" spans="1:9" ht="12.75">
      <c r="A638" s="92"/>
      <c r="B638" s="92"/>
      <c r="C638" s="92"/>
      <c r="D638" s="92"/>
      <c r="E638" s="92"/>
      <c r="F638" s="92"/>
      <c r="G638" s="92"/>
      <c r="H638" s="92"/>
      <c r="I638" s="92"/>
    </row>
    <row r="639" spans="1:9" ht="12.75">
      <c r="A639" s="92"/>
      <c r="B639" s="92"/>
      <c r="C639" s="92"/>
      <c r="D639" s="92"/>
      <c r="E639" s="92"/>
      <c r="F639" s="92"/>
      <c r="G639" s="92"/>
      <c r="H639" s="92"/>
      <c r="I639" s="92"/>
    </row>
    <row r="640" spans="1:9" ht="12.75">
      <c r="A640" s="92"/>
      <c r="B640" s="92"/>
      <c r="C640" s="92"/>
      <c r="D640" s="92"/>
      <c r="E640" s="92"/>
      <c r="F640" s="92"/>
      <c r="G640" s="92"/>
      <c r="H640" s="92"/>
      <c r="I640" s="92"/>
    </row>
    <row r="641" spans="1:9" ht="12.75">
      <c r="A641" s="92"/>
      <c r="B641" s="92"/>
      <c r="C641" s="92"/>
      <c r="D641" s="92"/>
      <c r="E641" s="92"/>
      <c r="F641" s="92"/>
      <c r="G641" s="92"/>
      <c r="H641" s="92"/>
      <c r="I641" s="92"/>
    </row>
    <row r="642" spans="1:9" ht="12.75">
      <c r="A642" s="92"/>
      <c r="B642" s="92"/>
      <c r="C642" s="92"/>
      <c r="D642" s="92"/>
      <c r="E642" s="92"/>
      <c r="F642" s="92"/>
      <c r="G642" s="92"/>
      <c r="H642" s="92"/>
      <c r="I642" s="92"/>
    </row>
    <row r="643" spans="1:9" ht="12.75">
      <c r="A643" s="92"/>
      <c r="B643" s="92"/>
      <c r="C643" s="92"/>
      <c r="D643" s="92"/>
      <c r="E643" s="92"/>
      <c r="F643" s="92"/>
      <c r="G643" s="92"/>
      <c r="H643" s="92"/>
      <c r="I643" s="92"/>
    </row>
    <row r="644" spans="1:9" ht="12.75">
      <c r="A644" s="92"/>
      <c r="B644" s="92"/>
      <c r="C644" s="92"/>
      <c r="D644" s="92"/>
      <c r="E644" s="92"/>
      <c r="F644" s="92"/>
      <c r="G644" s="92"/>
      <c r="H644" s="92"/>
      <c r="I644" s="92"/>
    </row>
    <row r="645" spans="1:9" ht="12.75">
      <c r="A645" s="92"/>
      <c r="B645" s="92"/>
      <c r="C645" s="92"/>
      <c r="D645" s="92"/>
      <c r="E645" s="92"/>
      <c r="F645" s="92"/>
      <c r="G645" s="92"/>
      <c r="H645" s="92"/>
      <c r="I645" s="92"/>
    </row>
    <row r="646" spans="1:9" ht="12.75">
      <c r="A646" s="92"/>
      <c r="B646" s="92"/>
      <c r="C646" s="92"/>
      <c r="D646" s="92"/>
      <c r="E646" s="92"/>
      <c r="F646" s="92"/>
      <c r="G646" s="92"/>
      <c r="H646" s="92"/>
      <c r="I646" s="92"/>
    </row>
    <row r="647" spans="1:9" ht="12.75">
      <c r="A647" s="92"/>
      <c r="B647" s="92"/>
      <c r="C647" s="92"/>
      <c r="D647" s="92"/>
      <c r="E647" s="92"/>
      <c r="F647" s="92"/>
      <c r="G647" s="92"/>
      <c r="H647" s="92"/>
      <c r="I647" s="92"/>
    </row>
    <row r="648" spans="1:9" ht="12.75">
      <c r="A648" s="92"/>
      <c r="B648" s="92"/>
      <c r="C648" s="92"/>
      <c r="D648" s="92"/>
      <c r="E648" s="92"/>
      <c r="F648" s="92"/>
      <c r="G648" s="92"/>
      <c r="H648" s="92"/>
      <c r="I648" s="92"/>
    </row>
    <row r="649" spans="1:9" ht="12.75">
      <c r="A649" s="92"/>
      <c r="B649" s="92"/>
      <c r="C649" s="92"/>
      <c r="D649" s="92"/>
      <c r="E649" s="92"/>
      <c r="F649" s="92"/>
      <c r="G649" s="92"/>
      <c r="H649" s="92"/>
      <c r="I649" s="92"/>
    </row>
    <row r="650" spans="1:9" ht="12.75">
      <c r="A650" s="92"/>
      <c r="B650" s="92"/>
      <c r="C650" s="92"/>
      <c r="D650" s="92"/>
      <c r="E650" s="92"/>
      <c r="F650" s="92"/>
      <c r="G650" s="92"/>
      <c r="H650" s="92"/>
      <c r="I650" s="92"/>
    </row>
    <row r="651" spans="1:9" ht="12.75">
      <c r="A651" s="92"/>
      <c r="B651" s="92"/>
      <c r="C651" s="92"/>
      <c r="D651" s="92"/>
      <c r="E651" s="92"/>
      <c r="F651" s="92"/>
      <c r="G651" s="92"/>
      <c r="H651" s="92"/>
      <c r="I651" s="92"/>
    </row>
    <row r="652" spans="1:9" ht="12.75">
      <c r="A652" s="92"/>
      <c r="B652" s="92"/>
      <c r="C652" s="92"/>
      <c r="D652" s="92"/>
      <c r="E652" s="92"/>
      <c r="F652" s="92"/>
      <c r="G652" s="92"/>
      <c r="H652" s="92"/>
      <c r="I652" s="92"/>
    </row>
    <row r="653" spans="1:9" ht="12.75">
      <c r="A653" s="92"/>
      <c r="B653" s="92"/>
      <c r="C653" s="92"/>
      <c r="D653" s="92"/>
      <c r="E653" s="92"/>
      <c r="F653" s="92"/>
      <c r="G653" s="92"/>
      <c r="H653" s="92"/>
      <c r="I653" s="92"/>
    </row>
    <row r="654" spans="1:9" ht="12.75">
      <c r="A654" s="92"/>
      <c r="B654" s="92"/>
      <c r="C654" s="92"/>
      <c r="D654" s="92"/>
      <c r="E654" s="92"/>
      <c r="F654" s="92"/>
      <c r="G654" s="92"/>
      <c r="H654" s="92"/>
      <c r="I654" s="92"/>
    </row>
    <row r="655" spans="1:9" ht="12.75">
      <c r="A655" s="92"/>
      <c r="B655" s="92"/>
      <c r="C655" s="92"/>
      <c r="D655" s="92"/>
      <c r="E655" s="92"/>
      <c r="F655" s="92"/>
      <c r="G655" s="92"/>
      <c r="H655" s="92"/>
      <c r="I655" s="92"/>
    </row>
    <row r="656" spans="1:9" ht="12.75">
      <c r="A656" s="92"/>
      <c r="B656" s="92"/>
      <c r="C656" s="92"/>
      <c r="D656" s="92"/>
      <c r="E656" s="92"/>
      <c r="F656" s="92"/>
      <c r="G656" s="92"/>
      <c r="H656" s="92"/>
      <c r="I656" s="92"/>
    </row>
    <row r="657" spans="1:9" ht="12.75">
      <c r="A657" s="92"/>
      <c r="B657" s="92"/>
      <c r="C657" s="92"/>
      <c r="D657" s="92"/>
      <c r="E657" s="92"/>
      <c r="F657" s="92"/>
      <c r="G657" s="92"/>
      <c r="H657" s="92"/>
      <c r="I657" s="92"/>
    </row>
    <row r="658" spans="1:9" ht="12.75">
      <c r="A658" s="92"/>
      <c r="B658" s="92"/>
      <c r="C658" s="92"/>
      <c r="D658" s="92"/>
      <c r="E658" s="92"/>
      <c r="F658" s="92"/>
      <c r="G658" s="92"/>
      <c r="H658" s="92"/>
      <c r="I658" s="92"/>
    </row>
    <row r="659" spans="1:9" ht="12.75">
      <c r="A659" s="92"/>
      <c r="B659" s="92"/>
      <c r="C659" s="92"/>
      <c r="D659" s="92"/>
      <c r="E659" s="92"/>
      <c r="F659" s="92"/>
      <c r="G659" s="92"/>
      <c r="H659" s="92"/>
      <c r="I659" s="92"/>
    </row>
    <row r="660" spans="1:9" ht="12.75">
      <c r="A660" s="92"/>
      <c r="B660" s="92"/>
      <c r="C660" s="92"/>
      <c r="D660" s="92"/>
      <c r="E660" s="92"/>
      <c r="F660" s="92"/>
      <c r="G660" s="92"/>
      <c r="H660" s="92"/>
      <c r="I660" s="92"/>
    </row>
    <row r="661" spans="1:9" ht="12.75">
      <c r="A661" s="92"/>
      <c r="B661" s="92"/>
      <c r="C661" s="92"/>
      <c r="D661" s="92"/>
      <c r="E661" s="92"/>
      <c r="F661" s="92"/>
      <c r="G661" s="92"/>
      <c r="H661" s="92"/>
      <c r="I661" s="92"/>
    </row>
    <row r="662" spans="1:9" ht="12.75">
      <c r="A662" s="92"/>
      <c r="B662" s="92"/>
      <c r="C662" s="92"/>
      <c r="D662" s="92"/>
      <c r="E662" s="92"/>
      <c r="F662" s="92"/>
      <c r="G662" s="92"/>
      <c r="H662" s="92"/>
      <c r="I662" s="92"/>
    </row>
    <row r="663" spans="1:9" ht="12.75">
      <c r="A663" s="92"/>
      <c r="B663" s="92"/>
      <c r="C663" s="92"/>
      <c r="D663" s="92"/>
      <c r="E663" s="92"/>
      <c r="F663" s="92"/>
      <c r="G663" s="92"/>
      <c r="H663" s="92"/>
      <c r="I663" s="92"/>
    </row>
    <row r="664" spans="1:9" ht="12.75">
      <c r="A664" s="92"/>
      <c r="B664" s="92"/>
      <c r="C664" s="92"/>
      <c r="D664" s="92"/>
      <c r="E664" s="92"/>
      <c r="F664" s="92"/>
      <c r="G664" s="92"/>
      <c r="H664" s="92"/>
      <c r="I664" s="92"/>
    </row>
    <row r="665" spans="1:9" ht="12.75">
      <c r="A665" s="92"/>
      <c r="B665" s="92"/>
      <c r="C665" s="92"/>
      <c r="D665" s="92"/>
      <c r="E665" s="92"/>
      <c r="F665" s="92"/>
      <c r="G665" s="92"/>
      <c r="H665" s="92"/>
      <c r="I665" s="92"/>
    </row>
    <row r="666" spans="1:9" ht="12.75">
      <c r="A666" s="92"/>
      <c r="B666" s="92"/>
      <c r="C666" s="92"/>
      <c r="D666" s="92"/>
      <c r="E666" s="92"/>
      <c r="F666" s="92"/>
      <c r="G666" s="92"/>
      <c r="H666" s="92"/>
      <c r="I666" s="92"/>
    </row>
    <row r="667" spans="1:9" ht="12.75">
      <c r="A667" s="92"/>
      <c r="B667" s="92"/>
      <c r="C667" s="92"/>
      <c r="D667" s="92"/>
      <c r="E667" s="92"/>
      <c r="F667" s="92"/>
      <c r="G667" s="92"/>
      <c r="H667" s="92"/>
      <c r="I667" s="92"/>
    </row>
    <row r="668" spans="1:9" ht="12.75">
      <c r="A668" s="92"/>
      <c r="B668" s="92"/>
      <c r="C668" s="92"/>
      <c r="D668" s="92"/>
      <c r="E668" s="92"/>
      <c r="F668" s="92"/>
      <c r="G668" s="92"/>
      <c r="H668" s="92"/>
      <c r="I668" s="92"/>
    </row>
    <row r="669" spans="1:9" ht="12.75">
      <c r="A669" s="92"/>
      <c r="B669" s="92"/>
      <c r="C669" s="92"/>
      <c r="D669" s="92"/>
      <c r="E669" s="92"/>
      <c r="F669" s="92"/>
      <c r="G669" s="92"/>
      <c r="H669" s="92"/>
      <c r="I669" s="92"/>
    </row>
    <row r="670" spans="1:9" ht="12.75">
      <c r="A670" s="92"/>
      <c r="B670" s="92"/>
      <c r="C670" s="92"/>
      <c r="D670" s="92"/>
      <c r="E670" s="92"/>
      <c r="F670" s="92"/>
      <c r="G670" s="92"/>
      <c r="H670" s="92"/>
      <c r="I670" s="92"/>
    </row>
    <row r="671" spans="1:9" ht="12.75">
      <c r="A671" s="92"/>
      <c r="B671" s="92"/>
      <c r="C671" s="92"/>
      <c r="D671" s="92"/>
      <c r="E671" s="92"/>
      <c r="F671" s="92"/>
      <c r="G671" s="92"/>
      <c r="H671" s="92"/>
      <c r="I671" s="92"/>
    </row>
    <row r="672" spans="1:9" ht="12.75">
      <c r="A672" s="92"/>
      <c r="B672" s="92"/>
      <c r="C672" s="92"/>
      <c r="D672" s="92"/>
      <c r="E672" s="92"/>
      <c r="F672" s="92"/>
      <c r="G672" s="92"/>
      <c r="H672" s="92"/>
      <c r="I672" s="92"/>
    </row>
    <row r="673" spans="1:9" ht="12.75">
      <c r="A673" s="92"/>
      <c r="B673" s="92"/>
      <c r="C673" s="92"/>
      <c r="D673" s="92"/>
      <c r="E673" s="92"/>
      <c r="F673" s="92"/>
      <c r="G673" s="92"/>
      <c r="H673" s="92"/>
      <c r="I673" s="92"/>
    </row>
    <row r="674" spans="1:9" ht="12.75">
      <c r="A674" s="92"/>
      <c r="B674" s="92"/>
      <c r="C674" s="92"/>
      <c r="D674" s="92"/>
      <c r="E674" s="92"/>
      <c r="F674" s="92"/>
      <c r="G674" s="92"/>
      <c r="H674" s="92"/>
      <c r="I674" s="92"/>
    </row>
    <row r="675" spans="1:9" ht="12.75">
      <c r="A675" s="92"/>
      <c r="B675" s="92"/>
      <c r="C675" s="92"/>
      <c r="D675" s="92"/>
      <c r="E675" s="92"/>
      <c r="F675" s="92"/>
      <c r="G675" s="92"/>
      <c r="H675" s="92"/>
      <c r="I675" s="92"/>
    </row>
    <row r="676" spans="1:9" ht="12.75">
      <c r="A676" s="92"/>
      <c r="B676" s="92"/>
      <c r="C676" s="92"/>
      <c r="D676" s="92"/>
      <c r="E676" s="92"/>
      <c r="F676" s="92"/>
      <c r="G676" s="92"/>
      <c r="H676" s="92"/>
      <c r="I676" s="92"/>
    </row>
    <row r="677" spans="1:9" ht="12.75">
      <c r="A677" s="92"/>
      <c r="B677" s="92"/>
      <c r="C677" s="92"/>
      <c r="D677" s="92"/>
      <c r="E677" s="92"/>
      <c r="F677" s="92"/>
      <c r="G677" s="92"/>
      <c r="H677" s="92"/>
      <c r="I677" s="92"/>
    </row>
    <row r="678" spans="1:9" ht="12.75">
      <c r="A678" s="92"/>
      <c r="B678" s="92"/>
      <c r="C678" s="92"/>
      <c r="D678" s="92"/>
      <c r="E678" s="92"/>
      <c r="F678" s="92"/>
      <c r="G678" s="92"/>
      <c r="H678" s="92"/>
      <c r="I678" s="92"/>
    </row>
    <row r="679" spans="1:9" ht="12.75">
      <c r="A679" s="92"/>
      <c r="B679" s="92"/>
      <c r="C679" s="92"/>
      <c r="D679" s="92"/>
      <c r="E679" s="92"/>
      <c r="F679" s="92"/>
      <c r="G679" s="92"/>
      <c r="H679" s="92"/>
      <c r="I679" s="92"/>
    </row>
    <row r="680" spans="1:9" ht="12.75">
      <c r="A680" s="92"/>
      <c r="B680" s="92"/>
      <c r="C680" s="92"/>
      <c r="D680" s="92"/>
      <c r="E680" s="92"/>
      <c r="F680" s="92"/>
      <c r="G680" s="92"/>
      <c r="H680" s="92"/>
      <c r="I680" s="92"/>
    </row>
    <row r="681" spans="1:9" ht="12.75">
      <c r="A681" s="92"/>
      <c r="B681" s="92"/>
      <c r="C681" s="92"/>
      <c r="D681" s="92"/>
      <c r="E681" s="92"/>
      <c r="F681" s="92"/>
      <c r="G681" s="92"/>
      <c r="H681" s="92"/>
      <c r="I681" s="92"/>
    </row>
    <row r="682" spans="1:9" ht="12.75">
      <c r="A682" s="92"/>
      <c r="B682" s="92"/>
      <c r="C682" s="92"/>
      <c r="D682" s="92"/>
      <c r="E682" s="92"/>
      <c r="F682" s="92"/>
      <c r="G682" s="92"/>
      <c r="H682" s="92"/>
      <c r="I682" s="92"/>
    </row>
    <row r="683" spans="1:9" ht="12.75">
      <c r="A683" s="92"/>
      <c r="B683" s="92"/>
      <c r="C683" s="92"/>
      <c r="D683" s="92"/>
      <c r="E683" s="92"/>
      <c r="F683" s="92"/>
      <c r="G683" s="92"/>
      <c r="H683" s="92"/>
      <c r="I683" s="92"/>
    </row>
    <row r="684" spans="1:9" ht="12.75">
      <c r="A684" s="92"/>
      <c r="B684" s="92"/>
      <c r="C684" s="92"/>
      <c r="D684" s="92"/>
      <c r="E684" s="92"/>
      <c r="F684" s="92"/>
      <c r="G684" s="92"/>
      <c r="H684" s="92"/>
      <c r="I684" s="92"/>
    </row>
    <row r="685" spans="1:9" ht="12.75">
      <c r="A685" s="92"/>
      <c r="B685" s="92"/>
      <c r="C685" s="92"/>
      <c r="D685" s="92"/>
      <c r="E685" s="92"/>
      <c r="F685" s="92"/>
      <c r="G685" s="92"/>
      <c r="H685" s="92"/>
      <c r="I685" s="92"/>
    </row>
    <row r="686" spans="1:9" ht="12.75">
      <c r="A686" s="92"/>
      <c r="B686" s="92"/>
      <c r="C686" s="92"/>
      <c r="D686" s="92"/>
      <c r="E686" s="92"/>
      <c r="F686" s="92"/>
      <c r="G686" s="92"/>
      <c r="H686" s="92"/>
      <c r="I686" s="92"/>
    </row>
    <row r="687" spans="1:9" ht="12.75">
      <c r="A687" s="92"/>
      <c r="B687" s="92"/>
      <c r="C687" s="92"/>
      <c r="D687" s="92"/>
      <c r="E687" s="92"/>
      <c r="F687" s="92"/>
      <c r="G687" s="92"/>
      <c r="H687" s="92"/>
      <c r="I687" s="92"/>
    </row>
    <row r="688" spans="1:9" ht="12.75">
      <c r="A688" s="92"/>
      <c r="B688" s="92"/>
      <c r="C688" s="92"/>
      <c r="D688" s="92"/>
      <c r="E688" s="92"/>
      <c r="F688" s="92"/>
      <c r="G688" s="92"/>
      <c r="H688" s="92"/>
      <c r="I688" s="92"/>
    </row>
    <row r="689" spans="1:9" ht="12.75">
      <c r="A689" s="92"/>
      <c r="B689" s="92"/>
      <c r="C689" s="92"/>
      <c r="D689" s="92"/>
      <c r="E689" s="92"/>
      <c r="F689" s="92"/>
      <c r="G689" s="92"/>
      <c r="H689" s="92"/>
      <c r="I689" s="92"/>
    </row>
    <row r="690" spans="1:9" ht="12.75">
      <c r="A690" s="92"/>
      <c r="B690" s="92"/>
      <c r="C690" s="92"/>
      <c r="D690" s="92"/>
      <c r="E690" s="92"/>
      <c r="F690" s="92"/>
      <c r="G690" s="92"/>
      <c r="H690" s="92"/>
      <c r="I690" s="92"/>
    </row>
    <row r="691" spans="1:9" ht="12.75">
      <c r="A691" s="92"/>
      <c r="B691" s="92"/>
      <c r="C691" s="92"/>
      <c r="D691" s="92"/>
      <c r="E691" s="92"/>
      <c r="F691" s="92"/>
      <c r="G691" s="92"/>
      <c r="H691" s="92"/>
      <c r="I691" s="92"/>
    </row>
    <row r="692" spans="1:9" ht="12.75">
      <c r="A692" s="92"/>
      <c r="B692" s="92"/>
      <c r="C692" s="92"/>
      <c r="D692" s="92"/>
      <c r="E692" s="92"/>
      <c r="F692" s="92"/>
      <c r="G692" s="92"/>
      <c r="H692" s="92"/>
      <c r="I692" s="92"/>
    </row>
    <row r="693" spans="1:9" ht="12.75">
      <c r="A693" s="92"/>
      <c r="B693" s="92"/>
      <c r="C693" s="92"/>
      <c r="D693" s="92"/>
      <c r="E693" s="92"/>
      <c r="F693" s="92"/>
      <c r="G693" s="92"/>
      <c r="H693" s="92"/>
      <c r="I693" s="92"/>
    </row>
    <row r="694" spans="1:9" ht="12.75">
      <c r="A694" s="92"/>
      <c r="B694" s="92"/>
      <c r="C694" s="92"/>
      <c r="D694" s="92"/>
      <c r="E694" s="92"/>
      <c r="F694" s="92"/>
      <c r="G694" s="92"/>
      <c r="H694" s="92"/>
      <c r="I694" s="92"/>
    </row>
    <row r="695" spans="1:9" ht="12.75">
      <c r="A695" s="92"/>
      <c r="B695" s="92"/>
      <c r="C695" s="92"/>
      <c r="D695" s="92"/>
      <c r="E695" s="92"/>
      <c r="F695" s="92"/>
      <c r="G695" s="92"/>
      <c r="H695" s="92"/>
      <c r="I695" s="92"/>
    </row>
    <row r="696" spans="1:9" ht="12.75">
      <c r="A696" s="92"/>
      <c r="B696" s="92"/>
      <c r="C696" s="92"/>
      <c r="D696" s="92"/>
      <c r="E696" s="92"/>
      <c r="F696" s="92"/>
      <c r="G696" s="92"/>
      <c r="H696" s="92"/>
      <c r="I696" s="92"/>
    </row>
    <row r="697" spans="1:9" ht="12.75">
      <c r="A697" s="92"/>
      <c r="B697" s="92"/>
      <c r="C697" s="92"/>
      <c r="D697" s="92"/>
      <c r="E697" s="92"/>
      <c r="F697" s="92"/>
      <c r="G697" s="92"/>
      <c r="H697" s="92"/>
      <c r="I697" s="92"/>
    </row>
    <row r="698" spans="1:9" ht="12.75">
      <c r="A698" s="92"/>
      <c r="B698" s="92"/>
      <c r="C698" s="92"/>
      <c r="D698" s="92"/>
      <c r="E698" s="92"/>
      <c r="F698" s="92"/>
      <c r="G698" s="92"/>
      <c r="H698" s="92"/>
      <c r="I698" s="92"/>
    </row>
    <row r="699" spans="1:9" ht="12.75">
      <c r="A699" s="92"/>
      <c r="B699" s="92"/>
      <c r="C699" s="92"/>
      <c r="D699" s="92"/>
      <c r="E699" s="92"/>
      <c r="F699" s="92"/>
      <c r="G699" s="92"/>
      <c r="H699" s="92"/>
      <c r="I699" s="92"/>
    </row>
    <row r="700" spans="1:9" ht="12.75">
      <c r="A700" s="92"/>
      <c r="B700" s="92"/>
      <c r="C700" s="92"/>
      <c r="D700" s="92"/>
      <c r="E700" s="92"/>
      <c r="F700" s="92"/>
      <c r="G700" s="92"/>
      <c r="H700" s="92"/>
      <c r="I700" s="92"/>
    </row>
    <row r="701" spans="1:9" ht="12.75">
      <c r="A701" s="92"/>
      <c r="B701" s="92"/>
      <c r="C701" s="92"/>
      <c r="D701" s="92"/>
      <c r="E701" s="92"/>
      <c r="F701" s="92"/>
      <c r="G701" s="92"/>
      <c r="H701" s="92"/>
      <c r="I701" s="92"/>
    </row>
    <row r="702" spans="1:9" ht="12.75">
      <c r="A702" s="92"/>
      <c r="B702" s="92"/>
      <c r="C702" s="92"/>
      <c r="D702" s="92"/>
      <c r="E702" s="92"/>
      <c r="F702" s="92"/>
      <c r="G702" s="92"/>
      <c r="H702" s="92"/>
      <c r="I702" s="92"/>
    </row>
    <row r="703" spans="1:9" ht="12.75">
      <c r="A703" s="92"/>
      <c r="B703" s="92"/>
      <c r="C703" s="92"/>
      <c r="D703" s="92"/>
      <c r="E703" s="92"/>
      <c r="F703" s="92"/>
      <c r="G703" s="92"/>
      <c r="H703" s="92"/>
      <c r="I703" s="92"/>
    </row>
    <row r="704" spans="1:9" ht="12.75">
      <c r="A704" s="92"/>
      <c r="B704" s="92"/>
      <c r="C704" s="92"/>
      <c r="D704" s="92"/>
      <c r="E704" s="92"/>
      <c r="F704" s="92"/>
      <c r="G704" s="92"/>
      <c r="H704" s="92"/>
      <c r="I704" s="92"/>
    </row>
    <row r="705" spans="1:9" ht="12.75">
      <c r="A705" s="92"/>
      <c r="B705" s="92"/>
      <c r="C705" s="92"/>
      <c r="D705" s="92"/>
      <c r="E705" s="92"/>
      <c r="F705" s="92"/>
      <c r="G705" s="92"/>
      <c r="H705" s="92"/>
      <c r="I705" s="92"/>
    </row>
    <row r="706" spans="1:9" ht="12.75">
      <c r="A706" s="92"/>
      <c r="B706" s="92"/>
      <c r="C706" s="92"/>
      <c r="D706" s="92"/>
      <c r="E706" s="92"/>
      <c r="F706" s="92"/>
      <c r="G706" s="92"/>
      <c r="H706" s="92"/>
      <c r="I706" s="92"/>
    </row>
    <row r="707" spans="1:9" ht="12.75">
      <c r="A707" s="92"/>
      <c r="B707" s="92"/>
      <c r="C707" s="92"/>
      <c r="D707" s="92"/>
      <c r="E707" s="92"/>
      <c r="F707" s="92"/>
      <c r="G707" s="92"/>
      <c r="H707" s="92"/>
      <c r="I707" s="92"/>
    </row>
    <row r="708" spans="1:9" ht="12.75">
      <c r="A708" s="92"/>
      <c r="B708" s="92"/>
      <c r="C708" s="92"/>
      <c r="D708" s="92"/>
      <c r="E708" s="92"/>
      <c r="F708" s="92"/>
      <c r="G708" s="92"/>
      <c r="H708" s="92"/>
      <c r="I708" s="92"/>
    </row>
    <row r="709" spans="1:9" ht="12.75">
      <c r="A709" s="92"/>
      <c r="B709" s="92"/>
      <c r="C709" s="92"/>
      <c r="D709" s="92"/>
      <c r="E709" s="92"/>
      <c r="F709" s="92"/>
      <c r="G709" s="92"/>
      <c r="H709" s="92"/>
      <c r="I709" s="92"/>
    </row>
    <row r="710" spans="1:9" ht="12.75">
      <c r="A710" s="92"/>
      <c r="B710" s="92"/>
      <c r="C710" s="92"/>
      <c r="D710" s="92"/>
      <c r="E710" s="92"/>
      <c r="F710" s="92"/>
      <c r="G710" s="92"/>
      <c r="H710" s="92"/>
      <c r="I710" s="92"/>
    </row>
    <row r="711" spans="1:9" ht="12.75">
      <c r="A711" s="92"/>
      <c r="B711" s="92"/>
      <c r="C711" s="92"/>
      <c r="D711" s="92"/>
      <c r="E711" s="92"/>
      <c r="F711" s="92"/>
      <c r="G711" s="92"/>
      <c r="H711" s="92"/>
      <c r="I711" s="92"/>
    </row>
    <row r="712" spans="1:9" ht="12.75">
      <c r="A712" s="92"/>
      <c r="B712" s="92"/>
      <c r="C712" s="92"/>
      <c r="D712" s="92"/>
      <c r="E712" s="92"/>
      <c r="F712" s="92"/>
      <c r="G712" s="92"/>
      <c r="H712" s="92"/>
      <c r="I712" s="92"/>
    </row>
    <row r="713" spans="1:9" ht="12.75">
      <c r="A713" s="92"/>
      <c r="B713" s="92"/>
      <c r="C713" s="92"/>
      <c r="D713" s="92"/>
      <c r="E713" s="92"/>
      <c r="F713" s="92"/>
      <c r="G713" s="92"/>
      <c r="H713" s="92"/>
      <c r="I713" s="92"/>
    </row>
    <row r="714" spans="1:9" ht="12.75">
      <c r="A714" s="92"/>
      <c r="B714" s="92"/>
      <c r="C714" s="92"/>
      <c r="D714" s="92"/>
      <c r="E714" s="92"/>
      <c r="F714" s="92"/>
      <c r="G714" s="92"/>
      <c r="H714" s="92"/>
      <c r="I714" s="92"/>
    </row>
    <row r="715" spans="1:9" ht="12.75">
      <c r="A715" s="92"/>
      <c r="B715" s="92"/>
      <c r="C715" s="92"/>
      <c r="D715" s="92"/>
      <c r="E715" s="92"/>
      <c r="F715" s="92"/>
      <c r="G715" s="92"/>
      <c r="H715" s="92"/>
      <c r="I715" s="92"/>
    </row>
    <row r="716" spans="1:9" ht="12.75">
      <c r="A716" s="92"/>
      <c r="B716" s="92"/>
      <c r="C716" s="92"/>
      <c r="D716" s="92"/>
      <c r="E716" s="92"/>
      <c r="F716" s="92"/>
      <c r="G716" s="92"/>
      <c r="H716" s="92"/>
      <c r="I716" s="92"/>
    </row>
    <row r="717" spans="1:9" ht="12.75">
      <c r="A717" s="92"/>
      <c r="B717" s="92"/>
      <c r="C717" s="92"/>
      <c r="D717" s="92"/>
      <c r="E717" s="92"/>
      <c r="F717" s="92"/>
      <c r="G717" s="92"/>
      <c r="H717" s="92"/>
      <c r="I717" s="92"/>
    </row>
    <row r="718" spans="1:9" ht="12.75">
      <c r="A718" s="92"/>
      <c r="B718" s="92"/>
      <c r="C718" s="92"/>
      <c r="D718" s="92"/>
      <c r="E718" s="92"/>
      <c r="F718" s="92"/>
      <c r="G718" s="92"/>
      <c r="H718" s="92"/>
      <c r="I718" s="92"/>
    </row>
    <row r="719" spans="1:9" ht="12.75">
      <c r="A719" s="92"/>
      <c r="B719" s="92"/>
      <c r="C719" s="92"/>
      <c r="D719" s="92"/>
      <c r="E719" s="92"/>
      <c r="F719" s="92"/>
      <c r="G719" s="92"/>
      <c r="H719" s="92"/>
      <c r="I719" s="92"/>
    </row>
    <row r="720" spans="1:9" ht="12.75">
      <c r="A720" s="92"/>
      <c r="B720" s="92"/>
      <c r="C720" s="92"/>
      <c r="D720" s="92"/>
      <c r="E720" s="92"/>
      <c r="F720" s="92"/>
      <c r="G720" s="92"/>
      <c r="H720" s="92"/>
      <c r="I720" s="92"/>
    </row>
    <row r="721" spans="1:9" ht="12.75">
      <c r="A721" s="92"/>
      <c r="B721" s="92"/>
      <c r="C721" s="92"/>
      <c r="D721" s="92"/>
      <c r="E721" s="92"/>
      <c r="F721" s="92"/>
      <c r="G721" s="92"/>
      <c r="H721" s="92"/>
      <c r="I721" s="92"/>
    </row>
    <row r="722" spans="1:9" ht="12.75">
      <c r="A722" s="92"/>
      <c r="B722" s="92"/>
      <c r="C722" s="92"/>
      <c r="D722" s="92"/>
      <c r="E722" s="92"/>
      <c r="F722" s="92"/>
      <c r="G722" s="92"/>
      <c r="H722" s="92"/>
      <c r="I722" s="92"/>
    </row>
    <row r="723" spans="1:9" ht="12.75">
      <c r="A723" s="92"/>
      <c r="B723" s="92"/>
      <c r="C723" s="92"/>
      <c r="D723" s="92"/>
      <c r="E723" s="92"/>
      <c r="F723" s="92"/>
      <c r="G723" s="92"/>
      <c r="H723" s="92"/>
      <c r="I723" s="92"/>
    </row>
    <row r="724" spans="1:9" ht="12.75">
      <c r="A724" s="92"/>
      <c r="B724" s="92"/>
      <c r="C724" s="92"/>
      <c r="D724" s="92"/>
      <c r="E724" s="92"/>
      <c r="F724" s="92"/>
      <c r="G724" s="92"/>
      <c r="H724" s="92"/>
      <c r="I724" s="92"/>
    </row>
    <row r="725" spans="1:9" ht="12.75">
      <c r="A725" s="92"/>
      <c r="B725" s="92"/>
      <c r="C725" s="92"/>
      <c r="D725" s="92"/>
      <c r="E725" s="92"/>
      <c r="F725" s="92"/>
      <c r="G725" s="92"/>
      <c r="H725" s="92"/>
      <c r="I725" s="92"/>
    </row>
    <row r="726" spans="1:9" ht="12.75">
      <c r="A726" s="92"/>
      <c r="B726" s="92"/>
      <c r="C726" s="92"/>
      <c r="D726" s="92"/>
      <c r="E726" s="92"/>
      <c r="F726" s="92"/>
      <c r="G726" s="92"/>
      <c r="H726" s="92"/>
      <c r="I726" s="92"/>
    </row>
    <row r="727" spans="1:9" ht="12.75">
      <c r="A727" s="92"/>
      <c r="B727" s="92"/>
      <c r="C727" s="92"/>
      <c r="D727" s="92"/>
      <c r="E727" s="92"/>
      <c r="F727" s="92"/>
      <c r="G727" s="92"/>
      <c r="H727" s="92"/>
      <c r="I727" s="92"/>
    </row>
    <row r="728" spans="1:9" ht="12.75">
      <c r="A728" s="92"/>
      <c r="B728" s="92"/>
      <c r="C728" s="92"/>
      <c r="D728" s="92"/>
      <c r="E728" s="92"/>
      <c r="F728" s="92"/>
      <c r="G728" s="92"/>
      <c r="H728" s="92"/>
      <c r="I728" s="92"/>
    </row>
    <row r="729" spans="1:9" ht="12.75">
      <c r="A729" s="92"/>
      <c r="B729" s="92"/>
      <c r="C729" s="92"/>
      <c r="D729" s="92"/>
      <c r="E729" s="92"/>
      <c r="F729" s="92"/>
      <c r="G729" s="92"/>
      <c r="H729" s="92"/>
      <c r="I729" s="92"/>
    </row>
    <row r="730" spans="1:9" ht="12.75">
      <c r="A730" s="92"/>
      <c r="B730" s="92"/>
      <c r="C730" s="92"/>
      <c r="D730" s="92"/>
      <c r="E730" s="92"/>
      <c r="F730" s="92"/>
      <c r="G730" s="92"/>
      <c r="H730" s="92"/>
      <c r="I730" s="92"/>
    </row>
    <row r="731" spans="1:9" ht="12.75">
      <c r="A731" s="92"/>
      <c r="B731" s="92"/>
      <c r="C731" s="92"/>
      <c r="D731" s="92"/>
      <c r="E731" s="92"/>
      <c r="F731" s="92"/>
      <c r="G731" s="92"/>
      <c r="H731" s="92"/>
      <c r="I731" s="92"/>
    </row>
    <row r="732" spans="1:9" ht="12.75">
      <c r="A732" s="92"/>
      <c r="B732" s="92"/>
      <c r="C732" s="92"/>
      <c r="D732" s="92"/>
      <c r="E732" s="92"/>
      <c r="F732" s="92"/>
      <c r="G732" s="92"/>
      <c r="H732" s="92"/>
      <c r="I732" s="92"/>
    </row>
    <row r="733" spans="1:9" ht="12.75">
      <c r="A733" s="92"/>
      <c r="B733" s="92"/>
      <c r="C733" s="92"/>
      <c r="D733" s="92"/>
      <c r="E733" s="92"/>
      <c r="F733" s="92"/>
      <c r="G733" s="92"/>
      <c r="H733" s="92"/>
      <c r="I733" s="92"/>
    </row>
    <row r="734" spans="1:9" ht="12.75">
      <c r="A734" s="92"/>
      <c r="B734" s="92"/>
      <c r="C734" s="92"/>
      <c r="D734" s="92"/>
      <c r="E734" s="92"/>
      <c r="F734" s="92"/>
      <c r="G734" s="92"/>
      <c r="H734" s="92"/>
      <c r="I734" s="92"/>
    </row>
    <row r="735" spans="1:9" ht="12.75">
      <c r="A735" s="92"/>
      <c r="B735" s="92"/>
      <c r="C735" s="92"/>
      <c r="D735" s="92"/>
      <c r="E735" s="92"/>
      <c r="F735" s="92"/>
      <c r="G735" s="92"/>
      <c r="H735" s="92"/>
      <c r="I735" s="92"/>
    </row>
    <row r="736" spans="1:9" ht="12.75">
      <c r="A736" s="92"/>
      <c r="B736" s="92"/>
      <c r="C736" s="92"/>
      <c r="D736" s="92"/>
      <c r="E736" s="92"/>
      <c r="F736" s="92"/>
      <c r="G736" s="92"/>
      <c r="H736" s="92"/>
      <c r="I736" s="92"/>
    </row>
    <row r="737" spans="1:9" ht="12.75">
      <c r="A737" s="92"/>
      <c r="B737" s="92"/>
      <c r="C737" s="92"/>
      <c r="D737" s="92"/>
      <c r="E737" s="92"/>
      <c r="F737" s="92"/>
      <c r="G737" s="92"/>
      <c r="H737" s="92"/>
      <c r="I737" s="92"/>
    </row>
    <row r="738" spans="1:9" ht="12.75">
      <c r="A738" s="92"/>
      <c r="B738" s="92"/>
      <c r="C738" s="92"/>
      <c r="D738" s="92"/>
      <c r="E738" s="92"/>
      <c r="F738" s="92"/>
      <c r="G738" s="92"/>
      <c r="H738" s="92"/>
      <c r="I738" s="92"/>
    </row>
    <row r="739" spans="1:9" ht="12.75">
      <c r="A739" s="92"/>
      <c r="B739" s="92"/>
      <c r="C739" s="92"/>
      <c r="D739" s="92"/>
      <c r="E739" s="92"/>
      <c r="F739" s="92"/>
      <c r="G739" s="92"/>
      <c r="H739" s="92"/>
      <c r="I739" s="92"/>
    </row>
    <row r="740" spans="1:9" ht="12.75">
      <c r="A740" s="92"/>
      <c r="B740" s="92"/>
      <c r="C740" s="92"/>
      <c r="D740" s="92"/>
      <c r="E740" s="92"/>
      <c r="F740" s="92"/>
      <c r="G740" s="92"/>
      <c r="H740" s="92"/>
      <c r="I740" s="92"/>
    </row>
    <row r="741" spans="1:9" ht="12.75">
      <c r="A741" s="92"/>
      <c r="B741" s="92"/>
      <c r="C741" s="92"/>
      <c r="D741" s="92"/>
      <c r="E741" s="92"/>
      <c r="F741" s="92"/>
      <c r="G741" s="92"/>
      <c r="H741" s="92"/>
      <c r="I741" s="92"/>
    </row>
    <row r="742" spans="1:9" ht="12.75">
      <c r="A742" s="92"/>
      <c r="B742" s="92"/>
      <c r="C742" s="92"/>
      <c r="D742" s="92"/>
      <c r="E742" s="92"/>
      <c r="F742" s="92"/>
      <c r="G742" s="92"/>
      <c r="H742" s="92"/>
      <c r="I742" s="92"/>
    </row>
    <row r="743" spans="1:9" ht="12.75">
      <c r="A743" s="92"/>
      <c r="B743" s="92"/>
      <c r="C743" s="92"/>
      <c r="D743" s="92"/>
      <c r="E743" s="92"/>
      <c r="F743" s="92"/>
      <c r="G743" s="92"/>
      <c r="H743" s="92"/>
      <c r="I743" s="92"/>
    </row>
    <row r="744" spans="1:9" ht="12.75">
      <c r="A744" s="92"/>
      <c r="B744" s="92"/>
      <c r="C744" s="92"/>
      <c r="D744" s="92"/>
      <c r="E744" s="92"/>
      <c r="F744" s="92"/>
      <c r="G744" s="92"/>
      <c r="H744" s="92"/>
      <c r="I744" s="92"/>
    </row>
    <row r="745" spans="1:9" ht="12.75">
      <c r="A745" s="92"/>
      <c r="B745" s="92"/>
      <c r="C745" s="92"/>
      <c r="D745" s="92"/>
      <c r="E745" s="92"/>
      <c r="F745" s="92"/>
      <c r="G745" s="92"/>
      <c r="H745" s="92"/>
      <c r="I745" s="92"/>
    </row>
    <row r="746" spans="1:9" ht="12.75">
      <c r="A746" s="92"/>
      <c r="B746" s="92"/>
      <c r="C746" s="92"/>
      <c r="D746" s="92"/>
      <c r="E746" s="92"/>
      <c r="F746" s="92"/>
      <c r="G746" s="92"/>
      <c r="H746" s="92"/>
      <c r="I746" s="92"/>
    </row>
    <row r="747" spans="1:9" ht="12.75">
      <c r="A747" s="92"/>
      <c r="B747" s="92"/>
      <c r="C747" s="92"/>
      <c r="D747" s="92"/>
      <c r="E747" s="92"/>
      <c r="F747" s="92"/>
      <c r="G747" s="92"/>
      <c r="H747" s="92"/>
      <c r="I747" s="92"/>
    </row>
    <row r="748" spans="1:9" ht="12.75">
      <c r="A748" s="92"/>
      <c r="B748" s="92"/>
      <c r="C748" s="92"/>
      <c r="D748" s="92"/>
      <c r="E748" s="92"/>
      <c r="F748" s="92"/>
      <c r="G748" s="92"/>
      <c r="H748" s="92"/>
      <c r="I748" s="92"/>
    </row>
    <row r="749" spans="1:9" ht="12.75">
      <c r="A749" s="92"/>
      <c r="B749" s="92"/>
      <c r="C749" s="92"/>
      <c r="D749" s="92"/>
      <c r="E749" s="92"/>
      <c r="F749" s="92"/>
      <c r="G749" s="92"/>
      <c r="H749" s="92"/>
      <c r="I749" s="92"/>
    </row>
    <row r="750" spans="1:9" ht="12.75">
      <c r="A750" s="92"/>
      <c r="B750" s="92"/>
      <c r="C750" s="92"/>
      <c r="D750" s="92"/>
      <c r="E750" s="92"/>
      <c r="F750" s="92"/>
      <c r="G750" s="92"/>
      <c r="H750" s="92"/>
      <c r="I750" s="92"/>
    </row>
    <row r="751" spans="1:9" ht="12.75">
      <c r="A751" s="92"/>
      <c r="B751" s="92"/>
      <c r="C751" s="92"/>
      <c r="D751" s="92"/>
      <c r="E751" s="92"/>
      <c r="F751" s="92"/>
      <c r="G751" s="92"/>
      <c r="H751" s="92"/>
      <c r="I751" s="92"/>
    </row>
    <row r="752" spans="1:9" ht="12.75">
      <c r="A752" s="92"/>
      <c r="B752" s="92"/>
      <c r="C752" s="92"/>
      <c r="D752" s="92"/>
      <c r="E752" s="92"/>
      <c r="F752" s="92"/>
      <c r="G752" s="92"/>
      <c r="H752" s="92"/>
      <c r="I752" s="92"/>
    </row>
    <row r="753" spans="1:9" ht="12.75">
      <c r="A753" s="92"/>
      <c r="B753" s="92"/>
      <c r="C753" s="92"/>
      <c r="D753" s="92"/>
      <c r="E753" s="92"/>
      <c r="F753" s="92"/>
      <c r="G753" s="92"/>
      <c r="H753" s="92"/>
      <c r="I753" s="92"/>
    </row>
    <row r="754" spans="1:9" ht="12.75">
      <c r="A754" s="92"/>
      <c r="B754" s="92"/>
      <c r="C754" s="92"/>
      <c r="D754" s="92"/>
      <c r="E754" s="92"/>
      <c r="F754" s="92"/>
      <c r="G754" s="92"/>
      <c r="H754" s="92"/>
      <c r="I754" s="92"/>
    </row>
    <row r="755" spans="1:9" ht="12.75">
      <c r="A755" s="92"/>
      <c r="B755" s="92"/>
      <c r="C755" s="92"/>
      <c r="D755" s="92"/>
      <c r="E755" s="92"/>
      <c r="F755" s="92"/>
      <c r="G755" s="92"/>
      <c r="H755" s="92"/>
      <c r="I755" s="92"/>
    </row>
    <row r="756" spans="1:9" ht="12.75">
      <c r="A756" s="92"/>
      <c r="B756" s="92"/>
      <c r="C756" s="92"/>
      <c r="D756" s="92"/>
      <c r="E756" s="92"/>
      <c r="F756" s="92"/>
      <c r="G756" s="92"/>
      <c r="H756" s="92"/>
      <c r="I756" s="92"/>
    </row>
    <row r="757" spans="1:9" ht="12.75">
      <c r="A757" s="92"/>
      <c r="B757" s="92"/>
      <c r="C757" s="92"/>
      <c r="D757" s="92"/>
      <c r="E757" s="92"/>
      <c r="F757" s="92"/>
      <c r="G757" s="92"/>
      <c r="H757" s="92"/>
      <c r="I757" s="92"/>
    </row>
    <row r="758" spans="1:9" ht="12.75">
      <c r="A758" s="92"/>
      <c r="B758" s="92"/>
      <c r="C758" s="92"/>
      <c r="D758" s="92"/>
      <c r="E758" s="92"/>
      <c r="F758" s="92"/>
      <c r="G758" s="92"/>
      <c r="H758" s="92"/>
      <c r="I758" s="92"/>
    </row>
    <row r="759" spans="1:9" ht="12.75">
      <c r="A759" s="92"/>
      <c r="B759" s="92"/>
      <c r="C759" s="92"/>
      <c r="D759" s="92"/>
      <c r="E759" s="92"/>
      <c r="F759" s="92"/>
      <c r="G759" s="92"/>
      <c r="H759" s="92"/>
      <c r="I759" s="92"/>
    </row>
    <row r="760" spans="1:9" ht="12.75">
      <c r="A760" s="92"/>
      <c r="B760" s="92"/>
      <c r="C760" s="92"/>
      <c r="D760" s="92"/>
      <c r="E760" s="92"/>
      <c r="F760" s="92"/>
      <c r="G760" s="92"/>
      <c r="H760" s="92"/>
      <c r="I760" s="92"/>
    </row>
    <row r="761" spans="1:9" ht="12.75">
      <c r="A761" s="92"/>
      <c r="B761" s="92"/>
      <c r="C761" s="92"/>
      <c r="D761" s="92"/>
      <c r="E761" s="92"/>
      <c r="F761" s="92"/>
      <c r="G761" s="92"/>
      <c r="H761" s="92"/>
      <c r="I761" s="92"/>
    </row>
    <row r="762" spans="1:9" ht="12.75">
      <c r="A762" s="92"/>
      <c r="B762" s="92"/>
      <c r="C762" s="92"/>
      <c r="D762" s="92"/>
      <c r="E762" s="92"/>
      <c r="F762" s="92"/>
      <c r="G762" s="92"/>
      <c r="H762" s="92"/>
      <c r="I762" s="92"/>
    </row>
    <row r="763" spans="1:9" ht="12.75">
      <c r="A763" s="92"/>
      <c r="B763" s="92"/>
      <c r="C763" s="92"/>
      <c r="D763" s="92"/>
      <c r="E763" s="92"/>
      <c r="F763" s="92"/>
      <c r="G763" s="92"/>
      <c r="H763" s="92"/>
      <c r="I763" s="92"/>
    </row>
    <row r="764" spans="1:9" ht="12.75">
      <c r="A764" s="92"/>
      <c r="B764" s="92"/>
      <c r="C764" s="92"/>
      <c r="D764" s="92"/>
      <c r="E764" s="92"/>
      <c r="F764" s="92"/>
      <c r="G764" s="92"/>
      <c r="H764" s="92"/>
      <c r="I764" s="92"/>
    </row>
    <row r="765" spans="1:9" ht="12.75">
      <c r="A765" s="92"/>
      <c r="B765" s="92"/>
      <c r="C765" s="92"/>
      <c r="D765" s="92"/>
      <c r="E765" s="92"/>
      <c r="F765" s="92"/>
      <c r="G765" s="92"/>
      <c r="H765" s="92"/>
      <c r="I765" s="92"/>
    </row>
    <row r="766" spans="1:9" ht="12.75">
      <c r="A766" s="92"/>
      <c r="B766" s="92"/>
      <c r="C766" s="92"/>
      <c r="D766" s="92"/>
      <c r="E766" s="92"/>
      <c r="F766" s="92"/>
      <c r="G766" s="92"/>
      <c r="H766" s="92"/>
      <c r="I766" s="92"/>
    </row>
    <row r="767" spans="1:9" ht="12.75">
      <c r="A767" s="92"/>
      <c r="B767" s="92"/>
      <c r="C767" s="92"/>
      <c r="D767" s="92"/>
      <c r="E767" s="92"/>
      <c r="F767" s="92"/>
      <c r="G767" s="92"/>
      <c r="H767" s="92"/>
      <c r="I767" s="92"/>
    </row>
    <row r="768" spans="1:9" ht="12.75">
      <c r="A768" s="92"/>
      <c r="B768" s="92"/>
      <c r="C768" s="92"/>
      <c r="D768" s="92"/>
      <c r="E768" s="92"/>
      <c r="F768" s="92"/>
      <c r="G768" s="92"/>
      <c r="H768" s="92"/>
      <c r="I768" s="92"/>
    </row>
    <row r="769" spans="1:9" ht="12.75">
      <c r="A769" s="92"/>
      <c r="B769" s="92"/>
      <c r="C769" s="92"/>
      <c r="D769" s="92"/>
      <c r="E769" s="92"/>
      <c r="F769" s="92"/>
      <c r="G769" s="92"/>
      <c r="H769" s="92"/>
      <c r="I769" s="92"/>
    </row>
    <row r="770" spans="1:9" ht="12.75">
      <c r="A770" s="92"/>
      <c r="B770" s="92"/>
      <c r="C770" s="92"/>
      <c r="D770" s="92"/>
      <c r="E770" s="92"/>
      <c r="F770" s="92"/>
      <c r="G770" s="92"/>
      <c r="H770" s="92"/>
      <c r="I770" s="92"/>
    </row>
    <row r="771" spans="1:9" ht="12.75">
      <c r="A771" s="92"/>
      <c r="B771" s="92"/>
      <c r="C771" s="92"/>
      <c r="D771" s="92"/>
      <c r="E771" s="92"/>
      <c r="F771" s="92"/>
      <c r="G771" s="92"/>
      <c r="H771" s="92"/>
      <c r="I771" s="92"/>
    </row>
    <row r="772" spans="1:9" ht="12.75">
      <c r="A772" s="92"/>
      <c r="B772" s="92"/>
      <c r="C772" s="92"/>
      <c r="D772" s="92"/>
      <c r="E772" s="92"/>
      <c r="F772" s="92"/>
      <c r="G772" s="92"/>
      <c r="H772" s="92"/>
      <c r="I772" s="92"/>
    </row>
    <row r="773" spans="1:9" ht="12.75">
      <c r="A773" s="92"/>
      <c r="B773" s="92"/>
      <c r="C773" s="92"/>
      <c r="D773" s="92"/>
      <c r="E773" s="92"/>
      <c r="F773" s="92"/>
      <c r="G773" s="92"/>
      <c r="H773" s="92"/>
      <c r="I773" s="92"/>
    </row>
    <row r="774" spans="1:9" ht="12.75">
      <c r="A774" s="92"/>
      <c r="B774" s="92"/>
      <c r="C774" s="92"/>
      <c r="D774" s="92"/>
      <c r="E774" s="92"/>
      <c r="F774" s="92"/>
      <c r="G774" s="92"/>
      <c r="H774" s="92"/>
      <c r="I774" s="92"/>
    </row>
    <row r="775" spans="1:9" ht="12.75">
      <c r="A775" s="92"/>
      <c r="B775" s="92"/>
      <c r="C775" s="92"/>
      <c r="D775" s="92"/>
      <c r="E775" s="92"/>
      <c r="F775" s="92"/>
      <c r="G775" s="92"/>
      <c r="H775" s="92"/>
      <c r="I775" s="92"/>
    </row>
    <row r="776" spans="1:9" ht="12.75">
      <c r="A776" s="92"/>
      <c r="B776" s="92"/>
      <c r="C776" s="92"/>
      <c r="D776" s="92"/>
      <c r="E776" s="92"/>
      <c r="F776" s="92"/>
      <c r="G776" s="92"/>
      <c r="H776" s="92"/>
      <c r="I776" s="92"/>
    </row>
    <row r="777" spans="1:9" ht="12.75">
      <c r="A777" s="92"/>
      <c r="B777" s="92"/>
      <c r="C777" s="92"/>
      <c r="D777" s="92"/>
      <c r="E777" s="92"/>
      <c r="F777" s="92"/>
      <c r="G777" s="92"/>
      <c r="H777" s="92"/>
      <c r="I777" s="92"/>
    </row>
    <row r="778" spans="1:9" ht="12.75">
      <c r="A778" s="92"/>
      <c r="B778" s="92"/>
      <c r="C778" s="92"/>
      <c r="D778" s="92"/>
      <c r="E778" s="92"/>
      <c r="F778" s="92"/>
      <c r="G778" s="92"/>
      <c r="H778" s="92"/>
      <c r="I778" s="92"/>
    </row>
    <row r="779" spans="1:9" ht="12.75">
      <c r="A779" s="92"/>
      <c r="B779" s="92"/>
      <c r="C779" s="92"/>
      <c r="D779" s="92"/>
      <c r="E779" s="92"/>
      <c r="F779" s="92"/>
      <c r="G779" s="92"/>
      <c r="H779" s="92"/>
      <c r="I779" s="92"/>
    </row>
    <row r="780" spans="1:9" ht="12.75">
      <c r="A780" s="92"/>
      <c r="B780" s="92"/>
      <c r="C780" s="92"/>
      <c r="D780" s="92"/>
      <c r="E780" s="92"/>
      <c r="F780" s="92"/>
      <c r="G780" s="92"/>
      <c r="H780" s="92"/>
      <c r="I780" s="92"/>
    </row>
    <row r="781" spans="1:9" ht="12.75">
      <c r="A781" s="92"/>
      <c r="B781" s="92"/>
      <c r="C781" s="92"/>
      <c r="D781" s="92"/>
      <c r="E781" s="92"/>
      <c r="F781" s="92"/>
      <c r="G781" s="92"/>
      <c r="H781" s="92"/>
      <c r="I781" s="92"/>
    </row>
    <row r="782" spans="1:9" ht="12.75">
      <c r="A782" s="92"/>
      <c r="B782" s="92"/>
      <c r="C782" s="92"/>
      <c r="D782" s="92"/>
      <c r="E782" s="92"/>
      <c r="F782" s="92"/>
      <c r="G782" s="92"/>
      <c r="H782" s="92"/>
      <c r="I782" s="92"/>
    </row>
    <row r="783" spans="1:9" ht="12.75">
      <c r="A783" s="92"/>
      <c r="B783" s="92"/>
      <c r="C783" s="92"/>
      <c r="D783" s="92"/>
      <c r="E783" s="92"/>
      <c r="F783" s="92"/>
      <c r="G783" s="92"/>
      <c r="H783" s="92"/>
      <c r="I783" s="92"/>
    </row>
    <row r="784" spans="1:9" ht="12.75">
      <c r="A784" s="92"/>
      <c r="B784" s="92"/>
      <c r="C784" s="92"/>
      <c r="D784" s="92"/>
      <c r="E784" s="92"/>
      <c r="F784" s="92"/>
      <c r="G784" s="92"/>
      <c r="H784" s="92"/>
      <c r="I784" s="92"/>
    </row>
    <row r="785" spans="1:9" ht="12.75">
      <c r="A785" s="92"/>
      <c r="B785" s="92"/>
      <c r="C785" s="92"/>
      <c r="D785" s="92"/>
      <c r="E785" s="92"/>
      <c r="F785" s="92"/>
      <c r="G785" s="92"/>
      <c r="H785" s="92"/>
      <c r="I785" s="92"/>
    </row>
    <row r="786" spans="1:9" ht="12.75">
      <c r="A786" s="92"/>
      <c r="B786" s="92"/>
      <c r="C786" s="92"/>
      <c r="D786" s="92"/>
      <c r="E786" s="92"/>
      <c r="F786" s="92"/>
      <c r="G786" s="92"/>
      <c r="H786" s="92"/>
      <c r="I786" s="92"/>
    </row>
    <row r="787" spans="1:9" ht="12.75">
      <c r="A787" s="92"/>
      <c r="B787" s="92"/>
      <c r="C787" s="92"/>
      <c r="D787" s="92"/>
      <c r="E787" s="92"/>
      <c r="F787" s="92"/>
      <c r="G787" s="92"/>
      <c r="H787" s="92"/>
      <c r="I787" s="92"/>
    </row>
    <row r="788" spans="1:9" ht="12.75">
      <c r="A788" s="92"/>
      <c r="B788" s="92"/>
      <c r="C788" s="92"/>
      <c r="D788" s="92"/>
      <c r="E788" s="92"/>
      <c r="F788" s="92"/>
      <c r="G788" s="92"/>
      <c r="H788" s="92"/>
      <c r="I788" s="92"/>
    </row>
    <row r="789" spans="1:9" ht="12.75">
      <c r="A789" s="92"/>
      <c r="B789" s="92"/>
      <c r="C789" s="92"/>
      <c r="D789" s="92"/>
      <c r="E789" s="92"/>
      <c r="F789" s="92"/>
      <c r="G789" s="92"/>
      <c r="H789" s="92"/>
      <c r="I789" s="92"/>
    </row>
    <row r="790" spans="1:9" ht="12.75">
      <c r="A790" s="92"/>
      <c r="B790" s="92"/>
      <c r="C790" s="92"/>
      <c r="D790" s="92"/>
      <c r="E790" s="92"/>
      <c r="F790" s="92"/>
      <c r="G790" s="92"/>
      <c r="H790" s="92"/>
      <c r="I790" s="92"/>
    </row>
    <row r="791" spans="1:9" ht="12.75">
      <c r="A791" s="92"/>
      <c r="B791" s="92"/>
      <c r="C791" s="92"/>
      <c r="D791" s="92"/>
      <c r="E791" s="92"/>
      <c r="F791" s="92"/>
      <c r="G791" s="92"/>
      <c r="H791" s="92"/>
      <c r="I791" s="92"/>
    </row>
    <row r="792" spans="1:9" ht="12.75">
      <c r="A792" s="92"/>
      <c r="B792" s="92"/>
      <c r="C792" s="92"/>
      <c r="D792" s="92"/>
      <c r="E792" s="92"/>
      <c r="F792" s="92"/>
      <c r="G792" s="92"/>
      <c r="H792" s="92"/>
      <c r="I792" s="92"/>
    </row>
    <row r="793" spans="1:9" ht="12.75">
      <c r="A793" s="92"/>
      <c r="B793" s="92"/>
      <c r="C793" s="92"/>
      <c r="D793" s="92"/>
      <c r="E793" s="92"/>
      <c r="F793" s="92"/>
      <c r="G793" s="92"/>
      <c r="H793" s="92"/>
      <c r="I793" s="92"/>
    </row>
    <row r="794" spans="1:9" ht="12.75">
      <c r="A794" s="92"/>
      <c r="B794" s="92"/>
      <c r="C794" s="92"/>
      <c r="D794" s="92"/>
      <c r="E794" s="92"/>
      <c r="F794" s="92"/>
      <c r="G794" s="92"/>
      <c r="H794" s="92"/>
      <c r="I794" s="92"/>
    </row>
    <row r="795" spans="1:9" ht="12.75">
      <c r="A795" s="92"/>
      <c r="B795" s="92"/>
      <c r="C795" s="92"/>
      <c r="D795" s="92"/>
      <c r="E795" s="92"/>
      <c r="F795" s="92"/>
      <c r="G795" s="92"/>
      <c r="H795" s="92"/>
      <c r="I795" s="92"/>
    </row>
    <row r="796" spans="1:9" ht="12.75">
      <c r="A796" s="92"/>
      <c r="B796" s="92"/>
      <c r="C796" s="92"/>
      <c r="D796" s="92"/>
      <c r="E796" s="92"/>
      <c r="F796" s="92"/>
      <c r="G796" s="92"/>
      <c r="H796" s="92"/>
      <c r="I796" s="92"/>
    </row>
    <row r="797" spans="1:9" ht="12.75">
      <c r="A797" s="92"/>
      <c r="B797" s="92"/>
      <c r="C797" s="92"/>
      <c r="D797" s="92"/>
      <c r="E797" s="92"/>
      <c r="F797" s="92"/>
      <c r="G797" s="92"/>
      <c r="H797" s="92"/>
      <c r="I797" s="92"/>
    </row>
    <row r="798" spans="1:9" ht="12.75">
      <c r="A798" s="92"/>
      <c r="B798" s="92"/>
      <c r="C798" s="92"/>
      <c r="D798" s="92"/>
      <c r="E798" s="92"/>
      <c r="F798" s="92"/>
      <c r="G798" s="92"/>
      <c r="H798" s="92"/>
      <c r="I798" s="92"/>
    </row>
    <row r="799" spans="1:9" ht="12.75">
      <c r="A799" s="92"/>
      <c r="B799" s="92"/>
      <c r="C799" s="92"/>
      <c r="D799" s="92"/>
      <c r="E799" s="92"/>
      <c r="F799" s="92"/>
      <c r="G799" s="92"/>
      <c r="H799" s="92"/>
      <c r="I799" s="92"/>
    </row>
    <row r="800" spans="1:9" ht="12.75">
      <c r="A800" s="92"/>
      <c r="B800" s="92"/>
      <c r="C800" s="92"/>
      <c r="D800" s="92"/>
      <c r="E800" s="92"/>
      <c r="F800" s="92"/>
      <c r="G800" s="92"/>
      <c r="H800" s="92"/>
      <c r="I800" s="92"/>
    </row>
    <row r="801" spans="1:9" ht="12.75">
      <c r="A801" s="92"/>
      <c r="B801" s="92"/>
      <c r="C801" s="92"/>
      <c r="D801" s="92"/>
      <c r="E801" s="92"/>
      <c r="F801" s="92"/>
      <c r="G801" s="92"/>
      <c r="H801" s="92"/>
      <c r="I801" s="92"/>
    </row>
    <row r="802" spans="1:9" ht="12.75">
      <c r="A802" s="92"/>
      <c r="B802" s="92"/>
      <c r="C802" s="92"/>
      <c r="D802" s="92"/>
      <c r="E802" s="92"/>
      <c r="F802" s="92"/>
      <c r="G802" s="92"/>
      <c r="H802" s="92"/>
      <c r="I802" s="92"/>
    </row>
    <row r="803" spans="1:9" ht="12.75">
      <c r="A803" s="92"/>
      <c r="B803" s="92"/>
      <c r="C803" s="92"/>
      <c r="D803" s="92"/>
      <c r="E803" s="92"/>
      <c r="F803" s="92"/>
      <c r="G803" s="92"/>
      <c r="H803" s="92"/>
      <c r="I803" s="92"/>
    </row>
    <row r="804" spans="1:9" ht="12.75">
      <c r="A804" s="92"/>
      <c r="B804" s="92"/>
      <c r="C804" s="92"/>
      <c r="D804" s="92"/>
      <c r="E804" s="92"/>
      <c r="F804" s="92"/>
      <c r="G804" s="92"/>
      <c r="H804" s="92"/>
      <c r="I804" s="92"/>
    </row>
    <row r="805" spans="1:9" ht="12.75">
      <c r="A805" s="92"/>
      <c r="B805" s="92"/>
      <c r="C805" s="92"/>
      <c r="D805" s="92"/>
      <c r="E805" s="92"/>
      <c r="F805" s="92"/>
      <c r="G805" s="92"/>
      <c r="H805" s="92"/>
      <c r="I805" s="92"/>
    </row>
    <row r="806" spans="1:9" ht="12.75">
      <c r="A806" s="92"/>
      <c r="B806" s="92"/>
      <c r="C806" s="92"/>
      <c r="D806" s="92"/>
      <c r="E806" s="92"/>
      <c r="F806" s="92"/>
      <c r="G806" s="92"/>
      <c r="H806" s="92"/>
      <c r="I806" s="92"/>
    </row>
    <row r="807" spans="1:9" ht="12.75">
      <c r="A807" s="92"/>
      <c r="B807" s="92"/>
      <c r="C807" s="92"/>
      <c r="D807" s="92"/>
      <c r="E807" s="92"/>
      <c r="F807" s="92"/>
      <c r="G807" s="92"/>
      <c r="H807" s="92"/>
      <c r="I807" s="92"/>
    </row>
    <row r="808" spans="1:9" ht="12.75">
      <c r="A808" s="92"/>
      <c r="B808" s="92"/>
      <c r="C808" s="92"/>
      <c r="D808" s="92"/>
      <c r="E808" s="92"/>
      <c r="F808" s="92"/>
      <c r="G808" s="92"/>
      <c r="H808" s="92"/>
      <c r="I808" s="92"/>
    </row>
    <row r="809" spans="1:9" ht="12.75">
      <c r="A809" s="92"/>
      <c r="B809" s="92"/>
      <c r="C809" s="92"/>
      <c r="D809" s="92"/>
      <c r="E809" s="92"/>
      <c r="F809" s="92"/>
      <c r="G809" s="92"/>
      <c r="H809" s="92"/>
      <c r="I809" s="92"/>
    </row>
    <row r="810" spans="1:9" ht="12.75">
      <c r="A810" s="92"/>
      <c r="B810" s="92"/>
      <c r="C810" s="92"/>
      <c r="D810" s="92"/>
      <c r="E810" s="92"/>
      <c r="F810" s="92"/>
      <c r="G810" s="92"/>
      <c r="H810" s="92"/>
      <c r="I810" s="92"/>
    </row>
    <row r="811" spans="1:9" ht="12.75">
      <c r="A811" s="92"/>
      <c r="B811" s="92"/>
      <c r="C811" s="92"/>
      <c r="D811" s="92"/>
      <c r="E811" s="92"/>
      <c r="F811" s="92"/>
      <c r="G811" s="92"/>
      <c r="H811" s="92"/>
      <c r="I811" s="92"/>
    </row>
    <row r="812" spans="1:9" ht="12.75">
      <c r="A812" s="92"/>
      <c r="B812" s="92"/>
      <c r="C812" s="92"/>
      <c r="D812" s="92"/>
      <c r="E812" s="92"/>
      <c r="F812" s="92"/>
      <c r="G812" s="92"/>
      <c r="H812" s="92"/>
      <c r="I812" s="92"/>
    </row>
    <row r="813" spans="1:9" ht="12.75">
      <c r="A813" s="92"/>
      <c r="B813" s="92"/>
      <c r="C813" s="92"/>
      <c r="D813" s="92"/>
      <c r="E813" s="92"/>
      <c r="F813" s="92"/>
      <c r="G813" s="92"/>
      <c r="H813" s="92"/>
      <c r="I813" s="92"/>
    </row>
    <row r="814" spans="1:9" ht="12.75">
      <c r="A814" s="92"/>
      <c r="B814" s="92"/>
      <c r="C814" s="92"/>
      <c r="D814" s="92"/>
      <c r="E814" s="92"/>
      <c r="F814" s="92"/>
      <c r="G814" s="92"/>
      <c r="H814" s="92"/>
      <c r="I814" s="92"/>
    </row>
    <row r="815" spans="1:9" ht="12.75">
      <c r="A815" s="92"/>
      <c r="B815" s="92"/>
      <c r="C815" s="92"/>
      <c r="D815" s="92"/>
      <c r="E815" s="92"/>
      <c r="F815" s="92"/>
      <c r="G815" s="92"/>
      <c r="H815" s="92"/>
      <c r="I815" s="92"/>
    </row>
    <row r="816" spans="1:9" ht="12.75">
      <c r="A816" s="92"/>
      <c r="B816" s="92"/>
      <c r="C816" s="92"/>
      <c r="D816" s="92"/>
      <c r="E816" s="92"/>
      <c r="F816" s="92"/>
      <c r="G816" s="92"/>
      <c r="H816" s="92"/>
      <c r="I816" s="92"/>
    </row>
    <row r="817" spans="1:9" ht="12.75">
      <c r="A817" s="92"/>
      <c r="B817" s="92"/>
      <c r="C817" s="92"/>
      <c r="D817" s="92"/>
      <c r="E817" s="92"/>
      <c r="F817" s="92"/>
      <c r="G817" s="92"/>
      <c r="H817" s="92"/>
      <c r="I817" s="92"/>
    </row>
    <row r="818" spans="1:9" ht="12.75">
      <c r="A818" s="92"/>
      <c r="B818" s="92"/>
      <c r="C818" s="92"/>
      <c r="D818" s="92"/>
      <c r="E818" s="92"/>
      <c r="F818" s="92"/>
      <c r="G818" s="92"/>
      <c r="H818" s="92"/>
      <c r="I818" s="92"/>
    </row>
    <row r="819" spans="1:9" ht="12.75">
      <c r="A819" s="92"/>
      <c r="B819" s="92"/>
      <c r="C819" s="92"/>
      <c r="D819" s="92"/>
      <c r="E819" s="92"/>
      <c r="F819" s="92"/>
      <c r="G819" s="92"/>
      <c r="H819" s="92"/>
      <c r="I819" s="92"/>
    </row>
    <row r="820" spans="1:9" ht="12.75">
      <c r="A820" s="92"/>
      <c r="B820" s="92"/>
      <c r="C820" s="92"/>
      <c r="D820" s="92"/>
      <c r="E820" s="92"/>
      <c r="F820" s="92"/>
      <c r="G820" s="92"/>
      <c r="H820" s="92"/>
      <c r="I820" s="92"/>
    </row>
    <row r="821" spans="1:9" ht="12.75">
      <c r="A821" s="92"/>
      <c r="B821" s="92"/>
      <c r="C821" s="92"/>
      <c r="D821" s="92"/>
      <c r="E821" s="92"/>
      <c r="F821" s="92"/>
      <c r="G821" s="92"/>
      <c r="H821" s="92"/>
      <c r="I821" s="92"/>
    </row>
    <row r="822" spans="1:9" ht="12.75">
      <c r="A822" s="92"/>
      <c r="B822" s="92"/>
      <c r="C822" s="92"/>
      <c r="D822" s="92"/>
      <c r="E822" s="92"/>
      <c r="F822" s="92"/>
      <c r="G822" s="92"/>
      <c r="H822" s="92"/>
      <c r="I822" s="92"/>
    </row>
    <row r="823" spans="1:9" ht="12.75">
      <c r="A823" s="92"/>
      <c r="B823" s="92"/>
      <c r="C823" s="92"/>
      <c r="D823" s="92"/>
      <c r="E823" s="92"/>
      <c r="F823" s="92"/>
      <c r="G823" s="92"/>
      <c r="H823" s="92"/>
      <c r="I823" s="92"/>
    </row>
    <row r="824" spans="1:9" ht="12.75">
      <c r="A824" s="92"/>
      <c r="B824" s="92"/>
      <c r="C824" s="92"/>
      <c r="D824" s="92"/>
      <c r="E824" s="92"/>
      <c r="F824" s="92"/>
      <c r="G824" s="92"/>
      <c r="H824" s="92"/>
      <c r="I824" s="92"/>
    </row>
    <row r="825" spans="1:9" ht="12.75">
      <c r="A825" s="92"/>
      <c r="B825" s="92"/>
      <c r="C825" s="92"/>
      <c r="D825" s="92"/>
      <c r="E825" s="92"/>
      <c r="F825" s="92"/>
      <c r="G825" s="92"/>
      <c r="H825" s="92"/>
      <c r="I825" s="92"/>
    </row>
    <row r="826" spans="1:9" ht="12.75">
      <c r="A826" s="92"/>
      <c r="B826" s="92"/>
      <c r="C826" s="92"/>
      <c r="D826" s="92"/>
      <c r="E826" s="92"/>
      <c r="F826" s="92"/>
      <c r="G826" s="92"/>
      <c r="H826" s="92"/>
      <c r="I826" s="92"/>
    </row>
    <row r="827" spans="1:9" ht="12.75">
      <c r="A827" s="92"/>
      <c r="B827" s="92"/>
      <c r="C827" s="92"/>
      <c r="D827" s="92"/>
      <c r="E827" s="92"/>
      <c r="F827" s="92"/>
      <c r="G827" s="92"/>
      <c r="H827" s="92"/>
      <c r="I827" s="92"/>
    </row>
    <row r="828" spans="1:9" ht="12.75">
      <c r="A828" s="92"/>
      <c r="B828" s="92"/>
      <c r="C828" s="92"/>
      <c r="D828" s="92"/>
      <c r="E828" s="92"/>
      <c r="F828" s="92"/>
      <c r="G828" s="92"/>
      <c r="H828" s="92"/>
      <c r="I828" s="92"/>
    </row>
    <row r="829" spans="1:9" ht="12.75">
      <c r="A829" s="92"/>
      <c r="B829" s="92"/>
      <c r="C829" s="92"/>
      <c r="D829" s="92"/>
      <c r="E829" s="92"/>
      <c r="F829" s="92"/>
      <c r="G829" s="92"/>
      <c r="H829" s="92"/>
      <c r="I829" s="92"/>
    </row>
    <row r="830" spans="1:9" ht="12.75">
      <c r="A830" s="92"/>
      <c r="B830" s="92"/>
      <c r="C830" s="92"/>
      <c r="D830" s="92"/>
      <c r="E830" s="92"/>
      <c r="F830" s="92"/>
      <c r="G830" s="92"/>
      <c r="H830" s="92"/>
      <c r="I830" s="92"/>
    </row>
    <row r="831" spans="1:9" ht="12.75">
      <c r="A831" s="92"/>
      <c r="B831" s="92"/>
      <c r="C831" s="92"/>
      <c r="D831" s="92"/>
      <c r="E831" s="92"/>
      <c r="F831" s="92"/>
      <c r="G831" s="92"/>
      <c r="H831" s="92"/>
      <c r="I831" s="92"/>
    </row>
    <row r="832" spans="1:9" ht="12.75">
      <c r="A832" s="92"/>
      <c r="B832" s="92"/>
      <c r="C832" s="92"/>
      <c r="D832" s="92"/>
      <c r="E832" s="92"/>
      <c r="F832" s="92"/>
      <c r="G832" s="92"/>
      <c r="H832" s="92"/>
      <c r="I832" s="92"/>
    </row>
    <row r="833" spans="1:9" ht="12.75">
      <c r="A833" s="92"/>
      <c r="B833" s="92"/>
      <c r="C833" s="92"/>
      <c r="D833" s="92"/>
      <c r="E833" s="92"/>
      <c r="F833" s="92"/>
      <c r="G833" s="92"/>
      <c r="H833" s="92"/>
      <c r="I833" s="92"/>
    </row>
    <row r="834" spans="1:9" ht="12.75">
      <c r="A834" s="92"/>
      <c r="B834" s="92"/>
      <c r="C834" s="92"/>
      <c r="D834" s="92"/>
      <c r="E834" s="92"/>
      <c r="F834" s="92"/>
      <c r="G834" s="92"/>
      <c r="H834" s="92"/>
      <c r="I834" s="92"/>
    </row>
    <row r="835" spans="1:9" ht="12.75">
      <c r="A835" s="92"/>
      <c r="B835" s="92"/>
      <c r="C835" s="92"/>
      <c r="D835" s="92"/>
      <c r="E835" s="92"/>
      <c r="F835" s="92"/>
      <c r="G835" s="92"/>
      <c r="H835" s="92"/>
      <c r="I835" s="92"/>
    </row>
    <row r="836" spans="1:9" ht="12.75">
      <c r="A836" s="92"/>
      <c r="B836" s="92"/>
      <c r="C836" s="92"/>
      <c r="D836" s="92"/>
      <c r="E836" s="92"/>
      <c r="F836" s="92"/>
      <c r="G836" s="92"/>
      <c r="H836" s="92"/>
      <c r="I836" s="92"/>
    </row>
    <row r="837" spans="1:9" ht="12.75">
      <c r="A837" s="92"/>
      <c r="B837" s="92"/>
      <c r="C837" s="92"/>
      <c r="D837" s="92"/>
      <c r="E837" s="92"/>
      <c r="F837" s="92"/>
      <c r="G837" s="92"/>
      <c r="H837" s="92"/>
      <c r="I837" s="92"/>
    </row>
    <row r="838" spans="1:9" ht="12.75">
      <c r="A838" s="92"/>
      <c r="B838" s="92"/>
      <c r="C838" s="92"/>
      <c r="D838" s="92"/>
      <c r="E838" s="92"/>
      <c r="F838" s="92"/>
      <c r="G838" s="92"/>
      <c r="H838" s="92"/>
      <c r="I838" s="92"/>
    </row>
    <row r="839" spans="1:9" ht="12.75">
      <c r="A839" s="92"/>
      <c r="B839" s="92"/>
      <c r="C839" s="92"/>
      <c r="D839" s="92"/>
      <c r="E839" s="92"/>
      <c r="F839" s="92"/>
      <c r="G839" s="92"/>
      <c r="H839" s="92"/>
      <c r="I839" s="92"/>
    </row>
    <row r="840" spans="1:9" ht="12.75">
      <c r="A840" s="92"/>
      <c r="B840" s="92"/>
      <c r="C840" s="92"/>
      <c r="D840" s="92"/>
      <c r="E840" s="92"/>
      <c r="F840" s="92"/>
      <c r="G840" s="92"/>
      <c r="H840" s="92"/>
      <c r="I840" s="92"/>
    </row>
    <row r="841" spans="1:9" ht="12.75">
      <c r="A841" s="92"/>
      <c r="B841" s="92"/>
      <c r="C841" s="92"/>
      <c r="D841" s="92"/>
      <c r="E841" s="92"/>
      <c r="F841" s="92"/>
      <c r="G841" s="92"/>
      <c r="H841" s="92"/>
      <c r="I841" s="92"/>
    </row>
    <row r="842" spans="1:9" ht="12.75">
      <c r="A842" s="92"/>
      <c r="B842" s="92"/>
      <c r="C842" s="92"/>
      <c r="D842" s="92"/>
      <c r="E842" s="92"/>
      <c r="F842" s="92"/>
      <c r="G842" s="92"/>
      <c r="H842" s="92"/>
      <c r="I842" s="92"/>
    </row>
    <row r="843" spans="1:9" ht="12.75">
      <c r="A843" s="92"/>
      <c r="B843" s="92"/>
      <c r="C843" s="92"/>
      <c r="D843" s="92"/>
      <c r="E843" s="92"/>
      <c r="F843" s="92"/>
      <c r="G843" s="92"/>
      <c r="H843" s="92"/>
      <c r="I843" s="92"/>
    </row>
    <row r="844" spans="1:9" ht="12.75">
      <c r="A844" s="92"/>
      <c r="B844" s="92"/>
      <c r="C844" s="92"/>
      <c r="D844" s="92"/>
      <c r="E844" s="92"/>
      <c r="F844" s="92"/>
      <c r="G844" s="92"/>
      <c r="H844" s="92"/>
      <c r="I844" s="92"/>
    </row>
    <row r="845" spans="1:9" ht="12.75">
      <c r="A845" s="92"/>
      <c r="B845" s="92"/>
      <c r="C845" s="92"/>
      <c r="D845" s="92"/>
      <c r="E845" s="92"/>
      <c r="F845" s="92"/>
      <c r="G845" s="92"/>
      <c r="H845" s="92"/>
      <c r="I845" s="92"/>
    </row>
    <row r="846" spans="1:9" ht="12.75">
      <c r="A846" s="92"/>
      <c r="B846" s="92"/>
      <c r="C846" s="92"/>
      <c r="D846" s="92"/>
      <c r="E846" s="92"/>
      <c r="F846" s="92"/>
      <c r="G846" s="92"/>
      <c r="H846" s="92"/>
      <c r="I846" s="92"/>
    </row>
    <row r="847" spans="1:9" ht="12.75">
      <c r="A847" s="92"/>
      <c r="B847" s="92"/>
      <c r="C847" s="92"/>
      <c r="D847" s="92"/>
      <c r="E847" s="92"/>
      <c r="F847" s="92"/>
      <c r="G847" s="92"/>
      <c r="H847" s="92"/>
      <c r="I847" s="92"/>
    </row>
    <row r="848" spans="1:9" ht="12.75">
      <c r="A848" s="92"/>
      <c r="B848" s="92"/>
      <c r="C848" s="92"/>
      <c r="D848" s="92"/>
      <c r="E848" s="92"/>
      <c r="F848" s="92"/>
      <c r="G848" s="92"/>
      <c r="H848" s="92"/>
      <c r="I848" s="92"/>
    </row>
    <row r="849" spans="1:9" ht="12.75">
      <c r="A849" s="92"/>
      <c r="B849" s="92"/>
      <c r="C849" s="92"/>
      <c r="D849" s="92"/>
      <c r="E849" s="92"/>
      <c r="F849" s="92"/>
      <c r="G849" s="92"/>
      <c r="H849" s="92"/>
      <c r="I849" s="92"/>
    </row>
    <row r="850" spans="1:9" ht="12.75">
      <c r="A850" s="92"/>
      <c r="B850" s="92"/>
      <c r="C850" s="92"/>
      <c r="D850" s="92"/>
      <c r="E850" s="92"/>
      <c r="F850" s="92"/>
      <c r="G850" s="92"/>
      <c r="H850" s="92"/>
      <c r="I850" s="92"/>
    </row>
    <row r="851" spans="1:9" ht="12.75">
      <c r="A851" s="92"/>
      <c r="B851" s="92"/>
      <c r="C851" s="92"/>
      <c r="D851" s="92"/>
      <c r="E851" s="92"/>
      <c r="F851" s="92"/>
      <c r="G851" s="92"/>
      <c r="H851" s="92"/>
      <c r="I851" s="92"/>
    </row>
    <row r="852" spans="1:9" ht="12.75">
      <c r="A852" s="92"/>
      <c r="B852" s="92"/>
      <c r="C852" s="92"/>
      <c r="D852" s="92"/>
      <c r="E852" s="92"/>
      <c r="F852" s="92"/>
      <c r="G852" s="92"/>
      <c r="H852" s="92"/>
      <c r="I852" s="92"/>
    </row>
    <row r="853" spans="1:9" ht="12.75">
      <c r="A853" s="92"/>
      <c r="B853" s="92"/>
      <c r="C853" s="92"/>
      <c r="D853" s="92"/>
      <c r="E853" s="92"/>
      <c r="F853" s="92"/>
      <c r="G853" s="92"/>
      <c r="H853" s="92"/>
      <c r="I853" s="92"/>
    </row>
    <row r="854" spans="1:9" ht="12.75">
      <c r="A854" s="92"/>
      <c r="B854" s="92"/>
      <c r="C854" s="92"/>
      <c r="D854" s="92"/>
      <c r="E854" s="92"/>
      <c r="F854" s="92"/>
      <c r="G854" s="92"/>
      <c r="H854" s="92"/>
      <c r="I854" s="92"/>
    </row>
    <row r="855" spans="1:9" ht="12.75">
      <c r="A855" s="92"/>
      <c r="B855" s="92"/>
      <c r="C855" s="92"/>
      <c r="D855" s="92"/>
      <c r="E855" s="92"/>
      <c r="F855" s="92"/>
      <c r="G855" s="92"/>
      <c r="H855" s="92"/>
      <c r="I855" s="92"/>
    </row>
    <row r="856" spans="1:9" ht="12.75">
      <c r="A856" s="92"/>
      <c r="B856" s="92"/>
      <c r="C856" s="92"/>
      <c r="D856" s="92"/>
      <c r="E856" s="92"/>
      <c r="F856" s="92"/>
      <c r="G856" s="92"/>
      <c r="H856" s="92"/>
      <c r="I856" s="92"/>
    </row>
    <row r="857" spans="1:9" ht="12.75">
      <c r="A857" s="92"/>
      <c r="B857" s="92"/>
      <c r="C857" s="92"/>
      <c r="D857" s="92"/>
      <c r="E857" s="92"/>
      <c r="F857" s="92"/>
      <c r="G857" s="92"/>
      <c r="H857" s="92"/>
      <c r="I857" s="92"/>
    </row>
    <row r="858" spans="1:9" ht="12.75">
      <c r="A858" s="92"/>
      <c r="B858" s="92"/>
      <c r="C858" s="92"/>
      <c r="D858" s="92"/>
      <c r="E858" s="92"/>
      <c r="F858" s="92"/>
      <c r="G858" s="92"/>
      <c r="H858" s="92"/>
      <c r="I858" s="92"/>
    </row>
    <row r="859" spans="1:9" ht="12.75">
      <c r="A859" s="92"/>
      <c r="B859" s="92"/>
      <c r="C859" s="92"/>
      <c r="D859" s="92"/>
      <c r="E859" s="92"/>
      <c r="F859" s="92"/>
      <c r="G859" s="92"/>
      <c r="H859" s="92"/>
      <c r="I859" s="92"/>
    </row>
    <row r="860" spans="1:9" ht="12.75">
      <c r="A860" s="92"/>
      <c r="B860" s="92"/>
      <c r="C860" s="92"/>
      <c r="D860" s="92"/>
      <c r="E860" s="92"/>
      <c r="F860" s="92"/>
      <c r="G860" s="92"/>
      <c r="H860" s="92"/>
      <c r="I860" s="92"/>
    </row>
    <row r="861" spans="1:9" ht="12.75">
      <c r="A861" s="92"/>
      <c r="B861" s="92"/>
      <c r="C861" s="92"/>
      <c r="D861" s="92"/>
      <c r="E861" s="92"/>
      <c r="F861" s="92"/>
      <c r="G861" s="92"/>
      <c r="H861" s="92"/>
      <c r="I861" s="92"/>
    </row>
    <row r="862" spans="1:9" ht="12.75">
      <c r="A862" s="92"/>
      <c r="B862" s="92"/>
      <c r="C862" s="92"/>
      <c r="D862" s="92"/>
      <c r="E862" s="92"/>
      <c r="F862" s="92"/>
      <c r="G862" s="92"/>
      <c r="H862" s="92"/>
      <c r="I862" s="92"/>
    </row>
    <row r="863" spans="1:9" ht="12.75">
      <c r="A863" s="92"/>
      <c r="B863" s="92"/>
      <c r="C863" s="92"/>
      <c r="D863" s="92"/>
      <c r="E863" s="92"/>
      <c r="F863" s="92"/>
      <c r="G863" s="92"/>
      <c r="H863" s="92"/>
      <c r="I863" s="92"/>
    </row>
    <row r="864" spans="1:9" ht="12.75">
      <c r="A864" s="92"/>
      <c r="B864" s="92"/>
      <c r="C864" s="92"/>
      <c r="D864" s="92"/>
      <c r="E864" s="92"/>
      <c r="F864" s="92"/>
      <c r="G864" s="92"/>
      <c r="H864" s="92"/>
      <c r="I864" s="92"/>
    </row>
    <row r="865" spans="1:9" ht="12.75">
      <c r="A865" s="92"/>
      <c r="B865" s="92"/>
      <c r="C865" s="92"/>
      <c r="D865" s="92"/>
      <c r="E865" s="92"/>
      <c r="F865" s="92"/>
      <c r="G865" s="92"/>
      <c r="H865" s="92"/>
      <c r="I865" s="92"/>
    </row>
    <row r="866" spans="1:9" ht="12.75">
      <c r="A866" s="92"/>
      <c r="B866" s="92"/>
      <c r="C866" s="92"/>
      <c r="D866" s="92"/>
      <c r="E866" s="92"/>
      <c r="F866" s="92"/>
      <c r="G866" s="92"/>
      <c r="H866" s="92"/>
      <c r="I866" s="92"/>
    </row>
    <row r="867" spans="1:9" ht="12.75">
      <c r="A867" s="92"/>
      <c r="B867" s="92"/>
      <c r="C867" s="92"/>
      <c r="D867" s="92"/>
      <c r="E867" s="92"/>
      <c r="F867" s="92"/>
      <c r="G867" s="92"/>
      <c r="H867" s="92"/>
      <c r="I867" s="92"/>
    </row>
    <row r="868" spans="1:9" ht="12.75">
      <c r="A868" s="92"/>
      <c r="B868" s="92"/>
      <c r="C868" s="92"/>
      <c r="D868" s="92"/>
      <c r="E868" s="92"/>
      <c r="F868" s="92"/>
      <c r="G868" s="92"/>
      <c r="H868" s="92"/>
      <c r="I868" s="92"/>
    </row>
    <row r="869" spans="1:9" ht="12.75">
      <c r="A869" s="92"/>
      <c r="B869" s="92"/>
      <c r="C869" s="92"/>
      <c r="D869" s="92"/>
      <c r="E869" s="92"/>
      <c r="F869" s="92"/>
      <c r="G869" s="92"/>
      <c r="H869" s="92"/>
      <c r="I869" s="92"/>
    </row>
    <row r="870" spans="1:9" ht="12.75">
      <c r="A870" s="92"/>
      <c r="B870" s="92"/>
      <c r="C870" s="92"/>
      <c r="D870" s="92"/>
      <c r="E870" s="92"/>
      <c r="F870" s="92"/>
      <c r="G870" s="92"/>
      <c r="H870" s="92"/>
      <c r="I870" s="92"/>
    </row>
    <row r="871" spans="1:9" ht="12.75">
      <c r="A871" s="92"/>
      <c r="B871" s="92"/>
      <c r="C871" s="92"/>
      <c r="D871" s="92"/>
      <c r="E871" s="92"/>
      <c r="F871" s="92"/>
      <c r="G871" s="92"/>
      <c r="H871" s="92"/>
      <c r="I871" s="92"/>
    </row>
    <row r="872" spans="1:9" ht="12.75">
      <c r="A872" s="92"/>
      <c r="B872" s="92"/>
      <c r="C872" s="92"/>
      <c r="D872" s="92"/>
      <c r="E872" s="92"/>
      <c r="F872" s="92"/>
      <c r="G872" s="92"/>
      <c r="H872" s="92"/>
      <c r="I872" s="92"/>
    </row>
    <row r="873" spans="1:9" ht="12.75">
      <c r="A873" s="92"/>
      <c r="B873" s="92"/>
      <c r="C873" s="92"/>
      <c r="D873" s="92"/>
      <c r="E873" s="92"/>
      <c r="F873" s="92"/>
      <c r="G873" s="92"/>
      <c r="H873" s="92"/>
      <c r="I873" s="92"/>
    </row>
    <row r="874" spans="1:9" ht="12.75">
      <c r="A874" s="92"/>
      <c r="B874" s="92"/>
      <c r="C874" s="92"/>
      <c r="D874" s="92"/>
      <c r="E874" s="92"/>
      <c r="F874" s="92"/>
      <c r="G874" s="92"/>
      <c r="H874" s="92"/>
      <c r="I874" s="92"/>
    </row>
    <row r="875" spans="1:9" ht="12.75">
      <c r="A875" s="92"/>
      <c r="B875" s="92"/>
      <c r="C875" s="92"/>
      <c r="D875" s="92"/>
      <c r="E875" s="92"/>
      <c r="F875" s="92"/>
      <c r="G875" s="92"/>
      <c r="H875" s="92"/>
      <c r="I875" s="92"/>
    </row>
    <row r="876" spans="1:9" ht="12.75">
      <c r="A876" s="92"/>
      <c r="B876" s="92"/>
      <c r="C876" s="92"/>
      <c r="D876" s="92"/>
      <c r="E876" s="92"/>
      <c r="F876" s="92"/>
      <c r="G876" s="92"/>
      <c r="H876" s="92"/>
      <c r="I876" s="92"/>
    </row>
    <row r="877" spans="1:9" ht="12.75">
      <c r="A877" s="92"/>
      <c r="B877" s="92"/>
      <c r="C877" s="92"/>
      <c r="D877" s="92"/>
      <c r="E877" s="92"/>
      <c r="F877" s="92"/>
      <c r="G877" s="92"/>
      <c r="H877" s="92"/>
      <c r="I877" s="92"/>
    </row>
    <row r="878" spans="1:9" ht="12.75">
      <c r="A878" s="92"/>
      <c r="B878" s="92"/>
      <c r="C878" s="92"/>
      <c r="D878" s="92"/>
      <c r="E878" s="92"/>
      <c r="F878" s="92"/>
      <c r="G878" s="92"/>
      <c r="H878" s="92"/>
      <c r="I878" s="92"/>
    </row>
    <row r="879" spans="1:9" ht="12.75">
      <c r="A879" s="92"/>
      <c r="B879" s="92"/>
      <c r="C879" s="92"/>
      <c r="D879" s="92"/>
      <c r="E879" s="92"/>
      <c r="F879" s="92"/>
      <c r="G879" s="92"/>
      <c r="H879" s="92"/>
      <c r="I879" s="92"/>
    </row>
    <row r="880" spans="1:9" ht="12.75">
      <c r="A880" s="92"/>
      <c r="B880" s="92"/>
      <c r="C880" s="92"/>
      <c r="D880" s="92"/>
      <c r="E880" s="92"/>
      <c r="F880" s="92"/>
      <c r="G880" s="92"/>
      <c r="H880" s="92"/>
      <c r="I880" s="92"/>
    </row>
    <row r="881" spans="1:9" ht="12.75">
      <c r="A881" s="92"/>
      <c r="B881" s="92"/>
      <c r="C881" s="92"/>
      <c r="D881" s="92"/>
      <c r="E881" s="92"/>
      <c r="F881" s="92"/>
      <c r="G881" s="92"/>
      <c r="H881" s="92"/>
      <c r="I881" s="92"/>
    </row>
    <row r="882" spans="1:9" ht="12.75">
      <c r="A882" s="92"/>
      <c r="B882" s="92"/>
      <c r="C882" s="92"/>
      <c r="D882" s="92"/>
      <c r="E882" s="92"/>
      <c r="F882" s="92"/>
      <c r="G882" s="92"/>
      <c r="H882" s="92"/>
      <c r="I882" s="92"/>
    </row>
    <row r="883" spans="1:9" ht="12.75">
      <c r="A883" s="92"/>
      <c r="B883" s="92"/>
      <c r="C883" s="92"/>
      <c r="D883" s="92"/>
      <c r="E883" s="92"/>
      <c r="F883" s="92"/>
      <c r="G883" s="92"/>
      <c r="H883" s="92"/>
      <c r="I883" s="92"/>
    </row>
    <row r="884" spans="1:9" ht="12.75">
      <c r="A884" s="92"/>
      <c r="B884" s="92"/>
      <c r="C884" s="92"/>
      <c r="D884" s="92"/>
      <c r="E884" s="92"/>
      <c r="F884" s="92"/>
      <c r="G884" s="92"/>
      <c r="H884" s="92"/>
      <c r="I884" s="92"/>
    </row>
    <row r="885" spans="1:9" ht="12.75">
      <c r="A885" s="92"/>
      <c r="B885" s="92"/>
      <c r="C885" s="92"/>
      <c r="D885" s="92"/>
      <c r="E885" s="92"/>
      <c r="F885" s="92"/>
      <c r="G885" s="92"/>
      <c r="H885" s="92"/>
      <c r="I885" s="92"/>
    </row>
    <row r="886" spans="1:9" ht="12.75">
      <c r="A886" s="92"/>
      <c r="B886" s="92"/>
      <c r="C886" s="92"/>
      <c r="D886" s="92"/>
      <c r="E886" s="92"/>
      <c r="F886" s="92"/>
      <c r="G886" s="92"/>
      <c r="H886" s="92"/>
      <c r="I886" s="92"/>
    </row>
    <row r="887" spans="1:9" ht="12.75">
      <c r="A887" s="92"/>
      <c r="B887" s="92"/>
      <c r="C887" s="92"/>
      <c r="D887" s="92"/>
      <c r="E887" s="92"/>
      <c r="F887" s="92"/>
      <c r="G887" s="92"/>
      <c r="H887" s="92"/>
      <c r="I887" s="92"/>
    </row>
    <row r="888" spans="1:9" ht="12.75">
      <c r="A888" s="92"/>
      <c r="B888" s="92"/>
      <c r="C888" s="92"/>
      <c r="D888" s="92"/>
      <c r="E888" s="92"/>
      <c r="F888" s="92"/>
      <c r="G888" s="92"/>
      <c r="H888" s="92"/>
      <c r="I888" s="92"/>
    </row>
    <row r="889" spans="1:9" ht="12.75">
      <c r="A889" s="92"/>
      <c r="B889" s="92"/>
      <c r="C889" s="92"/>
      <c r="D889" s="92"/>
      <c r="E889" s="92"/>
      <c r="F889" s="92"/>
      <c r="G889" s="92"/>
      <c r="H889" s="92"/>
      <c r="I889" s="92"/>
    </row>
    <row r="890" spans="1:9" ht="12.75">
      <c r="A890" s="92"/>
      <c r="B890" s="92"/>
      <c r="C890" s="92"/>
      <c r="D890" s="92"/>
      <c r="E890" s="92"/>
      <c r="F890" s="92"/>
      <c r="G890" s="92"/>
      <c r="H890" s="92"/>
      <c r="I890" s="92"/>
    </row>
    <row r="891" spans="1:9" ht="12.75">
      <c r="A891" s="92"/>
      <c r="B891" s="92"/>
      <c r="C891" s="92"/>
      <c r="D891" s="92"/>
      <c r="E891" s="92"/>
      <c r="F891" s="92"/>
      <c r="G891" s="92"/>
      <c r="H891" s="92"/>
      <c r="I891" s="92"/>
    </row>
    <row r="892" spans="1:9" ht="12.75">
      <c r="A892" s="92"/>
      <c r="B892" s="92"/>
      <c r="C892" s="92"/>
      <c r="D892" s="92"/>
      <c r="E892" s="92"/>
      <c r="F892" s="92"/>
      <c r="G892" s="92"/>
      <c r="H892" s="92"/>
      <c r="I892" s="92"/>
    </row>
    <row r="893" spans="1:9" ht="12.75">
      <c r="A893" s="92"/>
      <c r="B893" s="92"/>
      <c r="C893" s="92"/>
      <c r="D893" s="92"/>
      <c r="E893" s="92"/>
      <c r="F893" s="92"/>
      <c r="G893" s="92"/>
      <c r="H893" s="92"/>
      <c r="I893" s="92"/>
    </row>
    <row r="894" spans="1:9" ht="12.75">
      <c r="A894" s="92"/>
      <c r="B894" s="92"/>
      <c r="C894" s="92"/>
      <c r="D894" s="92"/>
      <c r="E894" s="92"/>
      <c r="F894" s="92"/>
      <c r="G894" s="92"/>
      <c r="H894" s="92"/>
      <c r="I894" s="92"/>
    </row>
    <row r="895" spans="1:9" ht="12.75">
      <c r="A895" s="92"/>
      <c r="B895" s="92"/>
      <c r="C895" s="92"/>
      <c r="D895" s="92"/>
      <c r="E895" s="92"/>
      <c r="F895" s="92"/>
      <c r="G895" s="92"/>
      <c r="H895" s="92"/>
      <c r="I895" s="92"/>
    </row>
    <row r="896" spans="1:9" ht="12.75">
      <c r="A896" s="92"/>
      <c r="B896" s="92"/>
      <c r="C896" s="92"/>
      <c r="D896" s="92"/>
      <c r="E896" s="92"/>
      <c r="F896" s="92"/>
      <c r="G896" s="92"/>
      <c r="H896" s="92"/>
      <c r="I896" s="92"/>
    </row>
    <row r="897" spans="1:9" ht="12.75">
      <c r="A897" s="92"/>
      <c r="B897" s="92"/>
      <c r="C897" s="92"/>
      <c r="D897" s="92"/>
      <c r="E897" s="92"/>
      <c r="F897" s="92"/>
      <c r="G897" s="92"/>
      <c r="H897" s="92"/>
      <c r="I897" s="92"/>
    </row>
    <row r="898" spans="1:9" ht="12.75">
      <c r="A898" s="92"/>
      <c r="B898" s="92"/>
      <c r="C898" s="92"/>
      <c r="D898" s="92"/>
      <c r="E898" s="92"/>
      <c r="F898" s="92"/>
      <c r="G898" s="92"/>
      <c r="H898" s="92"/>
      <c r="I898" s="92"/>
    </row>
    <row r="899" spans="1:9" ht="12.75">
      <c r="A899" s="92"/>
      <c r="B899" s="92"/>
      <c r="C899" s="92"/>
      <c r="D899" s="92"/>
      <c r="E899" s="92"/>
      <c r="F899" s="92"/>
      <c r="G899" s="92"/>
      <c r="H899" s="92"/>
      <c r="I899" s="92"/>
    </row>
    <row r="900" spans="1:9" ht="12.75">
      <c r="A900" s="92"/>
      <c r="B900" s="92"/>
      <c r="C900" s="92"/>
      <c r="D900" s="92"/>
      <c r="E900" s="92"/>
      <c r="F900" s="92"/>
      <c r="G900" s="92"/>
      <c r="H900" s="92"/>
      <c r="I900" s="92"/>
    </row>
    <row r="901" spans="1:9" ht="12.75">
      <c r="A901" s="92"/>
      <c r="B901" s="92"/>
      <c r="C901" s="92"/>
      <c r="D901" s="92"/>
      <c r="E901" s="92"/>
      <c r="F901" s="92"/>
      <c r="G901" s="92"/>
      <c r="H901" s="92"/>
      <c r="I901" s="92"/>
    </row>
    <row r="902" spans="1:9" ht="12.75">
      <c r="A902" s="92"/>
      <c r="B902" s="92"/>
      <c r="C902" s="92"/>
      <c r="D902" s="92"/>
      <c r="E902" s="92"/>
      <c r="F902" s="92"/>
      <c r="G902" s="92"/>
      <c r="H902" s="92"/>
      <c r="I902" s="92"/>
    </row>
    <row r="903" spans="1:9" ht="12.75">
      <c r="A903" s="92"/>
      <c r="B903" s="92"/>
      <c r="C903" s="92"/>
      <c r="D903" s="92"/>
      <c r="E903" s="92"/>
      <c r="F903" s="92"/>
      <c r="G903" s="92"/>
      <c r="H903" s="92"/>
      <c r="I903" s="92"/>
    </row>
    <row r="904" spans="1:9" ht="12.75">
      <c r="A904" s="92"/>
      <c r="B904" s="92"/>
      <c r="C904" s="92"/>
      <c r="D904" s="92"/>
      <c r="E904" s="92"/>
      <c r="F904" s="92"/>
      <c r="G904" s="92"/>
      <c r="H904" s="92"/>
      <c r="I904" s="92"/>
    </row>
    <row r="905" spans="1:9" ht="12.75">
      <c r="A905" s="92"/>
      <c r="B905" s="92"/>
      <c r="C905" s="92"/>
      <c r="D905" s="92"/>
      <c r="E905" s="92"/>
      <c r="F905" s="92"/>
      <c r="G905" s="92"/>
      <c r="H905" s="92"/>
      <c r="I905" s="92"/>
    </row>
    <row r="906" spans="1:9" ht="12.75">
      <c r="A906" s="92"/>
      <c r="B906" s="92"/>
      <c r="C906" s="92"/>
      <c r="D906" s="92"/>
      <c r="E906" s="92"/>
      <c r="F906" s="92"/>
      <c r="G906" s="92"/>
      <c r="H906" s="92"/>
      <c r="I906" s="92"/>
    </row>
    <row r="907" spans="1:9" ht="12.75">
      <c r="A907" s="92"/>
      <c r="B907" s="92"/>
      <c r="C907" s="92"/>
      <c r="D907" s="92"/>
      <c r="E907" s="92"/>
      <c r="F907" s="92"/>
      <c r="G907" s="92"/>
      <c r="H907" s="92"/>
      <c r="I907" s="92"/>
    </row>
    <row r="908" spans="1:9" ht="12.75">
      <c r="A908" s="92"/>
      <c r="B908" s="92"/>
      <c r="C908" s="92"/>
      <c r="D908" s="92"/>
      <c r="E908" s="92"/>
      <c r="F908" s="92"/>
      <c r="G908" s="92"/>
      <c r="H908" s="92"/>
      <c r="I908" s="92"/>
    </row>
    <row r="909" spans="1:9" ht="12.75">
      <c r="A909" s="92"/>
      <c r="B909" s="92"/>
      <c r="C909" s="92"/>
      <c r="D909" s="92"/>
      <c r="E909" s="92"/>
      <c r="F909" s="92"/>
      <c r="G909" s="92"/>
      <c r="H909" s="92"/>
      <c r="I909" s="92"/>
    </row>
    <row r="910" spans="1:9" ht="12.75">
      <c r="A910" s="92"/>
      <c r="B910" s="92"/>
      <c r="C910" s="92"/>
      <c r="D910" s="92"/>
      <c r="E910" s="92"/>
      <c r="F910" s="92"/>
      <c r="G910" s="92"/>
      <c r="H910" s="92"/>
      <c r="I910" s="92"/>
    </row>
    <row r="911" spans="1:9" ht="12.75">
      <c r="A911" s="92"/>
      <c r="B911" s="92"/>
      <c r="C911" s="92"/>
      <c r="D911" s="92"/>
      <c r="E911" s="92"/>
      <c r="F911" s="92"/>
      <c r="G911" s="92"/>
      <c r="H911" s="92"/>
      <c r="I911" s="92"/>
    </row>
    <row r="912" spans="1:9" ht="12.75">
      <c r="A912" s="92"/>
      <c r="B912" s="92"/>
      <c r="C912" s="92"/>
      <c r="D912" s="92"/>
      <c r="E912" s="92"/>
      <c r="F912" s="92"/>
      <c r="G912" s="92"/>
      <c r="H912" s="92"/>
      <c r="I912" s="92"/>
    </row>
    <row r="913" spans="1:9" ht="12.75">
      <c r="A913" s="92"/>
      <c r="B913" s="92"/>
      <c r="C913" s="92"/>
      <c r="D913" s="92"/>
      <c r="E913" s="92"/>
      <c r="F913" s="92"/>
      <c r="G913" s="92"/>
      <c r="H913" s="92"/>
      <c r="I913" s="92"/>
    </row>
    <row r="914" spans="1:9" ht="12.75">
      <c r="A914" s="92"/>
      <c r="B914" s="92"/>
      <c r="C914" s="92"/>
      <c r="D914" s="92"/>
      <c r="E914" s="92"/>
      <c r="F914" s="92"/>
      <c r="G914" s="92"/>
      <c r="H914" s="92"/>
      <c r="I914" s="92"/>
    </row>
    <row r="915" spans="1:9" ht="12.75">
      <c r="A915" s="92"/>
      <c r="B915" s="92"/>
      <c r="C915" s="92"/>
      <c r="D915" s="92"/>
      <c r="E915" s="92"/>
      <c r="F915" s="92"/>
      <c r="G915" s="92"/>
      <c r="H915" s="92"/>
      <c r="I915" s="92"/>
    </row>
    <row r="916" spans="1:9" ht="12.75">
      <c r="A916" s="92"/>
      <c r="B916" s="92"/>
      <c r="C916" s="92"/>
      <c r="D916" s="92"/>
      <c r="E916" s="92"/>
      <c r="F916" s="92"/>
      <c r="G916" s="92"/>
      <c r="H916" s="92"/>
      <c r="I916" s="92"/>
    </row>
    <row r="917" spans="1:9" ht="12.75">
      <c r="A917" s="92"/>
      <c r="B917" s="92"/>
      <c r="C917" s="92"/>
      <c r="D917" s="92"/>
      <c r="E917" s="92"/>
      <c r="F917" s="92"/>
      <c r="G917" s="92"/>
      <c r="H917" s="92"/>
      <c r="I917" s="92"/>
    </row>
    <row r="918" spans="1:9" ht="12.75">
      <c r="A918" s="92"/>
      <c r="B918" s="92"/>
      <c r="C918" s="92"/>
      <c r="D918" s="92"/>
      <c r="E918" s="92"/>
      <c r="F918" s="92"/>
      <c r="G918" s="92"/>
      <c r="H918" s="92"/>
      <c r="I918" s="92"/>
    </row>
    <row r="919" spans="1:9" ht="12.75">
      <c r="A919" s="92"/>
      <c r="B919" s="92"/>
      <c r="C919" s="92"/>
      <c r="D919" s="92"/>
      <c r="E919" s="92"/>
      <c r="F919" s="92"/>
      <c r="G919" s="92"/>
      <c r="H919" s="92"/>
      <c r="I919" s="92"/>
    </row>
    <row r="920" spans="1:9" ht="12.75">
      <c r="A920" s="92"/>
      <c r="B920" s="92"/>
      <c r="C920" s="92"/>
      <c r="D920" s="92"/>
      <c r="E920" s="92"/>
      <c r="F920" s="92"/>
      <c r="G920" s="92"/>
      <c r="H920" s="92"/>
      <c r="I920" s="92"/>
    </row>
    <row r="921" spans="1:9" ht="12.75">
      <c r="A921" s="92"/>
      <c r="B921" s="92"/>
      <c r="C921" s="92"/>
      <c r="D921" s="92"/>
      <c r="E921" s="92"/>
      <c r="F921" s="92"/>
      <c r="G921" s="92"/>
      <c r="H921" s="92"/>
      <c r="I921" s="92"/>
    </row>
    <row r="922" spans="1:9" ht="12.75">
      <c r="A922" s="92"/>
      <c r="B922" s="92"/>
      <c r="C922" s="92"/>
      <c r="D922" s="92"/>
      <c r="E922" s="92"/>
      <c r="F922" s="92"/>
      <c r="G922" s="92"/>
      <c r="H922" s="92"/>
      <c r="I922" s="92"/>
    </row>
    <row r="923" spans="1:9" ht="12.75">
      <c r="A923" s="92"/>
      <c r="B923" s="92"/>
      <c r="C923" s="92"/>
      <c r="D923" s="92"/>
      <c r="E923" s="92"/>
      <c r="F923" s="92"/>
      <c r="G923" s="92"/>
      <c r="H923" s="92"/>
      <c r="I923" s="92"/>
    </row>
    <row r="924" spans="1:9" ht="12.75">
      <c r="A924" s="92"/>
      <c r="B924" s="92"/>
      <c r="C924" s="92"/>
      <c r="D924" s="92"/>
      <c r="E924" s="92"/>
      <c r="F924" s="92"/>
      <c r="G924" s="92"/>
      <c r="H924" s="92"/>
      <c r="I924" s="92"/>
    </row>
    <row r="925" spans="1:9" ht="12.75">
      <c r="A925" s="92"/>
      <c r="B925" s="92"/>
      <c r="C925" s="92"/>
      <c r="D925" s="92"/>
      <c r="E925" s="92"/>
      <c r="F925" s="92"/>
      <c r="G925" s="92"/>
      <c r="H925" s="92"/>
      <c r="I925" s="92"/>
    </row>
    <row r="926" spans="1:9" ht="12.75">
      <c r="A926" s="92"/>
      <c r="B926" s="92"/>
      <c r="C926" s="92"/>
      <c r="D926" s="92"/>
      <c r="E926" s="92"/>
      <c r="F926" s="92"/>
      <c r="G926" s="92"/>
      <c r="H926" s="92"/>
      <c r="I926" s="92"/>
    </row>
    <row r="927" spans="1:9" ht="12.75">
      <c r="A927" s="92"/>
      <c r="B927" s="92"/>
      <c r="C927" s="92"/>
      <c r="D927" s="92"/>
      <c r="E927" s="92"/>
      <c r="F927" s="92"/>
      <c r="G927" s="92"/>
      <c r="H927" s="92"/>
      <c r="I927" s="92"/>
    </row>
    <row r="928" spans="1:9" ht="12.75">
      <c r="A928" s="92"/>
      <c r="B928" s="92"/>
      <c r="C928" s="92"/>
      <c r="D928" s="92"/>
      <c r="E928" s="92"/>
      <c r="F928" s="92"/>
      <c r="G928" s="92"/>
      <c r="H928" s="92"/>
      <c r="I928" s="92"/>
    </row>
    <row r="929" spans="1:9" ht="12.75">
      <c r="A929" s="92"/>
      <c r="B929" s="92"/>
      <c r="C929" s="92"/>
      <c r="D929" s="92"/>
      <c r="E929" s="92"/>
      <c r="F929" s="92"/>
      <c r="G929" s="92"/>
      <c r="H929" s="92"/>
      <c r="I929" s="92"/>
    </row>
    <row r="930" spans="1:9" ht="12.75">
      <c r="A930" s="92"/>
      <c r="B930" s="92"/>
      <c r="C930" s="92"/>
      <c r="D930" s="92"/>
      <c r="E930" s="92"/>
      <c r="F930" s="92"/>
      <c r="G930" s="92"/>
      <c r="H930" s="92"/>
      <c r="I930" s="92"/>
    </row>
    <row r="931" spans="1:9" ht="12.75">
      <c r="A931" s="92"/>
      <c r="B931" s="92"/>
      <c r="C931" s="92"/>
      <c r="D931" s="92"/>
      <c r="E931" s="92"/>
      <c r="F931" s="92"/>
      <c r="G931" s="92"/>
      <c r="H931" s="92"/>
      <c r="I931" s="92"/>
    </row>
    <row r="932" spans="1:9" ht="12.75">
      <c r="A932" s="92"/>
      <c r="B932" s="92"/>
      <c r="C932" s="92"/>
      <c r="D932" s="92"/>
      <c r="E932" s="92"/>
      <c r="F932" s="92"/>
      <c r="G932" s="92"/>
      <c r="H932" s="92"/>
      <c r="I932" s="92"/>
    </row>
    <row r="933" spans="1:9" ht="12.75">
      <c r="A933" s="92"/>
      <c r="B933" s="92"/>
      <c r="C933" s="92"/>
      <c r="D933" s="92"/>
      <c r="E933" s="92"/>
      <c r="F933" s="92"/>
      <c r="G933" s="92"/>
      <c r="H933" s="92"/>
      <c r="I933" s="92"/>
    </row>
    <row r="934" spans="1:9" ht="12.75">
      <c r="A934" s="92"/>
      <c r="B934" s="92"/>
      <c r="C934" s="92"/>
      <c r="D934" s="92"/>
      <c r="E934" s="92"/>
      <c r="F934" s="92"/>
      <c r="G934" s="92"/>
      <c r="H934" s="92"/>
      <c r="I934" s="92"/>
    </row>
    <row r="935" spans="1:9" ht="12.75">
      <c r="A935" s="92"/>
      <c r="B935" s="92"/>
      <c r="C935" s="92"/>
      <c r="D935" s="92"/>
      <c r="E935" s="92"/>
      <c r="F935" s="92"/>
      <c r="G935" s="92"/>
      <c r="H935" s="92"/>
      <c r="I935" s="92"/>
    </row>
    <row r="936" spans="1:9" ht="12.75">
      <c r="A936" s="92"/>
      <c r="B936" s="92"/>
      <c r="C936" s="92"/>
      <c r="D936" s="92"/>
      <c r="E936" s="92"/>
      <c r="F936" s="92"/>
      <c r="G936" s="92"/>
      <c r="H936" s="92"/>
      <c r="I936" s="92"/>
    </row>
    <row r="937" spans="1:9" ht="12.75">
      <c r="A937" s="92"/>
      <c r="B937" s="92"/>
      <c r="C937" s="92"/>
      <c r="D937" s="92"/>
      <c r="E937" s="92"/>
      <c r="F937" s="92"/>
      <c r="G937" s="92"/>
      <c r="H937" s="92"/>
      <c r="I937" s="92"/>
    </row>
    <row r="938" spans="1:9" ht="12.75">
      <c r="A938" s="92"/>
      <c r="B938" s="92"/>
      <c r="C938" s="92"/>
      <c r="D938" s="92"/>
      <c r="E938" s="92"/>
      <c r="F938" s="92"/>
      <c r="G938" s="92"/>
      <c r="H938" s="92"/>
      <c r="I938" s="92"/>
    </row>
    <row r="939" spans="1:9" ht="12.75">
      <c r="A939" s="92"/>
      <c r="B939" s="92"/>
      <c r="C939" s="92"/>
      <c r="D939" s="92"/>
      <c r="E939" s="92"/>
      <c r="F939" s="92"/>
      <c r="G939" s="92"/>
      <c r="H939" s="92"/>
      <c r="I939" s="92"/>
    </row>
    <row r="940" spans="1:9" ht="12.75">
      <c r="A940" s="92"/>
      <c r="B940" s="92"/>
      <c r="C940" s="92"/>
      <c r="D940" s="92"/>
      <c r="E940" s="92"/>
      <c r="F940" s="92"/>
      <c r="G940" s="92"/>
      <c r="H940" s="92"/>
      <c r="I940" s="92"/>
    </row>
    <row r="941" spans="1:9" ht="12.75">
      <c r="A941" s="92"/>
      <c r="B941" s="92"/>
      <c r="C941" s="92"/>
      <c r="D941" s="92"/>
      <c r="E941" s="92"/>
      <c r="F941" s="92"/>
      <c r="G941" s="92"/>
      <c r="H941" s="92"/>
      <c r="I941" s="92"/>
    </row>
    <row r="942" spans="1:9" ht="12.75">
      <c r="A942" s="92"/>
      <c r="B942" s="92"/>
      <c r="C942" s="92"/>
      <c r="D942" s="92"/>
      <c r="E942" s="92"/>
      <c r="F942" s="92"/>
      <c r="G942" s="92"/>
      <c r="H942" s="92"/>
      <c r="I942" s="92"/>
    </row>
    <row r="943" spans="1:9" ht="12.75">
      <c r="A943" s="92"/>
      <c r="B943" s="92"/>
      <c r="C943" s="92"/>
      <c r="D943" s="92"/>
      <c r="E943" s="92"/>
      <c r="F943" s="92"/>
      <c r="G943" s="92"/>
      <c r="H943" s="92"/>
      <c r="I943" s="92"/>
    </row>
    <row r="944" spans="1:9" ht="12.75">
      <c r="A944" s="92"/>
      <c r="B944" s="92"/>
      <c r="C944" s="92"/>
      <c r="D944" s="92"/>
      <c r="E944" s="92"/>
      <c r="F944" s="92"/>
      <c r="G944" s="92"/>
      <c r="H944" s="92"/>
      <c r="I944" s="92"/>
    </row>
    <row r="945" spans="1:9" ht="12.75">
      <c r="A945" s="92"/>
      <c r="B945" s="92"/>
      <c r="C945" s="92"/>
      <c r="D945" s="92"/>
      <c r="E945" s="92"/>
      <c r="F945" s="92"/>
      <c r="G945" s="92"/>
      <c r="H945" s="92"/>
      <c r="I945" s="92"/>
    </row>
    <row r="946" spans="1:9" ht="12.75">
      <c r="A946" s="92"/>
      <c r="B946" s="92"/>
      <c r="C946" s="92"/>
      <c r="D946" s="92"/>
      <c r="E946" s="92"/>
      <c r="F946" s="92"/>
      <c r="G946" s="92"/>
      <c r="H946" s="92"/>
      <c r="I946" s="92"/>
    </row>
    <row r="947" spans="1:9" ht="12.75">
      <c r="A947" s="92"/>
      <c r="B947" s="92"/>
      <c r="C947" s="92"/>
      <c r="D947" s="92"/>
      <c r="E947" s="92"/>
      <c r="F947" s="92"/>
      <c r="G947" s="92"/>
      <c r="H947" s="92"/>
      <c r="I947" s="92"/>
    </row>
    <row r="948" spans="1:9" ht="12.75">
      <c r="A948" s="92"/>
      <c r="B948" s="92"/>
      <c r="C948" s="92"/>
      <c r="D948" s="92"/>
      <c r="E948" s="92"/>
      <c r="F948" s="92"/>
      <c r="G948" s="92"/>
      <c r="H948" s="92"/>
      <c r="I948" s="92"/>
    </row>
    <row r="949" spans="1:9" ht="12.75">
      <c r="A949" s="92"/>
      <c r="B949" s="92"/>
      <c r="C949" s="92"/>
      <c r="D949" s="92"/>
      <c r="E949" s="92"/>
      <c r="F949" s="92"/>
      <c r="G949" s="92"/>
      <c r="H949" s="92"/>
      <c r="I949" s="92"/>
    </row>
    <row r="950" spans="1:9" ht="12.75">
      <c r="A950" s="92"/>
      <c r="B950" s="92"/>
      <c r="C950" s="92"/>
      <c r="D950" s="92"/>
      <c r="E950" s="92"/>
      <c r="F950" s="92"/>
      <c r="G950" s="92"/>
      <c r="H950" s="92"/>
      <c r="I950" s="92"/>
    </row>
    <row r="951" spans="1:9" ht="12.75">
      <c r="A951" s="92"/>
      <c r="B951" s="92"/>
      <c r="C951" s="92"/>
      <c r="D951" s="92"/>
      <c r="E951" s="92"/>
      <c r="F951" s="92"/>
      <c r="G951" s="92"/>
      <c r="H951" s="92"/>
      <c r="I951" s="92"/>
    </row>
    <row r="952" spans="1:9" ht="12.75">
      <c r="A952" s="92"/>
      <c r="B952" s="92"/>
      <c r="C952" s="92"/>
      <c r="D952" s="92"/>
      <c r="E952" s="92"/>
      <c r="F952" s="92"/>
      <c r="G952" s="92"/>
      <c r="H952" s="92"/>
      <c r="I952" s="92"/>
    </row>
    <row r="953" spans="1:9" ht="12.75">
      <c r="A953" s="92"/>
      <c r="B953" s="92"/>
      <c r="C953" s="92"/>
      <c r="D953" s="92"/>
      <c r="E953" s="92"/>
      <c r="F953" s="92"/>
      <c r="G953" s="92"/>
      <c r="H953" s="92"/>
      <c r="I953" s="92"/>
    </row>
    <row r="954" spans="1:9" ht="12.75">
      <c r="A954" s="92"/>
      <c r="B954" s="92"/>
      <c r="C954" s="92"/>
      <c r="D954" s="92"/>
      <c r="E954" s="92"/>
      <c r="F954" s="92"/>
      <c r="G954" s="92"/>
      <c r="H954" s="92"/>
      <c r="I954" s="92"/>
    </row>
    <row r="955" spans="1:9" ht="12.75">
      <c r="A955" s="92"/>
      <c r="B955" s="92"/>
      <c r="C955" s="92"/>
      <c r="D955" s="92"/>
      <c r="E955" s="92"/>
      <c r="F955" s="92"/>
      <c r="G955" s="92"/>
      <c r="H955" s="92"/>
      <c r="I955" s="92"/>
    </row>
    <row r="956" spans="1:9" ht="12.75">
      <c r="A956" s="92"/>
      <c r="B956" s="92"/>
      <c r="C956" s="92"/>
      <c r="D956" s="92"/>
      <c r="E956" s="92"/>
      <c r="F956" s="92"/>
      <c r="G956" s="92"/>
      <c r="H956" s="92"/>
      <c r="I956" s="92"/>
    </row>
    <row r="957" spans="1:9" ht="12.75">
      <c r="A957" s="92"/>
      <c r="B957" s="92"/>
      <c r="C957" s="92"/>
      <c r="D957" s="92"/>
      <c r="E957" s="92"/>
      <c r="F957" s="92"/>
      <c r="G957" s="92"/>
      <c r="H957" s="92"/>
      <c r="I957" s="92"/>
    </row>
    <row r="958" spans="1:9" ht="12.75">
      <c r="A958" s="92"/>
      <c r="B958" s="92"/>
      <c r="C958" s="92"/>
      <c r="D958" s="92"/>
      <c r="E958" s="92"/>
      <c r="F958" s="92"/>
      <c r="G958" s="92"/>
      <c r="H958" s="92"/>
      <c r="I958" s="92"/>
    </row>
    <row r="959" spans="1:9" ht="12.75">
      <c r="A959" s="92"/>
      <c r="B959" s="92"/>
      <c r="C959" s="92"/>
      <c r="D959" s="92"/>
      <c r="E959" s="92"/>
      <c r="F959" s="92"/>
      <c r="G959" s="92"/>
      <c r="H959" s="92"/>
      <c r="I959" s="92"/>
    </row>
    <row r="960" spans="1:9" ht="12.75">
      <c r="A960" s="92"/>
      <c r="B960" s="92"/>
      <c r="C960" s="92"/>
      <c r="D960" s="92"/>
      <c r="E960" s="92"/>
      <c r="F960" s="92"/>
      <c r="G960" s="92"/>
      <c r="H960" s="92"/>
      <c r="I960" s="92"/>
    </row>
    <row r="961" spans="1:9" ht="12.75">
      <c r="A961" s="92"/>
      <c r="B961" s="92"/>
      <c r="C961" s="92"/>
      <c r="D961" s="92"/>
      <c r="E961" s="92"/>
      <c r="F961" s="92"/>
      <c r="G961" s="92"/>
      <c r="H961" s="92"/>
      <c r="I961" s="92"/>
    </row>
    <row r="962" spans="1:9" ht="12.75">
      <c r="A962" s="92"/>
      <c r="B962" s="92"/>
      <c r="C962" s="92"/>
      <c r="D962" s="92"/>
      <c r="E962" s="92"/>
      <c r="F962" s="92"/>
      <c r="G962" s="92"/>
      <c r="H962" s="92"/>
      <c r="I962" s="92"/>
    </row>
    <row r="963" spans="1:9" ht="12.75">
      <c r="A963" s="92"/>
      <c r="B963" s="92"/>
      <c r="C963" s="92"/>
      <c r="D963" s="92"/>
      <c r="E963" s="92"/>
      <c r="F963" s="92"/>
      <c r="G963" s="92"/>
      <c r="H963" s="92"/>
      <c r="I963" s="92"/>
    </row>
    <row r="964" spans="1:9" ht="12.75">
      <c r="A964" s="92"/>
      <c r="B964" s="92"/>
      <c r="C964" s="92"/>
      <c r="D964" s="92"/>
      <c r="E964" s="92"/>
      <c r="F964" s="92"/>
      <c r="G964" s="92"/>
      <c r="H964" s="92"/>
      <c r="I964" s="92"/>
    </row>
    <row r="965" spans="1:9" ht="12.75">
      <c r="A965" s="92"/>
      <c r="B965" s="92"/>
      <c r="C965" s="92"/>
      <c r="D965" s="92"/>
      <c r="E965" s="92"/>
      <c r="F965" s="92"/>
      <c r="G965" s="92"/>
      <c r="H965" s="92"/>
      <c r="I965" s="92"/>
    </row>
    <row r="966" spans="1:9" ht="12.75">
      <c r="A966" s="92"/>
      <c r="B966" s="92"/>
      <c r="C966" s="92"/>
      <c r="D966" s="92"/>
      <c r="E966" s="92"/>
      <c r="F966" s="92"/>
      <c r="G966" s="92"/>
      <c r="H966" s="92"/>
      <c r="I966" s="92"/>
    </row>
    <row r="967" spans="1:9" ht="12.75">
      <c r="A967" s="92"/>
      <c r="B967" s="92"/>
      <c r="C967" s="92"/>
      <c r="D967" s="92"/>
      <c r="E967" s="92"/>
      <c r="F967" s="92"/>
      <c r="G967" s="92"/>
      <c r="H967" s="92"/>
      <c r="I967" s="92"/>
    </row>
    <row r="968" spans="1:9" ht="12.75">
      <c r="A968" s="92"/>
      <c r="B968" s="92"/>
      <c r="C968" s="92"/>
      <c r="D968" s="92"/>
      <c r="E968" s="92"/>
      <c r="F968" s="92"/>
      <c r="G968" s="92"/>
      <c r="H968" s="92"/>
      <c r="I968" s="92"/>
    </row>
    <row r="969" spans="1:9" ht="12.75">
      <c r="A969" s="92"/>
      <c r="B969" s="92"/>
      <c r="C969" s="92"/>
      <c r="D969" s="92"/>
      <c r="E969" s="92"/>
      <c r="F969" s="92"/>
      <c r="G969" s="92"/>
      <c r="H969" s="92"/>
      <c r="I969" s="92"/>
    </row>
    <row r="970" spans="1:9" ht="12.75">
      <c r="A970" s="92"/>
      <c r="B970" s="92"/>
      <c r="C970" s="92"/>
      <c r="D970" s="92"/>
      <c r="E970" s="92"/>
      <c r="F970" s="92"/>
      <c r="G970" s="92"/>
      <c r="H970" s="92"/>
      <c r="I970" s="92"/>
    </row>
    <row r="971" spans="1:9" ht="12.75">
      <c r="A971" s="92"/>
      <c r="B971" s="92"/>
      <c r="C971" s="92"/>
      <c r="D971" s="92"/>
      <c r="E971" s="92"/>
      <c r="F971" s="92"/>
      <c r="G971" s="92"/>
      <c r="H971" s="92"/>
      <c r="I971" s="92"/>
    </row>
    <row r="972" spans="1:9" ht="12.75">
      <c r="A972" s="92"/>
      <c r="B972" s="92"/>
      <c r="C972" s="92"/>
      <c r="D972" s="92"/>
      <c r="E972" s="92"/>
      <c r="F972" s="92"/>
      <c r="G972" s="92"/>
      <c r="H972" s="92"/>
      <c r="I972" s="92"/>
    </row>
    <row r="973" spans="1:9" ht="12.75">
      <c r="A973" s="92"/>
      <c r="B973" s="92"/>
      <c r="C973" s="92"/>
      <c r="D973" s="92"/>
      <c r="E973" s="92"/>
      <c r="F973" s="92"/>
      <c r="G973" s="92"/>
      <c r="H973" s="92"/>
      <c r="I973" s="92"/>
    </row>
    <row r="974" spans="1:9" ht="12.75">
      <c r="A974" s="92"/>
      <c r="B974" s="92"/>
      <c r="C974" s="92"/>
      <c r="D974" s="92"/>
      <c r="E974" s="92"/>
      <c r="F974" s="92"/>
      <c r="G974" s="92"/>
      <c r="H974" s="92"/>
      <c r="I974" s="92"/>
    </row>
    <row r="975" spans="1:9" ht="12.75">
      <c r="A975" s="92"/>
      <c r="B975" s="92"/>
      <c r="C975" s="92"/>
      <c r="D975" s="92"/>
      <c r="E975" s="92"/>
      <c r="F975" s="92"/>
      <c r="G975" s="92"/>
      <c r="H975" s="92"/>
      <c r="I975" s="92"/>
    </row>
    <row r="976" spans="1:9" ht="12.75">
      <c r="A976" s="92"/>
      <c r="B976" s="92"/>
      <c r="C976" s="92"/>
      <c r="D976" s="92"/>
      <c r="E976" s="92"/>
      <c r="F976" s="92"/>
      <c r="G976" s="92"/>
      <c r="H976" s="92"/>
      <c r="I976" s="92"/>
    </row>
  </sheetData>
  <mergeCells count="47">
    <mergeCell ref="B47:B48"/>
    <mergeCell ref="C47:C48"/>
    <mergeCell ref="D47:D48"/>
    <mergeCell ref="B49:H49"/>
    <mergeCell ref="B50:B51"/>
    <mergeCell ref="C50:C51"/>
    <mergeCell ref="D50:D51"/>
    <mergeCell ref="B33:H33"/>
    <mergeCell ref="B35:B36"/>
    <mergeCell ref="C35:C36"/>
    <mergeCell ref="B16:H16"/>
    <mergeCell ref="B20:H20"/>
    <mergeCell ref="B21:B22"/>
    <mergeCell ref="B27:B28"/>
    <mergeCell ref="C27:C28"/>
    <mergeCell ref="D27:D28"/>
    <mergeCell ref="B13:B14"/>
    <mergeCell ref="C13:C14"/>
    <mergeCell ref="E27:E28"/>
    <mergeCell ref="B29:H29"/>
    <mergeCell ref="B8:H8"/>
    <mergeCell ref="B11:B12"/>
    <mergeCell ref="B1:H1"/>
    <mergeCell ref="B2:H3"/>
    <mergeCell ref="D57:D58"/>
    <mergeCell ref="C72:C74"/>
    <mergeCell ref="B75:H75"/>
    <mergeCell ref="B79:H79"/>
    <mergeCell ref="B81:B82"/>
    <mergeCell ref="C81:C82"/>
    <mergeCell ref="B59:B60"/>
    <mergeCell ref="C59:C60"/>
    <mergeCell ref="B61:H61"/>
    <mergeCell ref="B65:H65"/>
    <mergeCell ref="B69:B70"/>
    <mergeCell ref="C69:C70"/>
    <mergeCell ref="B72:B74"/>
    <mergeCell ref="B53:B54"/>
    <mergeCell ref="C53:C54"/>
    <mergeCell ref="B55:B56"/>
    <mergeCell ref="C55:C56"/>
    <mergeCell ref="B57:B58"/>
    <mergeCell ref="C57:C58"/>
    <mergeCell ref="C40:C42"/>
    <mergeCell ref="B44:H44"/>
    <mergeCell ref="B40:B42"/>
    <mergeCell ref="D40:D41"/>
  </mergeCells>
  <hyperlinks>
    <hyperlink ref="G5" r:id="rId1"/>
    <hyperlink ref="G7" r:id="rId2"/>
    <hyperlink ref="G9" r:id="rId3"/>
    <hyperlink ref="H9" r:id="rId4"/>
    <hyperlink ref="G11" r:id="rId5"/>
    <hyperlink ref="G15" r:id="rId6"/>
    <hyperlink ref="G17" r:id="rId7"/>
    <hyperlink ref="G21" r:id="rId8"/>
    <hyperlink ref="G26" r:id="rId9"/>
    <hyperlink ref="G34" r:id="rId10"/>
    <hyperlink ref="G36" r:id="rId11"/>
    <hyperlink ref="G39" r:id="rId12"/>
    <hyperlink ref="G51" r:id="rId13"/>
    <hyperlink ref="G58" r:id="rId14"/>
    <hyperlink ref="G60" r:id="rId15"/>
    <hyperlink ref="G62" r:id="rId16"/>
    <hyperlink ref="G66" r:id="rId17"/>
    <hyperlink ref="G71" r:id="rId18"/>
    <hyperlink ref="G72" r:id="rId19"/>
    <hyperlink ref="G76" r:id="rId20"/>
    <hyperlink ref="G78" r:id="rId21"/>
    <hyperlink ref="G82" r:id="rId22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64"/>
  <sheetViews>
    <sheetView workbookViewId="0">
      <selection activeCell="L4" sqref="L4"/>
    </sheetView>
  </sheetViews>
  <sheetFormatPr defaultColWidth="14.42578125" defaultRowHeight="15.75" customHeight="1"/>
  <cols>
    <col min="2" max="2" width="9.42578125" customWidth="1"/>
    <col min="4" max="4" width="19.140625" customWidth="1"/>
    <col min="5" max="5" width="24.7109375" customWidth="1"/>
    <col min="6" max="6" width="45.5703125" customWidth="1"/>
    <col min="7" max="7" width="65.28515625" customWidth="1"/>
    <col min="8" max="8" width="37.7109375" customWidth="1"/>
    <col min="9" max="9" width="17.7109375" customWidth="1"/>
  </cols>
  <sheetData>
    <row r="1" spans="1:9" ht="30.75" customHeight="1">
      <c r="A1" s="3"/>
      <c r="B1" s="921" t="s">
        <v>2795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5" t="s">
        <v>556</v>
      </c>
      <c r="C2" s="908"/>
      <c r="D2" s="908"/>
      <c r="E2" s="908"/>
      <c r="F2" s="908"/>
      <c r="G2" s="908"/>
      <c r="H2" s="909"/>
      <c r="I2" s="95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2797</v>
      </c>
      <c r="F3" s="18" t="s">
        <v>59</v>
      </c>
      <c r="G3" s="18" t="s">
        <v>773</v>
      </c>
      <c r="H3" s="18" t="s">
        <v>63</v>
      </c>
      <c r="I3" s="20"/>
    </row>
    <row r="4" spans="1:9" ht="64.5" customHeight="1">
      <c r="A4" s="476"/>
      <c r="B4" s="18" t="s">
        <v>71</v>
      </c>
      <c r="C4" s="18" t="s">
        <v>72</v>
      </c>
      <c r="D4" s="26" t="s">
        <v>73</v>
      </c>
      <c r="E4" s="27" t="s">
        <v>2801</v>
      </c>
      <c r="F4" s="46" t="s">
        <v>1735</v>
      </c>
      <c r="G4" s="32" t="s">
        <v>2662</v>
      </c>
      <c r="H4" s="309" t="s">
        <v>103</v>
      </c>
      <c r="I4" s="97"/>
    </row>
    <row r="5" spans="1:9" ht="52.5" customHeight="1">
      <c r="A5" s="563"/>
      <c r="B5" s="924" t="s">
        <v>111</v>
      </c>
      <c r="C5" s="924" t="s">
        <v>112</v>
      </c>
      <c r="D5" s="156" t="s">
        <v>184</v>
      </c>
      <c r="E5" s="156" t="s">
        <v>2805</v>
      </c>
      <c r="F5" s="330" t="s">
        <v>2173</v>
      </c>
      <c r="G5" s="589" t="s">
        <v>2674</v>
      </c>
      <c r="H5" s="590" t="s">
        <v>103</v>
      </c>
      <c r="I5" s="563"/>
    </row>
    <row r="6" spans="1:9" ht="51" customHeight="1">
      <c r="A6" s="563"/>
      <c r="B6" s="913"/>
      <c r="C6" s="913"/>
      <c r="D6" s="26" t="s">
        <v>2667</v>
      </c>
      <c r="E6" s="27" t="s">
        <v>2812</v>
      </c>
      <c r="F6" s="608" t="s">
        <v>2706</v>
      </c>
      <c r="G6" s="26" t="s">
        <v>2707</v>
      </c>
      <c r="H6" s="461" t="s">
        <v>2708</v>
      </c>
      <c r="I6" s="563"/>
    </row>
    <row r="7" spans="1:9" ht="63.75">
      <c r="A7" s="24"/>
      <c r="B7" s="18" t="s">
        <v>145</v>
      </c>
      <c r="C7" s="18" t="s">
        <v>146</v>
      </c>
      <c r="D7" s="26" t="s">
        <v>2657</v>
      </c>
      <c r="E7" s="26" t="s">
        <v>2818</v>
      </c>
      <c r="F7" s="26" t="s">
        <v>2119</v>
      </c>
      <c r="G7" s="188" t="s">
        <v>2655</v>
      </c>
      <c r="H7" s="26" t="s">
        <v>2656</v>
      </c>
      <c r="I7" s="24"/>
    </row>
    <row r="8" spans="1:9">
      <c r="A8" s="462"/>
      <c r="B8" s="990" t="s">
        <v>1410</v>
      </c>
      <c r="C8" s="908"/>
      <c r="D8" s="908"/>
      <c r="E8" s="908"/>
      <c r="F8" s="908"/>
      <c r="G8" s="908"/>
      <c r="H8" s="909"/>
      <c r="I8" s="462"/>
    </row>
    <row r="9" spans="1:9" ht="38.25">
      <c r="A9" s="150"/>
      <c r="B9" s="18" t="s">
        <v>182</v>
      </c>
      <c r="C9" s="151" t="s">
        <v>183</v>
      </c>
      <c r="D9" s="156" t="s">
        <v>184</v>
      </c>
      <c r="E9" s="156" t="s">
        <v>2832</v>
      </c>
      <c r="F9" s="156" t="s">
        <v>2664</v>
      </c>
      <c r="G9" s="273" t="s">
        <v>2665</v>
      </c>
      <c r="H9" s="156" t="s">
        <v>2666</v>
      </c>
      <c r="I9" s="150"/>
    </row>
    <row r="10" spans="1:9" ht="38.25" customHeight="1">
      <c r="A10" s="150"/>
      <c r="B10" s="924" t="s">
        <v>210</v>
      </c>
      <c r="C10" s="928" t="s">
        <v>211</v>
      </c>
      <c r="D10" s="156" t="s">
        <v>782</v>
      </c>
      <c r="E10" s="156" t="s">
        <v>2841</v>
      </c>
      <c r="F10" s="156" t="s">
        <v>2842</v>
      </c>
      <c r="G10" s="156" t="s">
        <v>2843</v>
      </c>
      <c r="H10" s="156" t="s">
        <v>2844</v>
      </c>
      <c r="I10" s="150"/>
    </row>
    <row r="11" spans="1:9" ht="60.75" customHeight="1">
      <c r="A11" s="563"/>
      <c r="B11" s="913"/>
      <c r="C11" s="913"/>
      <c r="D11" s="156" t="s">
        <v>184</v>
      </c>
      <c r="E11" s="156" t="s">
        <v>2845</v>
      </c>
      <c r="F11" s="330" t="s">
        <v>2173</v>
      </c>
      <c r="G11" s="589" t="s">
        <v>2674</v>
      </c>
      <c r="H11" s="590" t="s">
        <v>103</v>
      </c>
      <c r="I11" s="563"/>
    </row>
    <row r="12" spans="1:9" ht="89.25">
      <c r="A12" s="123"/>
      <c r="B12" s="18" t="s">
        <v>232</v>
      </c>
      <c r="C12" s="151" t="s">
        <v>233</v>
      </c>
      <c r="D12" s="26" t="s">
        <v>2667</v>
      </c>
      <c r="E12" s="156" t="s">
        <v>2853</v>
      </c>
      <c r="F12" s="352" t="s">
        <v>1724</v>
      </c>
      <c r="G12" s="273" t="s">
        <v>1725</v>
      </c>
      <c r="H12" s="273" t="s">
        <v>2856</v>
      </c>
      <c r="I12" s="123"/>
    </row>
    <row r="13" spans="1:9" ht="51" customHeight="1">
      <c r="A13" s="123"/>
      <c r="B13" s="177" t="s">
        <v>241</v>
      </c>
      <c r="C13" s="175" t="s">
        <v>242</v>
      </c>
      <c r="D13" s="156" t="s">
        <v>184</v>
      </c>
      <c r="E13" s="156" t="s">
        <v>2863</v>
      </c>
      <c r="F13" s="330" t="s">
        <v>2866</v>
      </c>
      <c r="G13" s="611" t="s">
        <v>2868</v>
      </c>
      <c r="H13" s="330" t="s">
        <v>103</v>
      </c>
      <c r="I13" s="123"/>
    </row>
    <row r="14" spans="1:9" ht="25.5" customHeight="1">
      <c r="A14" s="17"/>
      <c r="B14" s="922" t="s">
        <v>394</v>
      </c>
      <c r="C14" s="908"/>
      <c r="D14" s="908"/>
      <c r="E14" s="908"/>
      <c r="F14" s="908"/>
      <c r="G14" s="908"/>
      <c r="H14" s="909"/>
      <c r="I14" s="17"/>
    </row>
    <row r="15" spans="1:9" ht="42.75" customHeight="1">
      <c r="A15" s="97"/>
      <c r="B15" s="18" t="s">
        <v>71</v>
      </c>
      <c r="C15" s="18" t="s">
        <v>72</v>
      </c>
      <c r="D15" s="32" t="s">
        <v>782</v>
      </c>
      <c r="E15" s="32" t="s">
        <v>2878</v>
      </c>
      <c r="F15" s="32" t="s">
        <v>2699</v>
      </c>
      <c r="G15" s="32" t="s">
        <v>2879</v>
      </c>
      <c r="H15" s="32" t="s">
        <v>103</v>
      </c>
      <c r="I15" s="97"/>
    </row>
    <row r="16" spans="1:9" ht="32.25" customHeight="1">
      <c r="A16" s="97"/>
      <c r="B16" s="18" t="s">
        <v>111</v>
      </c>
      <c r="C16" s="18" t="s">
        <v>112</v>
      </c>
      <c r="D16" s="32" t="s">
        <v>184</v>
      </c>
      <c r="E16" s="32" t="s">
        <v>2890</v>
      </c>
      <c r="F16" s="32" t="s">
        <v>2692</v>
      </c>
      <c r="G16" s="212" t="s">
        <v>2891</v>
      </c>
      <c r="H16" s="32" t="s">
        <v>2694</v>
      </c>
      <c r="I16" s="97"/>
    </row>
    <row r="17" spans="1:9" ht="52.5" customHeight="1">
      <c r="A17" s="97"/>
      <c r="B17" s="18" t="s">
        <v>145</v>
      </c>
      <c r="C17" s="18" t="s">
        <v>146</v>
      </c>
      <c r="D17" s="32" t="s">
        <v>73</v>
      </c>
      <c r="E17" s="32" t="s">
        <v>2901</v>
      </c>
      <c r="F17" s="32" t="s">
        <v>2710</v>
      </c>
      <c r="G17" s="32" t="s">
        <v>2711</v>
      </c>
      <c r="H17" s="32" t="s">
        <v>103</v>
      </c>
      <c r="I17" s="97"/>
    </row>
    <row r="18" spans="1:9" ht="38.25" customHeight="1">
      <c r="A18" s="462"/>
      <c r="B18" s="963" t="s">
        <v>169</v>
      </c>
      <c r="C18" s="908"/>
      <c r="D18" s="908"/>
      <c r="E18" s="908"/>
      <c r="F18" s="908"/>
      <c r="G18" s="908"/>
      <c r="H18" s="909"/>
      <c r="I18" s="462"/>
    </row>
    <row r="19" spans="1:9" ht="38.25">
      <c r="A19" s="97"/>
      <c r="B19" s="18" t="s">
        <v>182</v>
      </c>
      <c r="C19" s="18" t="s">
        <v>183</v>
      </c>
      <c r="D19" s="32" t="s">
        <v>782</v>
      </c>
      <c r="E19" s="32" t="s">
        <v>2905</v>
      </c>
      <c r="F19" s="32" t="s">
        <v>2664</v>
      </c>
      <c r="G19" s="613" t="s">
        <v>2713</v>
      </c>
      <c r="H19" s="32" t="s">
        <v>103</v>
      </c>
      <c r="I19" s="97"/>
    </row>
    <row r="20" spans="1:9" ht="51" customHeight="1">
      <c r="A20" s="97"/>
      <c r="B20" s="924" t="s">
        <v>210</v>
      </c>
      <c r="C20" s="924" t="s">
        <v>211</v>
      </c>
      <c r="D20" s="32" t="s">
        <v>184</v>
      </c>
      <c r="E20" s="66" t="s">
        <v>2906</v>
      </c>
      <c r="F20" s="39" t="s">
        <v>2738</v>
      </c>
      <c r="G20" s="104" t="s">
        <v>2739</v>
      </c>
      <c r="H20" s="85" t="s">
        <v>103</v>
      </c>
      <c r="I20" s="97"/>
    </row>
    <row r="21" spans="1:9" ht="34.5" customHeight="1">
      <c r="A21" s="97"/>
      <c r="B21" s="913"/>
      <c r="C21" s="913"/>
      <c r="D21" s="32" t="s">
        <v>2912</v>
      </c>
      <c r="E21" s="32" t="s">
        <v>2913</v>
      </c>
      <c r="F21" s="32" t="s">
        <v>2914</v>
      </c>
      <c r="G21" s="32" t="s">
        <v>2915</v>
      </c>
      <c r="H21" s="32" t="s">
        <v>2916</v>
      </c>
      <c r="I21" s="97"/>
    </row>
    <row r="22" spans="1:9" ht="38.25">
      <c r="A22" s="192"/>
      <c r="B22" s="18" t="s">
        <v>232</v>
      </c>
      <c r="C22" s="18" t="s">
        <v>233</v>
      </c>
      <c r="D22" s="26" t="s">
        <v>2104</v>
      </c>
      <c r="E22" s="32" t="s">
        <v>2918</v>
      </c>
      <c r="F22" s="32" t="s">
        <v>2919</v>
      </c>
      <c r="G22" s="88" t="s">
        <v>2602</v>
      </c>
      <c r="H22" s="88" t="s">
        <v>615</v>
      </c>
      <c r="I22" s="192"/>
    </row>
    <row r="23" spans="1:9" ht="47.25" customHeight="1">
      <c r="A23" s="133"/>
      <c r="B23" s="18" t="s">
        <v>241</v>
      </c>
      <c r="C23" s="18" t="s">
        <v>242</v>
      </c>
      <c r="D23" s="32" t="s">
        <v>184</v>
      </c>
      <c r="E23" s="210" t="s">
        <v>2924</v>
      </c>
      <c r="F23" s="156" t="s">
        <v>2386</v>
      </c>
      <c r="G23" s="593" t="s">
        <v>2925</v>
      </c>
      <c r="H23" s="73" t="s">
        <v>110</v>
      </c>
      <c r="I23" s="133"/>
    </row>
    <row r="24" spans="1:9" ht="38.25" customHeight="1">
      <c r="A24" s="133"/>
      <c r="B24" s="18" t="s">
        <v>380</v>
      </c>
      <c r="C24" s="18" t="s">
        <v>381</v>
      </c>
      <c r="D24" s="32" t="s">
        <v>2299</v>
      </c>
      <c r="E24" s="210" t="s">
        <v>2930</v>
      </c>
      <c r="F24" s="73" t="s">
        <v>2506</v>
      </c>
      <c r="G24" s="73" t="s">
        <v>2715</v>
      </c>
      <c r="H24" s="73" t="s">
        <v>110</v>
      </c>
      <c r="I24" s="133"/>
    </row>
    <row r="25" spans="1:9" ht="37.5" customHeight="1">
      <c r="A25" s="337"/>
      <c r="B25" s="941" t="s">
        <v>309</v>
      </c>
      <c r="C25" s="908"/>
      <c r="D25" s="908"/>
      <c r="E25" s="908"/>
      <c r="F25" s="908"/>
      <c r="G25" s="908"/>
      <c r="H25" s="909"/>
      <c r="I25" s="337"/>
    </row>
    <row r="26" spans="1:9" ht="25.5">
      <c r="A26" s="97"/>
      <c r="B26" s="444" t="s">
        <v>71</v>
      </c>
      <c r="C26" s="230" t="s">
        <v>72</v>
      </c>
      <c r="D26" s="26" t="s">
        <v>73</v>
      </c>
      <c r="E26" s="211" t="s">
        <v>2932</v>
      </c>
      <c r="F26" s="32" t="s">
        <v>2721</v>
      </c>
      <c r="G26" s="212" t="s">
        <v>2933</v>
      </c>
      <c r="H26" s="32" t="s">
        <v>103</v>
      </c>
      <c r="I26" s="97"/>
    </row>
    <row r="27" spans="1:9" ht="49.5" customHeight="1">
      <c r="A27" s="97"/>
      <c r="B27" s="444" t="s">
        <v>111</v>
      </c>
      <c r="C27" s="230" t="s">
        <v>112</v>
      </c>
      <c r="D27" s="26" t="s">
        <v>2934</v>
      </c>
      <c r="E27" s="364" t="s">
        <v>2938</v>
      </c>
      <c r="F27" s="32" t="s">
        <v>2742</v>
      </c>
      <c r="G27" s="32" t="s">
        <v>2743</v>
      </c>
      <c r="H27" s="32" t="s">
        <v>103</v>
      </c>
      <c r="I27" s="97"/>
    </row>
    <row r="28" spans="1:9" ht="51" customHeight="1">
      <c r="A28" s="97"/>
      <c r="B28" s="444" t="s">
        <v>145</v>
      </c>
      <c r="C28" s="230" t="s">
        <v>146</v>
      </c>
      <c r="D28" s="35" t="s">
        <v>2934</v>
      </c>
      <c r="E28" s="364" t="s">
        <v>2942</v>
      </c>
      <c r="F28" s="32" t="s">
        <v>2943</v>
      </c>
      <c r="G28" s="338" t="s">
        <v>836</v>
      </c>
      <c r="H28" s="32" t="s">
        <v>103</v>
      </c>
      <c r="I28" s="97"/>
    </row>
    <row r="29" spans="1:9" ht="63" customHeight="1">
      <c r="A29" s="462"/>
      <c r="B29" s="990" t="s">
        <v>169</v>
      </c>
      <c r="C29" s="908"/>
      <c r="D29" s="908"/>
      <c r="E29" s="908"/>
      <c r="F29" s="908"/>
      <c r="G29" s="908"/>
      <c r="H29" s="909"/>
      <c r="I29" s="462"/>
    </row>
    <row r="30" spans="1:9" ht="38.25">
      <c r="A30" s="97"/>
      <c r="B30" s="951" t="s">
        <v>182</v>
      </c>
      <c r="C30" s="951" t="s">
        <v>183</v>
      </c>
      <c r="D30" s="32" t="s">
        <v>641</v>
      </c>
      <c r="E30" s="211" t="s">
        <v>2944</v>
      </c>
      <c r="F30" s="608" t="s">
        <v>2784</v>
      </c>
      <c r="G30" s="88" t="s">
        <v>2785</v>
      </c>
      <c r="H30" s="32" t="s">
        <v>103</v>
      </c>
      <c r="I30" s="97"/>
    </row>
    <row r="31" spans="1:9" ht="41.25" customHeight="1">
      <c r="A31" s="97"/>
      <c r="B31" s="913"/>
      <c r="C31" s="913"/>
      <c r="D31" s="32" t="s">
        <v>641</v>
      </c>
      <c r="E31" s="364" t="s">
        <v>2948</v>
      </c>
      <c r="F31" s="32" t="s">
        <v>2949</v>
      </c>
      <c r="G31" s="88" t="s">
        <v>2950</v>
      </c>
      <c r="H31" s="32" t="s">
        <v>2951</v>
      </c>
      <c r="I31" s="97"/>
    </row>
    <row r="32" spans="1:9" ht="38.25">
      <c r="A32" s="97"/>
      <c r="B32" s="444" t="s">
        <v>210</v>
      </c>
      <c r="C32" s="444" t="s">
        <v>211</v>
      </c>
      <c r="D32" s="32" t="s">
        <v>2952</v>
      </c>
      <c r="E32" s="32" t="s">
        <v>2953</v>
      </c>
      <c r="F32" s="32" t="s">
        <v>2728</v>
      </c>
      <c r="G32" s="32" t="s">
        <v>2723</v>
      </c>
      <c r="H32" s="32" t="s">
        <v>103</v>
      </c>
      <c r="I32" s="97"/>
    </row>
    <row r="33" spans="1:9" ht="25.5">
      <c r="A33" s="97"/>
      <c r="B33" s="444" t="s">
        <v>232</v>
      </c>
      <c r="C33" s="230" t="s">
        <v>233</v>
      </c>
      <c r="D33" s="32" t="s">
        <v>385</v>
      </c>
      <c r="E33" s="211" t="s">
        <v>2954</v>
      </c>
      <c r="F33" s="32" t="s">
        <v>1939</v>
      </c>
      <c r="G33" s="88" t="s">
        <v>2955</v>
      </c>
      <c r="H33" s="32" t="s">
        <v>110</v>
      </c>
      <c r="I33" s="97"/>
    </row>
    <row r="34" spans="1:9" ht="38.25" customHeight="1">
      <c r="A34" s="133"/>
      <c r="B34" s="951" t="s">
        <v>241</v>
      </c>
      <c r="C34" s="951" t="s">
        <v>242</v>
      </c>
      <c r="D34" s="73" t="s">
        <v>73</v>
      </c>
      <c r="E34" s="82" t="s">
        <v>2961</v>
      </c>
      <c r="F34" s="73"/>
      <c r="G34" s="170"/>
      <c r="H34" s="73"/>
      <c r="I34" s="133"/>
    </row>
    <row r="35" spans="1:9" ht="38.25">
      <c r="A35" s="133"/>
      <c r="B35" s="913"/>
      <c r="C35" s="913"/>
      <c r="D35" s="73" t="s">
        <v>641</v>
      </c>
      <c r="E35" s="82" t="s">
        <v>2963</v>
      </c>
      <c r="F35" s="73" t="s">
        <v>2754</v>
      </c>
      <c r="G35" s="170" t="s">
        <v>2755</v>
      </c>
      <c r="H35" s="73" t="s">
        <v>110</v>
      </c>
      <c r="I35" s="133"/>
    </row>
    <row r="36" spans="1:9" ht="25.5">
      <c r="A36" s="133"/>
      <c r="B36" s="444" t="s">
        <v>380</v>
      </c>
      <c r="C36" s="444" t="s">
        <v>381</v>
      </c>
      <c r="D36" s="73" t="s">
        <v>73</v>
      </c>
      <c r="E36" s="261" t="s">
        <v>2965</v>
      </c>
      <c r="F36" s="73" t="s">
        <v>2719</v>
      </c>
      <c r="G36" s="170" t="s">
        <v>2720</v>
      </c>
      <c r="H36" s="73" t="s">
        <v>110</v>
      </c>
      <c r="I36" s="133"/>
    </row>
    <row r="37" spans="1:9" ht="64.5" customHeight="1">
      <c r="A37" s="337"/>
      <c r="B37" s="941" t="s">
        <v>347</v>
      </c>
      <c r="C37" s="908"/>
      <c r="D37" s="908"/>
      <c r="E37" s="908"/>
      <c r="F37" s="908"/>
      <c r="G37" s="908"/>
      <c r="H37" s="909"/>
      <c r="I37" s="337"/>
    </row>
    <row r="38" spans="1:9" ht="72" customHeight="1">
      <c r="A38" s="190"/>
      <c r="B38" s="951" t="s">
        <v>71</v>
      </c>
      <c r="C38" s="924" t="s">
        <v>72</v>
      </c>
      <c r="D38" s="938" t="s">
        <v>641</v>
      </c>
      <c r="E38" s="184" t="s">
        <v>2967</v>
      </c>
      <c r="F38" s="223" t="s">
        <v>2767</v>
      </c>
      <c r="G38" s="163" t="s">
        <v>2768</v>
      </c>
      <c r="H38" s="604" t="s">
        <v>103</v>
      </c>
      <c r="I38" s="190"/>
    </row>
    <row r="39" spans="1:9" ht="33" customHeight="1">
      <c r="A39" s="133"/>
      <c r="B39" s="913"/>
      <c r="C39" s="913"/>
      <c r="D39" s="913"/>
      <c r="E39" s="184" t="s">
        <v>2968</v>
      </c>
      <c r="F39" s="47" t="s">
        <v>2770</v>
      </c>
      <c r="G39" s="616" t="str">
        <f>HYPERLINK("https://multiurok.ru/files/tiekhnologhiia-industrial-nyie-tiekhnologhii-7-k-1.html","В учебнике прочитать творческий проект ""Полезный для дома инструмент- отвёртка""")</f>
        <v>В учебнике прочитать творческий проект "Полезный для дома инструмент- отвёртка"</v>
      </c>
      <c r="H39" s="47" t="s">
        <v>103</v>
      </c>
      <c r="I39" s="133"/>
    </row>
    <row r="40" spans="1:9" ht="25.5">
      <c r="A40" s="190"/>
      <c r="B40" s="951" t="s">
        <v>111</v>
      </c>
      <c r="C40" s="924" t="s">
        <v>112</v>
      </c>
      <c r="D40" s="938" t="s">
        <v>641</v>
      </c>
      <c r="E40" s="184" t="s">
        <v>2973</v>
      </c>
      <c r="F40" s="223" t="s">
        <v>2767</v>
      </c>
      <c r="G40" s="61" t="s">
        <v>2772</v>
      </c>
      <c r="H40" s="604" t="s">
        <v>103</v>
      </c>
      <c r="I40" s="190"/>
    </row>
    <row r="41" spans="1:9" ht="51">
      <c r="A41" s="133"/>
      <c r="B41" s="913"/>
      <c r="C41" s="913"/>
      <c r="D41" s="913"/>
      <c r="E41" s="184" t="s">
        <v>2974</v>
      </c>
      <c r="F41" s="47" t="s">
        <v>2770</v>
      </c>
      <c r="G41" s="277" t="s">
        <v>2975</v>
      </c>
      <c r="H41" s="47" t="s">
        <v>103</v>
      </c>
      <c r="I41" s="133"/>
    </row>
    <row r="42" spans="1:9" ht="42.75" customHeight="1">
      <c r="A42" s="471"/>
      <c r="B42" s="444" t="s">
        <v>145</v>
      </c>
      <c r="C42" s="230" t="s">
        <v>146</v>
      </c>
      <c r="D42" s="32" t="s">
        <v>2740</v>
      </c>
      <c r="E42" s="184" t="s">
        <v>2978</v>
      </c>
      <c r="F42" s="223" t="s">
        <v>2763</v>
      </c>
      <c r="G42" s="452" t="s">
        <v>2764</v>
      </c>
      <c r="H42" s="452" t="s">
        <v>2765</v>
      </c>
      <c r="I42" s="471"/>
    </row>
    <row r="43" spans="1:9" ht="46.5" customHeight="1">
      <c r="A43" s="462"/>
      <c r="B43" s="990" t="s">
        <v>169</v>
      </c>
      <c r="C43" s="908"/>
      <c r="D43" s="908"/>
      <c r="E43" s="908"/>
      <c r="F43" s="908"/>
      <c r="G43" s="908"/>
      <c r="H43" s="909"/>
      <c r="I43" s="462"/>
    </row>
    <row r="44" spans="1:9" ht="25.5">
      <c r="A44" s="97"/>
      <c r="B44" s="444" t="s">
        <v>182</v>
      </c>
      <c r="C44" s="444" t="s">
        <v>183</v>
      </c>
      <c r="D44" s="35" t="s">
        <v>184</v>
      </c>
      <c r="E44" s="364" t="s">
        <v>2983</v>
      </c>
      <c r="F44" s="32" t="s">
        <v>2776</v>
      </c>
      <c r="G44" s="32" t="s">
        <v>2777</v>
      </c>
      <c r="H44" s="32" t="s">
        <v>2778</v>
      </c>
      <c r="I44" s="97"/>
    </row>
    <row r="45" spans="1:9" ht="25.5">
      <c r="A45" s="97"/>
      <c r="B45" s="444" t="s">
        <v>210</v>
      </c>
      <c r="C45" s="444" t="s">
        <v>211</v>
      </c>
      <c r="D45" s="35" t="s">
        <v>73</v>
      </c>
      <c r="E45" s="32" t="s">
        <v>2984</v>
      </c>
      <c r="F45" s="32" t="s">
        <v>2760</v>
      </c>
      <c r="G45" s="88" t="s">
        <v>2761</v>
      </c>
      <c r="H45" s="32" t="s">
        <v>103</v>
      </c>
      <c r="I45" s="97"/>
    </row>
    <row r="46" spans="1:9" ht="25.5">
      <c r="A46" s="97"/>
      <c r="B46" s="444" t="s">
        <v>232</v>
      </c>
      <c r="C46" s="230" t="s">
        <v>233</v>
      </c>
      <c r="D46" s="35" t="s">
        <v>184</v>
      </c>
      <c r="E46" s="211" t="s">
        <v>2988</v>
      </c>
      <c r="F46" s="85" t="s">
        <v>2989</v>
      </c>
      <c r="G46" s="48" t="s">
        <v>2990</v>
      </c>
      <c r="H46" s="32" t="s">
        <v>103</v>
      </c>
      <c r="I46" s="97"/>
    </row>
    <row r="47" spans="1:9" ht="12.75">
      <c r="A47" s="97"/>
      <c r="B47" s="444" t="s">
        <v>241</v>
      </c>
      <c r="C47" s="444" t="s">
        <v>242</v>
      </c>
      <c r="D47" s="35" t="s">
        <v>184</v>
      </c>
      <c r="E47" s="617" t="s">
        <v>2991</v>
      </c>
      <c r="F47" s="85"/>
      <c r="G47" s="618"/>
      <c r="H47" s="32" t="s">
        <v>110</v>
      </c>
      <c r="I47" s="97"/>
    </row>
    <row r="48" spans="1:9" ht="25.5">
      <c r="A48" s="97"/>
      <c r="B48" s="444" t="s">
        <v>380</v>
      </c>
      <c r="C48" s="619" t="s">
        <v>381</v>
      </c>
      <c r="D48" s="32" t="s">
        <v>184</v>
      </c>
      <c r="E48" s="210" t="s">
        <v>2992</v>
      </c>
      <c r="F48" s="32" t="s">
        <v>2847</v>
      </c>
      <c r="G48" s="339" t="str">
        <f>HYPERLINK("https://yandex.ru/video/search?text=%D0%B7%D0%B0%D0%BA%D0%BE%D0%BD%D1%8B%20%D0%BE%D1%82%D1%80%D0%B0%D0%B6%D0%B5%D0%BD%D0%B8%D1%8F%20%D1%81%D0%B2%D0%B5%D1%82%D0%B0","посмотреть фильм")</f>
        <v>посмотреть фильм</v>
      </c>
      <c r="H48" s="32" t="s">
        <v>110</v>
      </c>
      <c r="I48" s="97"/>
    </row>
    <row r="49" spans="1:9" ht="18">
      <c r="A49" s="337"/>
      <c r="B49" s="941" t="s">
        <v>526</v>
      </c>
      <c r="C49" s="908"/>
      <c r="D49" s="908"/>
      <c r="E49" s="908"/>
      <c r="F49" s="908"/>
      <c r="G49" s="908"/>
      <c r="H49" s="909"/>
      <c r="I49" s="337"/>
    </row>
    <row r="50" spans="1:9" ht="38.25">
      <c r="A50" s="97"/>
      <c r="B50" s="444" t="s">
        <v>71</v>
      </c>
      <c r="C50" s="230" t="s">
        <v>72</v>
      </c>
      <c r="D50" s="32" t="s">
        <v>782</v>
      </c>
      <c r="E50" s="620" t="s">
        <v>2998</v>
      </c>
      <c r="F50" s="32" t="s">
        <v>1039</v>
      </c>
      <c r="G50" s="32" t="s">
        <v>2999</v>
      </c>
      <c r="H50" s="32" t="s">
        <v>103</v>
      </c>
      <c r="I50" s="97"/>
    </row>
    <row r="51" spans="1:9" ht="38.25">
      <c r="A51" s="97"/>
      <c r="B51" s="444" t="s">
        <v>111</v>
      </c>
      <c r="C51" s="230" t="s">
        <v>112</v>
      </c>
      <c r="D51" s="32" t="s">
        <v>184</v>
      </c>
      <c r="E51" s="211" t="s">
        <v>3000</v>
      </c>
      <c r="F51" s="32" t="s">
        <v>2803</v>
      </c>
      <c r="G51" s="339" t="s">
        <v>3001</v>
      </c>
      <c r="H51" s="32" t="s">
        <v>103</v>
      </c>
      <c r="I51" s="97"/>
    </row>
    <row r="52" spans="1:9" ht="76.5">
      <c r="A52" s="97"/>
      <c r="B52" s="444" t="s">
        <v>145</v>
      </c>
      <c r="C52" s="230" t="s">
        <v>146</v>
      </c>
      <c r="D52" s="309" t="s">
        <v>184</v>
      </c>
      <c r="E52" s="211" t="s">
        <v>3002</v>
      </c>
      <c r="F52" s="609" t="s">
        <v>2817</v>
      </c>
      <c r="G52" s="339" t="s">
        <v>3003</v>
      </c>
      <c r="H52" s="32" t="s">
        <v>103</v>
      </c>
      <c r="I52" s="97"/>
    </row>
    <row r="53" spans="1:9">
      <c r="A53" s="462"/>
      <c r="B53" s="990" t="s">
        <v>169</v>
      </c>
      <c r="C53" s="908"/>
      <c r="D53" s="908"/>
      <c r="E53" s="908"/>
      <c r="F53" s="908"/>
      <c r="G53" s="908"/>
      <c r="H53" s="909"/>
      <c r="I53" s="462"/>
    </row>
    <row r="54" spans="1:9" ht="25.5">
      <c r="A54" s="97"/>
      <c r="B54" s="444" t="s">
        <v>182</v>
      </c>
      <c r="C54" s="444" t="s">
        <v>183</v>
      </c>
      <c r="D54" s="32" t="s">
        <v>73</v>
      </c>
      <c r="E54" s="211" t="s">
        <v>3007</v>
      </c>
      <c r="F54" s="32" t="s">
        <v>3008</v>
      </c>
      <c r="G54" s="88" t="s">
        <v>3009</v>
      </c>
      <c r="H54" s="32" t="s">
        <v>103</v>
      </c>
      <c r="I54" s="97"/>
    </row>
    <row r="55" spans="1:9" ht="25.5">
      <c r="A55" s="97"/>
      <c r="B55" s="444" t="s">
        <v>210</v>
      </c>
      <c r="C55" s="444" t="s">
        <v>211</v>
      </c>
      <c r="D55" s="32"/>
      <c r="E55" s="206" t="s">
        <v>3011</v>
      </c>
      <c r="F55" s="32" t="s">
        <v>2776</v>
      </c>
      <c r="G55" s="32" t="s">
        <v>2808</v>
      </c>
      <c r="H55" s="32" t="s">
        <v>2809</v>
      </c>
      <c r="I55" s="97"/>
    </row>
    <row r="56" spans="1:9" ht="51">
      <c r="A56" s="97"/>
      <c r="B56" s="444" t="s">
        <v>232</v>
      </c>
      <c r="C56" s="230" t="s">
        <v>233</v>
      </c>
      <c r="D56" s="35" t="s">
        <v>782</v>
      </c>
      <c r="E56" s="621" t="s">
        <v>3015</v>
      </c>
      <c r="F56" s="32" t="s">
        <v>3016</v>
      </c>
      <c r="G56" s="32" t="s">
        <v>2823</v>
      </c>
      <c r="H56" s="32" t="s">
        <v>103</v>
      </c>
      <c r="I56" s="97"/>
    </row>
    <row r="57" spans="1:9" ht="25.5">
      <c r="A57" s="97"/>
      <c r="B57" s="444" t="s">
        <v>241</v>
      </c>
      <c r="C57" s="444" t="s">
        <v>242</v>
      </c>
      <c r="D57" s="26" t="s">
        <v>184</v>
      </c>
      <c r="E57" s="211" t="s">
        <v>3017</v>
      </c>
      <c r="F57" s="32" t="s">
        <v>3018</v>
      </c>
      <c r="G57" s="32" t="s">
        <v>3019</v>
      </c>
      <c r="H57" s="32" t="s">
        <v>103</v>
      </c>
      <c r="I57" s="97"/>
    </row>
    <row r="58" spans="1:9" ht="114.75">
      <c r="A58" s="192"/>
      <c r="B58" s="213">
        <v>8</v>
      </c>
      <c r="C58" s="619" t="s">
        <v>381</v>
      </c>
      <c r="D58" s="26" t="s">
        <v>184</v>
      </c>
      <c r="E58" s="210" t="s">
        <v>3023</v>
      </c>
      <c r="F58" s="156" t="s">
        <v>2386</v>
      </c>
      <c r="G58" s="212" t="s">
        <v>3024</v>
      </c>
      <c r="H58" s="309" t="s">
        <v>110</v>
      </c>
      <c r="I58" s="192"/>
    </row>
    <row r="59" spans="1:9" ht="18">
      <c r="A59" s="337"/>
      <c r="B59" s="941" t="s">
        <v>705</v>
      </c>
      <c r="C59" s="908"/>
      <c r="D59" s="908"/>
      <c r="E59" s="908"/>
      <c r="F59" s="908"/>
      <c r="G59" s="908"/>
      <c r="H59" s="909"/>
      <c r="I59" s="337"/>
    </row>
    <row r="60" spans="1:9" ht="25.5">
      <c r="A60" s="192"/>
      <c r="B60" s="213">
        <v>1</v>
      </c>
      <c r="C60" s="230" t="s">
        <v>72</v>
      </c>
      <c r="D60" s="624" t="s">
        <v>184</v>
      </c>
      <c r="E60" s="211" t="s">
        <v>3030</v>
      </c>
      <c r="F60" s="32" t="s">
        <v>3031</v>
      </c>
      <c r="G60" s="88" t="s">
        <v>2641</v>
      </c>
      <c r="H60" s="88" t="s">
        <v>103</v>
      </c>
      <c r="I60" s="192"/>
    </row>
    <row r="61" spans="1:9" ht="38.25">
      <c r="A61" s="97"/>
      <c r="B61" s="444" t="s">
        <v>111</v>
      </c>
      <c r="C61" s="230" t="s">
        <v>112</v>
      </c>
      <c r="D61" s="624" t="s">
        <v>184</v>
      </c>
      <c r="E61" s="211" t="s">
        <v>3032</v>
      </c>
      <c r="F61" s="32" t="s">
        <v>2746</v>
      </c>
      <c r="G61" s="338" t="s">
        <v>2747</v>
      </c>
      <c r="H61" s="32" t="s">
        <v>2748</v>
      </c>
      <c r="I61" s="97"/>
    </row>
    <row r="62" spans="1:9" ht="25.5">
      <c r="A62" s="97"/>
      <c r="B62" s="444" t="s">
        <v>145</v>
      </c>
      <c r="C62" s="230" t="s">
        <v>146</v>
      </c>
      <c r="D62" s="624" t="s">
        <v>661</v>
      </c>
      <c r="E62" s="211" t="s">
        <v>3035</v>
      </c>
      <c r="F62" s="32" t="s">
        <v>2803</v>
      </c>
      <c r="G62" s="88" t="s">
        <v>2881</v>
      </c>
      <c r="H62" s="32" t="s">
        <v>103</v>
      </c>
      <c r="I62" s="97"/>
    </row>
    <row r="63" spans="1:9">
      <c r="A63" s="462"/>
      <c r="B63" s="990" t="s">
        <v>169</v>
      </c>
      <c r="C63" s="908"/>
      <c r="D63" s="908"/>
      <c r="E63" s="908"/>
      <c r="F63" s="908"/>
      <c r="G63" s="908"/>
      <c r="H63" s="909"/>
      <c r="I63" s="462"/>
    </row>
    <row r="64" spans="1:9" ht="63.75">
      <c r="A64" s="97"/>
      <c r="B64" s="444" t="s">
        <v>182</v>
      </c>
      <c r="C64" s="444" t="s">
        <v>183</v>
      </c>
      <c r="D64" s="32" t="s">
        <v>184</v>
      </c>
      <c r="E64" s="184" t="s">
        <v>3036</v>
      </c>
      <c r="F64" s="309" t="s">
        <v>2858</v>
      </c>
      <c r="G64" s="600" t="s">
        <v>3037</v>
      </c>
      <c r="H64" s="365" t="s">
        <v>2860</v>
      </c>
      <c r="I64" s="97"/>
    </row>
    <row r="65" spans="1:9" ht="25.5">
      <c r="A65" s="97"/>
      <c r="B65" s="444" t="s">
        <v>210</v>
      </c>
      <c r="C65" s="444" t="s">
        <v>211</v>
      </c>
      <c r="D65" s="32"/>
      <c r="E65" s="206" t="s">
        <v>3038</v>
      </c>
      <c r="F65" s="32" t="s">
        <v>2658</v>
      </c>
      <c r="G65" s="88" t="s">
        <v>2900</v>
      </c>
      <c r="H65" s="32" t="s">
        <v>103</v>
      </c>
      <c r="I65" s="97"/>
    </row>
    <row r="66" spans="1:9" ht="38.25">
      <c r="A66" s="97"/>
      <c r="B66" s="444" t="s">
        <v>232</v>
      </c>
      <c r="C66" s="230" t="s">
        <v>233</v>
      </c>
      <c r="D66" s="32" t="s">
        <v>184</v>
      </c>
      <c r="E66" s="66" t="s">
        <v>3040</v>
      </c>
      <c r="F66" s="392" t="s">
        <v>2893</v>
      </c>
      <c r="G66" s="612" t="s">
        <v>2894</v>
      </c>
      <c r="H66" s="32" t="s">
        <v>103</v>
      </c>
      <c r="I66" s="97"/>
    </row>
    <row r="67" spans="1:9" ht="25.5">
      <c r="A67" s="97"/>
      <c r="B67" s="444" t="s">
        <v>241</v>
      </c>
      <c r="C67" s="444" t="s">
        <v>242</v>
      </c>
      <c r="D67" s="32" t="s">
        <v>184</v>
      </c>
      <c r="E67" s="211" t="s">
        <v>3043</v>
      </c>
      <c r="F67" s="32" t="s">
        <v>3044</v>
      </c>
      <c r="G67" s="88" t="s">
        <v>3045</v>
      </c>
      <c r="H67" s="32" t="s">
        <v>103</v>
      </c>
      <c r="I67" s="97"/>
    </row>
    <row r="68" spans="1:9" ht="25.5">
      <c r="A68" s="97"/>
      <c r="B68" s="213" t="s">
        <v>380</v>
      </c>
      <c r="C68" s="213" t="s">
        <v>381</v>
      </c>
      <c r="D68" s="32" t="s">
        <v>184</v>
      </c>
      <c r="E68" s="210" t="s">
        <v>3048</v>
      </c>
      <c r="F68" s="32" t="s">
        <v>2687</v>
      </c>
      <c r="G68" s="628" t="e">
        <f>HYPERLINK("https://yandex.ru/video/preview/?filmId=2621440025179474373&amp;from=tabbar&amp;parent-reqid=1589133127930042-239465981191249048000291-prestable-app-host-sas-web-yp-60&amp;text=%D0%9F%D1%80%D0%B5%D0%BB%D0%BE%D0%BC%D0%BB%D0%B5%D0%BD%D0%B8%D0%B5+%D1%81%D0%B2%D0%B5%D1%8"&amp;"2%D0%B0%3A+%D0%BF%D1%80%D0%B8%D0%B7%D0%BC%D1%8B+%D0%B8+%D0%BB%D0%B8%D0%BD%D0%B7%D1%8B.","посмотреть фильм")</f>
        <v>#VALUE!</v>
      </c>
      <c r="H68" s="32" t="s">
        <v>110</v>
      </c>
      <c r="I68" s="97"/>
    </row>
    <row r="69" spans="1:9" ht="12.75">
      <c r="A69" s="92"/>
      <c r="B69" s="92"/>
      <c r="C69" s="92"/>
      <c r="D69" s="92"/>
      <c r="E69" s="92"/>
      <c r="F69" s="92"/>
      <c r="G69" s="92"/>
      <c r="H69" s="92"/>
      <c r="I69" s="92"/>
    </row>
    <row r="70" spans="1:9" ht="12.75">
      <c r="A70" s="92"/>
      <c r="B70" s="92"/>
      <c r="C70" s="92"/>
      <c r="D70" s="92"/>
      <c r="E70" s="92"/>
      <c r="F70" s="92"/>
      <c r="G70" s="92"/>
      <c r="H70" s="92"/>
      <c r="I70" s="92"/>
    </row>
    <row r="71" spans="1:9" ht="12.75">
      <c r="A71" s="92"/>
      <c r="B71" s="92"/>
      <c r="C71" s="92"/>
      <c r="D71" s="92"/>
      <c r="E71" s="92"/>
      <c r="F71" s="92"/>
      <c r="G71" s="92"/>
      <c r="H71" s="92"/>
      <c r="I71" s="92"/>
    </row>
    <row r="72" spans="1:9" ht="12.75">
      <c r="A72" s="92"/>
      <c r="B72" s="92"/>
      <c r="C72" s="92"/>
      <c r="D72" s="92"/>
      <c r="E72" s="92"/>
      <c r="F72" s="92"/>
      <c r="G72" s="92"/>
      <c r="H72" s="92"/>
      <c r="I72" s="92"/>
    </row>
    <row r="73" spans="1:9" ht="12.75">
      <c r="A73" s="92"/>
      <c r="B73" s="92"/>
      <c r="C73" s="92"/>
      <c r="D73" s="92"/>
      <c r="E73" s="92"/>
      <c r="F73" s="92"/>
      <c r="G73" s="92"/>
      <c r="H73" s="92"/>
      <c r="I73" s="92"/>
    </row>
    <row r="74" spans="1:9" ht="12.75">
      <c r="A74" s="92"/>
      <c r="B74" s="92"/>
      <c r="C74" s="92"/>
      <c r="D74" s="92"/>
      <c r="E74" s="92"/>
      <c r="F74" s="92"/>
      <c r="G74" s="92"/>
      <c r="H74" s="92"/>
      <c r="I74" s="92"/>
    </row>
    <row r="75" spans="1:9" ht="12.75">
      <c r="A75" s="92"/>
      <c r="B75" s="92"/>
      <c r="C75" s="92"/>
      <c r="D75" s="92"/>
      <c r="E75" s="92"/>
      <c r="F75" s="92"/>
      <c r="G75" s="92"/>
      <c r="H75" s="92"/>
      <c r="I75" s="92"/>
    </row>
    <row r="76" spans="1:9" ht="12.75">
      <c r="A76" s="92"/>
      <c r="B76" s="92"/>
      <c r="C76" s="92"/>
      <c r="D76" s="92"/>
      <c r="E76" s="92"/>
      <c r="F76" s="92"/>
      <c r="G76" s="92"/>
      <c r="H76" s="92"/>
      <c r="I76" s="92"/>
    </row>
    <row r="77" spans="1:9" ht="12.75">
      <c r="A77" s="92"/>
      <c r="B77" s="92"/>
      <c r="C77" s="92"/>
      <c r="D77" s="92"/>
      <c r="E77" s="92"/>
      <c r="F77" s="92"/>
      <c r="G77" s="92"/>
      <c r="H77" s="92"/>
      <c r="I77" s="92"/>
    </row>
    <row r="78" spans="1:9" ht="12.75">
      <c r="A78" s="92"/>
      <c r="B78" s="92"/>
      <c r="C78" s="92"/>
      <c r="D78" s="92"/>
      <c r="E78" s="92"/>
      <c r="F78" s="92"/>
      <c r="G78" s="92"/>
      <c r="H78" s="92"/>
      <c r="I78" s="92"/>
    </row>
    <row r="79" spans="1:9" ht="12.75">
      <c r="A79" s="92"/>
      <c r="B79" s="92"/>
      <c r="C79" s="92"/>
      <c r="D79" s="92"/>
      <c r="E79" s="92"/>
      <c r="F79" s="92"/>
      <c r="G79" s="92"/>
      <c r="H79" s="92"/>
      <c r="I79" s="92"/>
    </row>
    <row r="80" spans="1:9" ht="12.75">
      <c r="A80" s="92"/>
      <c r="B80" s="92"/>
      <c r="C80" s="92"/>
      <c r="D80" s="92"/>
      <c r="E80" s="92"/>
      <c r="F80" s="92"/>
      <c r="G80" s="92"/>
      <c r="H80" s="92"/>
      <c r="I80" s="92"/>
    </row>
    <row r="81" spans="1:9" ht="12.75">
      <c r="A81" s="92"/>
      <c r="B81" s="92"/>
      <c r="C81" s="92"/>
      <c r="D81" s="92"/>
      <c r="E81" s="92"/>
      <c r="F81" s="92"/>
      <c r="G81" s="92"/>
      <c r="H81" s="92"/>
      <c r="I81" s="92"/>
    </row>
    <row r="82" spans="1:9" ht="12.75">
      <c r="A82" s="92"/>
      <c r="B82" s="92"/>
      <c r="C82" s="92"/>
      <c r="D82" s="92"/>
      <c r="E82" s="92"/>
      <c r="F82" s="92"/>
      <c r="G82" s="92"/>
      <c r="H82" s="92"/>
      <c r="I82" s="92"/>
    </row>
    <row r="83" spans="1:9" ht="12.75">
      <c r="A83" s="92"/>
      <c r="B83" s="92"/>
      <c r="C83" s="92"/>
      <c r="D83" s="92"/>
      <c r="E83" s="92"/>
      <c r="F83" s="92"/>
      <c r="G83" s="92"/>
      <c r="H83" s="92"/>
      <c r="I83" s="92"/>
    </row>
    <row r="84" spans="1:9" ht="12.75">
      <c r="A84" s="92"/>
      <c r="B84" s="92"/>
      <c r="C84" s="92"/>
      <c r="D84" s="92"/>
      <c r="E84" s="92"/>
      <c r="F84" s="92"/>
      <c r="G84" s="92"/>
      <c r="H84" s="92"/>
      <c r="I84" s="92"/>
    </row>
    <row r="85" spans="1:9" ht="12.75">
      <c r="A85" s="92"/>
      <c r="B85" s="92"/>
      <c r="C85" s="92"/>
      <c r="D85" s="92"/>
      <c r="E85" s="92"/>
      <c r="F85" s="92"/>
      <c r="G85" s="92"/>
      <c r="H85" s="92"/>
      <c r="I85" s="92"/>
    </row>
    <row r="86" spans="1:9" ht="12.75">
      <c r="A86" s="92"/>
      <c r="B86" s="92"/>
      <c r="C86" s="92"/>
      <c r="D86" s="92"/>
      <c r="E86" s="92"/>
      <c r="F86" s="92"/>
      <c r="G86" s="92"/>
      <c r="H86" s="92"/>
      <c r="I86" s="92"/>
    </row>
    <row r="87" spans="1:9" ht="12.75">
      <c r="A87" s="92"/>
      <c r="B87" s="92"/>
      <c r="C87" s="92"/>
      <c r="D87" s="92"/>
      <c r="E87" s="92"/>
      <c r="F87" s="92"/>
      <c r="G87" s="92"/>
      <c r="H87" s="92"/>
      <c r="I87" s="92"/>
    </row>
    <row r="88" spans="1:9" ht="12.75">
      <c r="A88" s="92"/>
      <c r="B88" s="92"/>
      <c r="C88" s="92"/>
      <c r="D88" s="92"/>
      <c r="E88" s="92"/>
      <c r="F88" s="92"/>
      <c r="G88" s="92"/>
      <c r="H88" s="92"/>
      <c r="I88" s="92"/>
    </row>
    <row r="89" spans="1:9" ht="12.75">
      <c r="A89" s="92"/>
      <c r="B89" s="92"/>
      <c r="C89" s="92"/>
      <c r="D89" s="92"/>
      <c r="E89" s="92"/>
      <c r="F89" s="92"/>
      <c r="G89" s="92"/>
      <c r="H89" s="92"/>
      <c r="I89" s="92"/>
    </row>
    <row r="90" spans="1:9" ht="12.75">
      <c r="A90" s="92"/>
      <c r="B90" s="92"/>
      <c r="C90" s="92"/>
      <c r="D90" s="92"/>
      <c r="E90" s="92"/>
      <c r="F90" s="92"/>
      <c r="G90" s="92"/>
      <c r="H90" s="92"/>
      <c r="I90" s="92"/>
    </row>
    <row r="91" spans="1:9" ht="12.75">
      <c r="A91" s="92"/>
      <c r="B91" s="92"/>
      <c r="C91" s="92"/>
      <c r="D91" s="92"/>
      <c r="E91" s="92"/>
      <c r="F91" s="92"/>
      <c r="G91" s="92"/>
      <c r="H91" s="92"/>
      <c r="I91" s="92"/>
    </row>
    <row r="92" spans="1:9" ht="12.75">
      <c r="A92" s="92"/>
      <c r="B92" s="92"/>
      <c r="C92" s="92"/>
      <c r="D92" s="92"/>
      <c r="E92" s="92"/>
      <c r="F92" s="92"/>
      <c r="G92" s="92"/>
      <c r="H92" s="92"/>
      <c r="I92" s="92"/>
    </row>
    <row r="93" spans="1:9" ht="12.75">
      <c r="A93" s="92"/>
      <c r="B93" s="92"/>
      <c r="C93" s="92"/>
      <c r="D93" s="92"/>
      <c r="E93" s="92"/>
      <c r="F93" s="92"/>
      <c r="G93" s="92"/>
      <c r="H93" s="92"/>
      <c r="I93" s="92"/>
    </row>
    <row r="94" spans="1:9" ht="12.75">
      <c r="A94" s="92"/>
      <c r="B94" s="92"/>
      <c r="C94" s="92"/>
      <c r="D94" s="92"/>
      <c r="E94" s="92"/>
      <c r="F94" s="92"/>
      <c r="G94" s="92"/>
      <c r="H94" s="92"/>
      <c r="I94" s="92"/>
    </row>
    <row r="95" spans="1:9" ht="12.75">
      <c r="A95" s="92"/>
      <c r="B95" s="92"/>
      <c r="C95" s="92"/>
      <c r="D95" s="92"/>
      <c r="E95" s="92"/>
      <c r="F95" s="92"/>
      <c r="G95" s="92"/>
      <c r="H95" s="92"/>
      <c r="I95" s="92"/>
    </row>
    <row r="96" spans="1:9" ht="12.75">
      <c r="A96" s="92"/>
      <c r="B96" s="92"/>
      <c r="C96" s="92"/>
      <c r="D96" s="92"/>
      <c r="E96" s="92"/>
      <c r="F96" s="92"/>
      <c r="G96" s="92"/>
      <c r="H96" s="92"/>
      <c r="I96" s="92"/>
    </row>
    <row r="97" spans="1:9" ht="12.75">
      <c r="A97" s="92"/>
      <c r="B97" s="92"/>
      <c r="C97" s="92"/>
      <c r="D97" s="92"/>
      <c r="E97" s="92"/>
      <c r="F97" s="92"/>
      <c r="G97" s="92"/>
      <c r="H97" s="92"/>
      <c r="I97" s="92"/>
    </row>
    <row r="98" spans="1:9" ht="12.75">
      <c r="A98" s="92"/>
      <c r="B98" s="92"/>
      <c r="C98" s="92"/>
      <c r="D98" s="92"/>
      <c r="E98" s="92"/>
      <c r="F98" s="92"/>
      <c r="G98" s="92"/>
      <c r="H98" s="92"/>
      <c r="I98" s="92"/>
    </row>
    <row r="99" spans="1:9" ht="12.75">
      <c r="A99" s="92"/>
      <c r="B99" s="92"/>
      <c r="C99" s="92"/>
      <c r="D99" s="92"/>
      <c r="E99" s="92"/>
      <c r="F99" s="92"/>
      <c r="G99" s="92"/>
      <c r="H99" s="92"/>
      <c r="I99" s="92"/>
    </row>
    <row r="100" spans="1:9" ht="12.75">
      <c r="A100" s="92"/>
      <c r="B100" s="92"/>
      <c r="C100" s="92"/>
      <c r="D100" s="92"/>
      <c r="E100" s="92"/>
      <c r="F100" s="92"/>
      <c r="G100" s="92"/>
      <c r="H100" s="92"/>
      <c r="I100" s="92"/>
    </row>
    <row r="101" spans="1:9" ht="12.75">
      <c r="A101" s="92"/>
      <c r="B101" s="92"/>
      <c r="C101" s="92"/>
      <c r="D101" s="92"/>
      <c r="E101" s="92"/>
      <c r="F101" s="92"/>
      <c r="G101" s="92"/>
      <c r="H101" s="92"/>
      <c r="I101" s="92"/>
    </row>
    <row r="102" spans="1:9" ht="12.75">
      <c r="A102" s="92"/>
      <c r="B102" s="92"/>
      <c r="C102" s="92"/>
      <c r="D102" s="92"/>
      <c r="E102" s="92"/>
      <c r="F102" s="92"/>
      <c r="G102" s="92"/>
      <c r="H102" s="92"/>
      <c r="I102" s="92"/>
    </row>
    <row r="103" spans="1:9" ht="12.75">
      <c r="A103" s="92"/>
      <c r="B103" s="92"/>
      <c r="C103" s="92"/>
      <c r="D103" s="92"/>
      <c r="E103" s="92"/>
      <c r="F103" s="92"/>
      <c r="G103" s="92"/>
      <c r="H103" s="92"/>
      <c r="I103" s="92"/>
    </row>
    <row r="104" spans="1:9" ht="12.75">
      <c r="A104" s="92"/>
      <c r="B104" s="92"/>
      <c r="C104" s="92"/>
      <c r="D104" s="92"/>
      <c r="E104" s="92"/>
      <c r="F104" s="92"/>
      <c r="G104" s="92"/>
      <c r="H104" s="92"/>
      <c r="I104" s="92"/>
    </row>
    <row r="105" spans="1:9" ht="12.75">
      <c r="A105" s="92"/>
      <c r="B105" s="92"/>
      <c r="C105" s="92"/>
      <c r="D105" s="92"/>
      <c r="E105" s="92"/>
      <c r="F105" s="92"/>
      <c r="G105" s="92"/>
      <c r="H105" s="92"/>
      <c r="I105" s="92"/>
    </row>
    <row r="106" spans="1:9" ht="12.75">
      <c r="A106" s="92"/>
      <c r="B106" s="92"/>
      <c r="C106" s="92"/>
      <c r="D106" s="92"/>
      <c r="E106" s="92"/>
      <c r="F106" s="92"/>
      <c r="G106" s="92"/>
      <c r="H106" s="92"/>
      <c r="I106" s="92"/>
    </row>
    <row r="107" spans="1:9" ht="12.75">
      <c r="A107" s="92"/>
      <c r="B107" s="92"/>
      <c r="C107" s="92"/>
      <c r="D107" s="92"/>
      <c r="E107" s="92"/>
      <c r="F107" s="92"/>
      <c r="G107" s="92"/>
      <c r="H107" s="92"/>
      <c r="I107" s="92"/>
    </row>
    <row r="108" spans="1:9" ht="12.75">
      <c r="A108" s="92"/>
      <c r="B108" s="92"/>
      <c r="C108" s="92"/>
      <c r="D108" s="92"/>
      <c r="E108" s="92"/>
      <c r="F108" s="92"/>
      <c r="G108" s="92"/>
      <c r="H108" s="92"/>
      <c r="I108" s="92"/>
    </row>
    <row r="109" spans="1:9" ht="12.75">
      <c r="A109" s="92"/>
      <c r="B109" s="92"/>
      <c r="C109" s="92"/>
      <c r="D109" s="92"/>
      <c r="E109" s="92"/>
      <c r="F109" s="92"/>
      <c r="G109" s="92"/>
      <c r="H109" s="92"/>
      <c r="I109" s="92"/>
    </row>
    <row r="110" spans="1:9" ht="12.75">
      <c r="A110" s="92"/>
      <c r="B110" s="92"/>
      <c r="C110" s="92"/>
      <c r="D110" s="92"/>
      <c r="E110" s="92"/>
      <c r="F110" s="92"/>
      <c r="G110" s="92"/>
      <c r="H110" s="92"/>
      <c r="I110" s="92"/>
    </row>
    <row r="111" spans="1:9" ht="12.75">
      <c r="A111" s="92"/>
      <c r="B111" s="92"/>
      <c r="C111" s="92"/>
      <c r="D111" s="92"/>
      <c r="E111" s="92"/>
      <c r="F111" s="92"/>
      <c r="G111" s="92"/>
      <c r="H111" s="92"/>
      <c r="I111" s="92"/>
    </row>
    <row r="112" spans="1:9" ht="12.75">
      <c r="A112" s="92"/>
      <c r="B112" s="92"/>
      <c r="C112" s="92"/>
      <c r="D112" s="92"/>
      <c r="E112" s="92"/>
      <c r="F112" s="92"/>
      <c r="G112" s="92"/>
      <c r="H112" s="92"/>
      <c r="I112" s="92"/>
    </row>
    <row r="113" spans="1:9" ht="12.75">
      <c r="A113" s="92"/>
      <c r="B113" s="92"/>
      <c r="C113" s="92"/>
      <c r="D113" s="92"/>
      <c r="E113" s="92"/>
      <c r="F113" s="92"/>
      <c r="G113" s="92"/>
      <c r="H113" s="92"/>
      <c r="I113" s="92"/>
    </row>
    <row r="114" spans="1:9" ht="12.75">
      <c r="A114" s="92"/>
      <c r="B114" s="92"/>
      <c r="C114" s="92"/>
      <c r="D114" s="92"/>
      <c r="E114" s="92"/>
      <c r="F114" s="92"/>
      <c r="G114" s="92"/>
      <c r="H114" s="92"/>
      <c r="I114" s="92"/>
    </row>
    <row r="115" spans="1:9" ht="12.75">
      <c r="A115" s="92"/>
      <c r="B115" s="92"/>
      <c r="C115" s="92"/>
      <c r="D115" s="92"/>
      <c r="E115" s="92"/>
      <c r="F115" s="92"/>
      <c r="G115" s="92"/>
      <c r="H115" s="92"/>
      <c r="I115" s="92"/>
    </row>
    <row r="116" spans="1:9" ht="12.75">
      <c r="A116" s="92"/>
      <c r="B116" s="92"/>
      <c r="C116" s="92"/>
      <c r="D116" s="92"/>
      <c r="E116" s="92"/>
      <c r="F116" s="92"/>
      <c r="G116" s="92"/>
      <c r="H116" s="92"/>
      <c r="I116" s="92"/>
    </row>
    <row r="117" spans="1:9" ht="12.75">
      <c r="A117" s="92"/>
      <c r="B117" s="92"/>
      <c r="C117" s="92"/>
      <c r="D117" s="92"/>
      <c r="E117" s="92"/>
      <c r="F117" s="92"/>
      <c r="G117" s="92"/>
      <c r="H117" s="92"/>
      <c r="I117" s="92"/>
    </row>
    <row r="118" spans="1:9" ht="12.75">
      <c r="A118" s="92"/>
      <c r="B118" s="92"/>
      <c r="C118" s="92"/>
      <c r="D118" s="92"/>
      <c r="E118" s="92"/>
      <c r="F118" s="92"/>
      <c r="G118" s="92"/>
      <c r="H118" s="92"/>
      <c r="I118" s="92"/>
    </row>
    <row r="119" spans="1:9" ht="12.75">
      <c r="A119" s="92"/>
      <c r="B119" s="92"/>
      <c r="C119" s="92"/>
      <c r="D119" s="92"/>
      <c r="E119" s="92"/>
      <c r="F119" s="92"/>
      <c r="G119" s="92"/>
      <c r="H119" s="92"/>
      <c r="I119" s="92"/>
    </row>
    <row r="120" spans="1:9" ht="12.75">
      <c r="A120" s="92"/>
      <c r="B120" s="92"/>
      <c r="C120" s="92"/>
      <c r="D120" s="92"/>
      <c r="E120" s="92"/>
      <c r="F120" s="92"/>
      <c r="G120" s="92"/>
      <c r="H120" s="92"/>
      <c r="I120" s="92"/>
    </row>
    <row r="121" spans="1:9" ht="12.75">
      <c r="A121" s="92"/>
      <c r="B121" s="92"/>
      <c r="C121" s="92"/>
      <c r="D121" s="92"/>
      <c r="E121" s="92"/>
      <c r="F121" s="92"/>
      <c r="G121" s="92"/>
      <c r="H121" s="92"/>
      <c r="I121" s="92"/>
    </row>
    <row r="122" spans="1:9" ht="12.75">
      <c r="A122" s="92"/>
      <c r="B122" s="92"/>
      <c r="C122" s="92"/>
      <c r="D122" s="92"/>
      <c r="E122" s="92"/>
      <c r="F122" s="92"/>
      <c r="G122" s="92"/>
      <c r="H122" s="92"/>
      <c r="I122" s="92"/>
    </row>
    <row r="123" spans="1:9" ht="12.75">
      <c r="A123" s="92"/>
      <c r="B123" s="92"/>
      <c r="C123" s="92"/>
      <c r="D123" s="92"/>
      <c r="E123" s="92"/>
      <c r="F123" s="92"/>
      <c r="G123" s="92"/>
      <c r="H123" s="92"/>
      <c r="I123" s="92"/>
    </row>
    <row r="124" spans="1:9" ht="12.75">
      <c r="A124" s="92"/>
      <c r="B124" s="92"/>
      <c r="C124" s="92"/>
      <c r="D124" s="92"/>
      <c r="E124" s="92"/>
      <c r="F124" s="92"/>
      <c r="G124" s="92"/>
      <c r="H124" s="92"/>
      <c r="I124" s="92"/>
    </row>
    <row r="125" spans="1:9" ht="12.75">
      <c r="A125" s="92"/>
      <c r="B125" s="92"/>
      <c r="C125" s="92"/>
      <c r="D125" s="92"/>
      <c r="E125" s="92"/>
      <c r="F125" s="92"/>
      <c r="G125" s="92"/>
      <c r="H125" s="92"/>
      <c r="I125" s="92"/>
    </row>
    <row r="126" spans="1:9" ht="12.75">
      <c r="A126" s="92"/>
      <c r="B126" s="92"/>
      <c r="C126" s="92"/>
      <c r="D126" s="92"/>
      <c r="E126" s="92"/>
      <c r="F126" s="92"/>
      <c r="G126" s="92"/>
      <c r="H126" s="92"/>
      <c r="I126" s="92"/>
    </row>
    <row r="127" spans="1:9" ht="12.75">
      <c r="A127" s="92"/>
      <c r="B127" s="92"/>
      <c r="C127" s="92"/>
      <c r="D127" s="92"/>
      <c r="E127" s="92"/>
      <c r="F127" s="92"/>
      <c r="G127" s="92"/>
      <c r="H127" s="92"/>
      <c r="I127" s="92"/>
    </row>
    <row r="128" spans="1:9" ht="12.75">
      <c r="A128" s="92"/>
      <c r="B128" s="92"/>
      <c r="C128" s="92"/>
      <c r="D128" s="92"/>
      <c r="E128" s="92"/>
      <c r="F128" s="92"/>
      <c r="G128" s="92"/>
      <c r="H128" s="92"/>
      <c r="I128" s="92"/>
    </row>
    <row r="129" spans="1:9" ht="12.75">
      <c r="A129" s="92"/>
      <c r="B129" s="92"/>
      <c r="C129" s="92"/>
      <c r="D129" s="92"/>
      <c r="E129" s="92"/>
      <c r="F129" s="92"/>
      <c r="G129" s="92"/>
      <c r="H129" s="92"/>
      <c r="I129" s="92"/>
    </row>
    <row r="130" spans="1:9" ht="12.75">
      <c r="A130" s="92"/>
      <c r="B130" s="92"/>
      <c r="C130" s="92"/>
      <c r="D130" s="92"/>
      <c r="E130" s="92"/>
      <c r="F130" s="92"/>
      <c r="G130" s="92"/>
      <c r="H130" s="92"/>
      <c r="I130" s="92"/>
    </row>
    <row r="131" spans="1:9" ht="12.75">
      <c r="A131" s="92"/>
      <c r="B131" s="92"/>
      <c r="C131" s="92"/>
      <c r="D131" s="92"/>
      <c r="E131" s="92"/>
      <c r="F131" s="92"/>
      <c r="G131" s="92"/>
      <c r="H131" s="92"/>
      <c r="I131" s="92"/>
    </row>
    <row r="132" spans="1:9" ht="12.75">
      <c r="A132" s="92"/>
      <c r="B132" s="92"/>
      <c r="C132" s="92"/>
      <c r="D132" s="92"/>
      <c r="E132" s="92"/>
      <c r="F132" s="92"/>
      <c r="G132" s="92"/>
      <c r="H132" s="92"/>
      <c r="I132" s="92"/>
    </row>
    <row r="133" spans="1:9" ht="12.75">
      <c r="A133" s="92"/>
      <c r="B133" s="92"/>
      <c r="C133" s="92"/>
      <c r="D133" s="92"/>
      <c r="E133" s="92"/>
      <c r="F133" s="92"/>
      <c r="G133" s="92"/>
      <c r="H133" s="92"/>
      <c r="I133" s="92"/>
    </row>
    <row r="134" spans="1:9" ht="12.75">
      <c r="A134" s="92"/>
      <c r="B134" s="92"/>
      <c r="C134" s="92"/>
      <c r="D134" s="92"/>
      <c r="E134" s="92"/>
      <c r="F134" s="92"/>
      <c r="G134" s="92"/>
      <c r="H134" s="92"/>
      <c r="I134" s="92"/>
    </row>
    <row r="135" spans="1:9" ht="12.75">
      <c r="A135" s="92"/>
      <c r="B135" s="92"/>
      <c r="C135" s="92"/>
      <c r="D135" s="92"/>
      <c r="E135" s="92"/>
      <c r="F135" s="92"/>
      <c r="G135" s="92"/>
      <c r="H135" s="92"/>
      <c r="I135" s="92"/>
    </row>
    <row r="136" spans="1:9" ht="12.75">
      <c r="A136" s="92"/>
      <c r="B136" s="92"/>
      <c r="C136" s="92"/>
      <c r="D136" s="92"/>
      <c r="E136" s="92"/>
      <c r="F136" s="92"/>
      <c r="G136" s="92"/>
      <c r="H136" s="92"/>
      <c r="I136" s="92"/>
    </row>
    <row r="137" spans="1:9" ht="12.75">
      <c r="A137" s="92"/>
      <c r="B137" s="92"/>
      <c r="C137" s="92"/>
      <c r="D137" s="92"/>
      <c r="E137" s="92"/>
      <c r="F137" s="92"/>
      <c r="G137" s="92"/>
      <c r="H137" s="92"/>
      <c r="I137" s="92"/>
    </row>
    <row r="138" spans="1:9" ht="12.75">
      <c r="A138" s="92"/>
      <c r="B138" s="92"/>
      <c r="C138" s="92"/>
      <c r="D138" s="92"/>
      <c r="E138" s="92"/>
      <c r="F138" s="92"/>
      <c r="G138" s="92"/>
      <c r="H138" s="92"/>
      <c r="I138" s="92"/>
    </row>
    <row r="139" spans="1:9" ht="12.75">
      <c r="A139" s="92"/>
      <c r="B139" s="92"/>
      <c r="C139" s="92"/>
      <c r="D139" s="92"/>
      <c r="E139" s="92"/>
      <c r="F139" s="92"/>
      <c r="G139" s="92"/>
      <c r="H139" s="92"/>
      <c r="I139" s="92"/>
    </row>
    <row r="140" spans="1:9" ht="12.75">
      <c r="A140" s="92"/>
      <c r="B140" s="92"/>
      <c r="C140" s="92"/>
      <c r="D140" s="92"/>
      <c r="E140" s="92"/>
      <c r="F140" s="92"/>
      <c r="G140" s="92"/>
      <c r="H140" s="92"/>
      <c r="I140" s="92"/>
    </row>
    <row r="141" spans="1:9" ht="12.75">
      <c r="A141" s="92"/>
      <c r="B141" s="92"/>
      <c r="C141" s="92"/>
      <c r="D141" s="92"/>
      <c r="E141" s="92"/>
      <c r="F141" s="92"/>
      <c r="G141" s="92"/>
      <c r="H141" s="92"/>
      <c r="I141" s="92"/>
    </row>
    <row r="142" spans="1:9" ht="12.75">
      <c r="A142" s="92"/>
      <c r="B142" s="92"/>
      <c r="C142" s="92"/>
      <c r="D142" s="92"/>
      <c r="E142" s="92"/>
      <c r="F142" s="92"/>
      <c r="G142" s="92"/>
      <c r="H142" s="92"/>
      <c r="I142" s="92"/>
    </row>
    <row r="143" spans="1:9" ht="12.75">
      <c r="A143" s="92"/>
      <c r="B143" s="92"/>
      <c r="C143" s="92"/>
      <c r="D143" s="92"/>
      <c r="E143" s="92"/>
      <c r="F143" s="92"/>
      <c r="G143" s="92"/>
      <c r="H143" s="92"/>
      <c r="I143" s="92"/>
    </row>
    <row r="144" spans="1:9" ht="12.75">
      <c r="A144" s="92"/>
      <c r="B144" s="92"/>
      <c r="C144" s="92"/>
      <c r="D144" s="92"/>
      <c r="E144" s="92"/>
      <c r="F144" s="92"/>
      <c r="G144" s="92"/>
      <c r="H144" s="92"/>
      <c r="I144" s="92"/>
    </row>
    <row r="145" spans="1:9" ht="12.75">
      <c r="A145" s="92"/>
      <c r="B145" s="92"/>
      <c r="C145" s="92"/>
      <c r="D145" s="92"/>
      <c r="E145" s="92"/>
      <c r="F145" s="92"/>
      <c r="G145" s="92"/>
      <c r="H145" s="92"/>
      <c r="I145" s="92"/>
    </row>
    <row r="146" spans="1:9" ht="12.75">
      <c r="A146" s="92"/>
      <c r="B146" s="92"/>
      <c r="C146" s="92"/>
      <c r="D146" s="92"/>
      <c r="E146" s="92"/>
      <c r="F146" s="92"/>
      <c r="G146" s="92"/>
      <c r="H146" s="92"/>
      <c r="I146" s="92"/>
    </row>
    <row r="147" spans="1:9" ht="12.75">
      <c r="A147" s="92"/>
      <c r="B147" s="92"/>
      <c r="C147" s="92"/>
      <c r="D147" s="92"/>
      <c r="E147" s="92"/>
      <c r="F147" s="92"/>
      <c r="G147" s="92"/>
      <c r="H147" s="92"/>
      <c r="I147" s="92"/>
    </row>
    <row r="148" spans="1:9" ht="12.75">
      <c r="A148" s="92"/>
      <c r="B148" s="92"/>
      <c r="C148" s="92"/>
      <c r="D148" s="92"/>
      <c r="E148" s="92"/>
      <c r="F148" s="92"/>
      <c r="G148" s="92"/>
      <c r="H148" s="92"/>
      <c r="I148" s="92"/>
    </row>
    <row r="149" spans="1:9" ht="12.75">
      <c r="A149" s="92"/>
      <c r="B149" s="92"/>
      <c r="C149" s="92"/>
      <c r="D149" s="92"/>
      <c r="E149" s="92"/>
      <c r="F149" s="92"/>
      <c r="G149" s="92"/>
      <c r="H149" s="92"/>
      <c r="I149" s="92"/>
    </row>
    <row r="150" spans="1:9" ht="12.75">
      <c r="A150" s="92"/>
      <c r="B150" s="92"/>
      <c r="C150" s="92"/>
      <c r="D150" s="92"/>
      <c r="E150" s="92"/>
      <c r="F150" s="92"/>
      <c r="G150" s="92"/>
      <c r="H150" s="92"/>
      <c r="I150" s="92"/>
    </row>
    <row r="151" spans="1:9" ht="12.75">
      <c r="A151" s="92"/>
      <c r="B151" s="92"/>
      <c r="C151" s="92"/>
      <c r="D151" s="92"/>
      <c r="E151" s="92"/>
      <c r="F151" s="92"/>
      <c r="G151" s="92"/>
      <c r="H151" s="92"/>
      <c r="I151" s="92"/>
    </row>
    <row r="152" spans="1:9" ht="12.75">
      <c r="A152" s="92"/>
      <c r="B152" s="92"/>
      <c r="C152" s="92"/>
      <c r="D152" s="92"/>
      <c r="E152" s="92"/>
      <c r="F152" s="92"/>
      <c r="G152" s="92"/>
      <c r="H152" s="92"/>
      <c r="I152" s="92"/>
    </row>
    <row r="153" spans="1:9" ht="12.75">
      <c r="A153" s="92"/>
      <c r="B153" s="92"/>
      <c r="C153" s="92"/>
      <c r="D153" s="92"/>
      <c r="E153" s="92"/>
      <c r="F153" s="92"/>
      <c r="G153" s="92"/>
      <c r="H153" s="92"/>
      <c r="I153" s="92"/>
    </row>
    <row r="154" spans="1:9" ht="12.75">
      <c r="A154" s="92"/>
      <c r="B154" s="92"/>
      <c r="C154" s="92"/>
      <c r="D154" s="92"/>
      <c r="E154" s="92"/>
      <c r="F154" s="92"/>
      <c r="G154" s="92"/>
      <c r="H154" s="92"/>
      <c r="I154" s="92"/>
    </row>
    <row r="155" spans="1:9" ht="12.75">
      <c r="A155" s="92"/>
      <c r="B155" s="92"/>
      <c r="C155" s="92"/>
      <c r="D155" s="92"/>
      <c r="E155" s="92"/>
      <c r="F155" s="92"/>
      <c r="G155" s="92"/>
      <c r="H155" s="92"/>
      <c r="I155" s="92"/>
    </row>
    <row r="156" spans="1:9" ht="12.75">
      <c r="A156" s="92"/>
      <c r="B156" s="92"/>
      <c r="C156" s="92"/>
      <c r="D156" s="92"/>
      <c r="E156" s="92"/>
      <c r="F156" s="92"/>
      <c r="G156" s="92"/>
      <c r="H156" s="92"/>
      <c r="I156" s="92"/>
    </row>
    <row r="157" spans="1:9" ht="12.75">
      <c r="A157" s="92"/>
      <c r="B157" s="92"/>
      <c r="C157" s="92"/>
      <c r="D157" s="92"/>
      <c r="E157" s="92"/>
      <c r="F157" s="92"/>
      <c r="G157" s="92"/>
      <c r="H157" s="92"/>
      <c r="I157" s="92"/>
    </row>
    <row r="158" spans="1:9" ht="12.75">
      <c r="A158" s="92"/>
      <c r="B158" s="92"/>
      <c r="C158" s="92"/>
      <c r="D158" s="92"/>
      <c r="E158" s="92"/>
      <c r="F158" s="92"/>
      <c r="G158" s="92"/>
      <c r="H158" s="92"/>
      <c r="I158" s="92"/>
    </row>
    <row r="159" spans="1:9" ht="12.75">
      <c r="A159" s="92"/>
      <c r="B159" s="92"/>
      <c r="C159" s="92"/>
      <c r="D159" s="92"/>
      <c r="E159" s="92"/>
      <c r="F159" s="92"/>
      <c r="G159" s="92"/>
      <c r="H159" s="92"/>
      <c r="I159" s="92"/>
    </row>
    <row r="160" spans="1:9" ht="12.75">
      <c r="A160" s="92"/>
      <c r="B160" s="92"/>
      <c r="C160" s="92"/>
      <c r="D160" s="92"/>
      <c r="E160" s="92"/>
      <c r="F160" s="92"/>
      <c r="G160" s="92"/>
      <c r="H160" s="92"/>
      <c r="I160" s="92"/>
    </row>
    <row r="161" spans="1:9" ht="12.75">
      <c r="A161" s="92"/>
      <c r="B161" s="92"/>
      <c r="C161" s="92"/>
      <c r="D161" s="92"/>
      <c r="E161" s="92"/>
      <c r="F161" s="92"/>
      <c r="G161" s="92"/>
      <c r="H161" s="92"/>
      <c r="I161" s="92"/>
    </row>
    <row r="162" spans="1:9" ht="12.75">
      <c r="A162" s="92"/>
      <c r="B162" s="92"/>
      <c r="C162" s="92"/>
      <c r="D162" s="92"/>
      <c r="E162" s="92"/>
      <c r="F162" s="92"/>
      <c r="G162" s="92"/>
      <c r="H162" s="92"/>
      <c r="I162" s="92"/>
    </row>
    <row r="163" spans="1:9" ht="12.75">
      <c r="A163" s="92"/>
      <c r="B163" s="92"/>
      <c r="C163" s="92"/>
      <c r="D163" s="92"/>
      <c r="E163" s="92"/>
      <c r="F163" s="92"/>
      <c r="G163" s="92"/>
      <c r="H163" s="92"/>
      <c r="I163" s="92"/>
    </row>
    <row r="164" spans="1:9" ht="12.75">
      <c r="A164" s="92"/>
      <c r="B164" s="92"/>
      <c r="C164" s="92"/>
      <c r="D164" s="92"/>
      <c r="E164" s="92"/>
      <c r="F164" s="92"/>
      <c r="G164" s="92"/>
      <c r="H164" s="92"/>
      <c r="I164" s="92"/>
    </row>
    <row r="165" spans="1:9" ht="12.75">
      <c r="A165" s="92"/>
      <c r="B165" s="92"/>
      <c r="C165" s="92"/>
      <c r="D165" s="92"/>
      <c r="E165" s="92"/>
      <c r="F165" s="92"/>
      <c r="G165" s="92"/>
      <c r="H165" s="92"/>
      <c r="I165" s="92"/>
    </row>
    <row r="166" spans="1:9" ht="12.75">
      <c r="A166" s="92"/>
      <c r="B166" s="92"/>
      <c r="C166" s="92"/>
      <c r="D166" s="92"/>
      <c r="E166" s="92"/>
      <c r="F166" s="92"/>
      <c r="G166" s="92"/>
      <c r="H166" s="92"/>
      <c r="I166" s="92"/>
    </row>
    <row r="167" spans="1:9" ht="12.75">
      <c r="A167" s="92"/>
      <c r="B167" s="92"/>
      <c r="C167" s="92"/>
      <c r="D167" s="92"/>
      <c r="E167" s="92"/>
      <c r="F167" s="92"/>
      <c r="G167" s="92"/>
      <c r="H167" s="92"/>
      <c r="I167" s="92"/>
    </row>
    <row r="168" spans="1:9" ht="12.75">
      <c r="A168" s="92"/>
      <c r="B168" s="92"/>
      <c r="C168" s="92"/>
      <c r="D168" s="92"/>
      <c r="E168" s="92"/>
      <c r="F168" s="92"/>
      <c r="G168" s="92"/>
      <c r="H168" s="92"/>
      <c r="I168" s="92"/>
    </row>
    <row r="169" spans="1:9" ht="12.75">
      <c r="A169" s="92"/>
      <c r="B169" s="92"/>
      <c r="C169" s="92"/>
      <c r="D169" s="92"/>
      <c r="E169" s="92"/>
      <c r="F169" s="92"/>
      <c r="G169" s="92"/>
      <c r="H169" s="92"/>
      <c r="I169" s="92"/>
    </row>
    <row r="170" spans="1:9" ht="12.75">
      <c r="A170" s="92"/>
      <c r="B170" s="92"/>
      <c r="C170" s="92"/>
      <c r="D170" s="92"/>
      <c r="E170" s="92"/>
      <c r="F170" s="92"/>
      <c r="G170" s="92"/>
      <c r="H170" s="92"/>
      <c r="I170" s="92"/>
    </row>
    <row r="171" spans="1:9" ht="12.75">
      <c r="A171" s="92"/>
      <c r="B171" s="92"/>
      <c r="C171" s="92"/>
      <c r="D171" s="92"/>
      <c r="E171" s="92"/>
      <c r="F171" s="92"/>
      <c r="G171" s="92"/>
      <c r="H171" s="92"/>
      <c r="I171" s="92"/>
    </row>
    <row r="172" spans="1:9" ht="12.75">
      <c r="A172" s="92"/>
      <c r="B172" s="92"/>
      <c r="C172" s="92"/>
      <c r="D172" s="92"/>
      <c r="E172" s="92"/>
      <c r="F172" s="92"/>
      <c r="G172" s="92"/>
      <c r="H172" s="92"/>
      <c r="I172" s="92"/>
    </row>
    <row r="173" spans="1:9" ht="12.75">
      <c r="A173" s="92"/>
      <c r="B173" s="92"/>
      <c r="C173" s="92"/>
      <c r="D173" s="92"/>
      <c r="E173" s="92"/>
      <c r="F173" s="92"/>
      <c r="G173" s="92"/>
      <c r="H173" s="92"/>
      <c r="I173" s="92"/>
    </row>
    <row r="174" spans="1:9" ht="12.75">
      <c r="A174" s="92"/>
      <c r="B174" s="92"/>
      <c r="C174" s="92"/>
      <c r="D174" s="92"/>
      <c r="E174" s="92"/>
      <c r="F174" s="92"/>
      <c r="G174" s="92"/>
      <c r="H174" s="92"/>
      <c r="I174" s="92"/>
    </row>
    <row r="175" spans="1:9" ht="12.75">
      <c r="A175" s="92"/>
      <c r="B175" s="92"/>
      <c r="C175" s="92"/>
      <c r="D175" s="92"/>
      <c r="E175" s="92"/>
      <c r="F175" s="92"/>
      <c r="G175" s="92"/>
      <c r="H175" s="92"/>
      <c r="I175" s="92"/>
    </row>
    <row r="176" spans="1:9" ht="12.75">
      <c r="A176" s="92"/>
      <c r="B176" s="92"/>
      <c r="C176" s="92"/>
      <c r="D176" s="92"/>
      <c r="E176" s="92"/>
      <c r="F176" s="92"/>
      <c r="G176" s="92"/>
      <c r="H176" s="92"/>
      <c r="I176" s="92"/>
    </row>
    <row r="177" spans="1:9" ht="12.75">
      <c r="A177" s="92"/>
      <c r="B177" s="92"/>
      <c r="C177" s="92"/>
      <c r="D177" s="92"/>
      <c r="E177" s="92"/>
      <c r="F177" s="92"/>
      <c r="G177" s="92"/>
      <c r="H177" s="92"/>
      <c r="I177" s="92"/>
    </row>
    <row r="178" spans="1:9" ht="12.75">
      <c r="A178" s="92"/>
      <c r="B178" s="92"/>
      <c r="C178" s="92"/>
      <c r="D178" s="92"/>
      <c r="E178" s="92"/>
      <c r="F178" s="92"/>
      <c r="G178" s="92"/>
      <c r="H178" s="92"/>
      <c r="I178" s="92"/>
    </row>
    <row r="179" spans="1:9" ht="12.75">
      <c r="A179" s="92"/>
      <c r="B179" s="92"/>
      <c r="C179" s="92"/>
      <c r="D179" s="92"/>
      <c r="E179" s="92"/>
      <c r="F179" s="92"/>
      <c r="G179" s="92"/>
      <c r="H179" s="92"/>
      <c r="I179" s="92"/>
    </row>
    <row r="180" spans="1:9" ht="12.75">
      <c r="A180" s="92"/>
      <c r="B180" s="92"/>
      <c r="C180" s="92"/>
      <c r="D180" s="92"/>
      <c r="E180" s="92"/>
      <c r="F180" s="92"/>
      <c r="G180" s="92"/>
      <c r="H180" s="92"/>
      <c r="I180" s="92"/>
    </row>
    <row r="181" spans="1:9" ht="12.75">
      <c r="A181" s="92"/>
      <c r="B181" s="92"/>
      <c r="C181" s="92"/>
      <c r="D181" s="92"/>
      <c r="E181" s="92"/>
      <c r="F181" s="92"/>
      <c r="G181" s="92"/>
      <c r="H181" s="92"/>
      <c r="I181" s="92"/>
    </row>
    <row r="182" spans="1:9" ht="12.75">
      <c r="A182" s="92"/>
      <c r="B182" s="92"/>
      <c r="C182" s="92"/>
      <c r="D182" s="92"/>
      <c r="E182" s="92"/>
      <c r="F182" s="92"/>
      <c r="G182" s="92"/>
      <c r="H182" s="92"/>
      <c r="I182" s="92"/>
    </row>
    <row r="183" spans="1:9" ht="12.75">
      <c r="A183" s="92"/>
      <c r="B183" s="92"/>
      <c r="C183" s="92"/>
      <c r="D183" s="92"/>
      <c r="E183" s="92"/>
      <c r="F183" s="92"/>
      <c r="G183" s="92"/>
      <c r="H183" s="92"/>
      <c r="I183" s="92"/>
    </row>
    <row r="184" spans="1:9" ht="12.75">
      <c r="A184" s="92"/>
      <c r="B184" s="92"/>
      <c r="C184" s="92"/>
      <c r="D184" s="92"/>
      <c r="E184" s="92"/>
      <c r="F184" s="92"/>
      <c r="G184" s="92"/>
      <c r="H184" s="92"/>
      <c r="I184" s="92"/>
    </row>
    <row r="185" spans="1:9" ht="12.75">
      <c r="A185" s="92"/>
      <c r="B185" s="92"/>
      <c r="C185" s="92"/>
      <c r="D185" s="92"/>
      <c r="E185" s="92"/>
      <c r="F185" s="92"/>
      <c r="G185" s="92"/>
      <c r="H185" s="92"/>
      <c r="I185" s="92"/>
    </row>
    <row r="186" spans="1:9" ht="12.75">
      <c r="A186" s="92"/>
      <c r="B186" s="92"/>
      <c r="C186" s="92"/>
      <c r="D186" s="92"/>
      <c r="E186" s="92"/>
      <c r="F186" s="92"/>
      <c r="G186" s="92"/>
      <c r="H186" s="92"/>
      <c r="I186" s="92"/>
    </row>
    <row r="187" spans="1:9" ht="12.75">
      <c r="A187" s="92"/>
      <c r="B187" s="92"/>
      <c r="C187" s="92"/>
      <c r="D187" s="92"/>
      <c r="E187" s="92"/>
      <c r="F187" s="92"/>
      <c r="G187" s="92"/>
      <c r="H187" s="92"/>
      <c r="I187" s="92"/>
    </row>
    <row r="188" spans="1:9" ht="12.75">
      <c r="A188" s="92"/>
      <c r="B188" s="92"/>
      <c r="C188" s="92"/>
      <c r="D188" s="92"/>
      <c r="E188" s="92"/>
      <c r="F188" s="92"/>
      <c r="G188" s="92"/>
      <c r="H188" s="92"/>
      <c r="I188" s="92"/>
    </row>
    <row r="189" spans="1:9" ht="12.75">
      <c r="A189" s="92"/>
      <c r="B189" s="92"/>
      <c r="C189" s="92"/>
      <c r="D189" s="92"/>
      <c r="E189" s="92"/>
      <c r="F189" s="92"/>
      <c r="G189" s="92"/>
      <c r="H189" s="92"/>
      <c r="I189" s="92"/>
    </row>
    <row r="190" spans="1:9" ht="12.75">
      <c r="A190" s="92"/>
      <c r="B190" s="92"/>
      <c r="C190" s="92"/>
      <c r="D190" s="92"/>
      <c r="E190" s="92"/>
      <c r="F190" s="92"/>
      <c r="G190" s="92"/>
      <c r="H190" s="92"/>
      <c r="I190" s="92"/>
    </row>
    <row r="191" spans="1:9" ht="12.75">
      <c r="A191" s="92"/>
      <c r="B191" s="92"/>
      <c r="C191" s="92"/>
      <c r="D191" s="92"/>
      <c r="E191" s="92"/>
      <c r="F191" s="92"/>
      <c r="G191" s="92"/>
      <c r="H191" s="92"/>
      <c r="I191" s="92"/>
    </row>
    <row r="192" spans="1:9" ht="12.75">
      <c r="A192" s="92"/>
      <c r="B192" s="92"/>
      <c r="C192" s="92"/>
      <c r="D192" s="92"/>
      <c r="E192" s="92"/>
      <c r="F192" s="92"/>
      <c r="G192" s="92"/>
      <c r="H192" s="92"/>
      <c r="I192" s="92"/>
    </row>
    <row r="193" spans="1:9" ht="12.75">
      <c r="A193" s="92"/>
      <c r="B193" s="92"/>
      <c r="C193" s="92"/>
      <c r="D193" s="92"/>
      <c r="E193" s="92"/>
      <c r="F193" s="92"/>
      <c r="G193" s="92"/>
      <c r="H193" s="92"/>
      <c r="I193" s="92"/>
    </row>
    <row r="194" spans="1:9" ht="12.75">
      <c r="A194" s="92"/>
      <c r="B194" s="92"/>
      <c r="C194" s="92"/>
      <c r="D194" s="92"/>
      <c r="E194" s="92"/>
      <c r="F194" s="92"/>
      <c r="G194" s="92"/>
      <c r="H194" s="92"/>
      <c r="I194" s="92"/>
    </row>
    <row r="195" spans="1:9" ht="12.75">
      <c r="A195" s="92"/>
      <c r="B195" s="92"/>
      <c r="C195" s="92"/>
      <c r="D195" s="92"/>
      <c r="E195" s="92"/>
      <c r="F195" s="92"/>
      <c r="G195" s="92"/>
      <c r="H195" s="92"/>
      <c r="I195" s="92"/>
    </row>
    <row r="196" spans="1:9" ht="12.75">
      <c r="A196" s="92"/>
      <c r="B196" s="92"/>
      <c r="C196" s="92"/>
      <c r="D196" s="92"/>
      <c r="E196" s="92"/>
      <c r="F196" s="92"/>
      <c r="G196" s="92"/>
      <c r="H196" s="92"/>
      <c r="I196" s="92"/>
    </row>
    <row r="197" spans="1:9" ht="12.75">
      <c r="A197" s="92"/>
      <c r="B197" s="92"/>
      <c r="C197" s="92"/>
      <c r="D197" s="92"/>
      <c r="E197" s="92"/>
      <c r="F197" s="92"/>
      <c r="G197" s="92"/>
      <c r="H197" s="92"/>
      <c r="I197" s="92"/>
    </row>
    <row r="198" spans="1:9" ht="12.75">
      <c r="A198" s="92"/>
      <c r="B198" s="92"/>
      <c r="C198" s="92"/>
      <c r="D198" s="92"/>
      <c r="E198" s="92"/>
      <c r="F198" s="92"/>
      <c r="G198" s="92"/>
      <c r="H198" s="92"/>
      <c r="I198" s="92"/>
    </row>
    <row r="199" spans="1:9" ht="12.75">
      <c r="A199" s="92"/>
      <c r="B199" s="92"/>
      <c r="C199" s="92"/>
      <c r="D199" s="92"/>
      <c r="E199" s="92"/>
      <c r="F199" s="92"/>
      <c r="G199" s="92"/>
      <c r="H199" s="92"/>
      <c r="I199" s="92"/>
    </row>
    <row r="200" spans="1:9" ht="12.75">
      <c r="A200" s="92"/>
      <c r="B200" s="92"/>
      <c r="C200" s="92"/>
      <c r="D200" s="92"/>
      <c r="E200" s="92"/>
      <c r="F200" s="92"/>
      <c r="G200" s="92"/>
      <c r="H200" s="92"/>
      <c r="I200" s="92"/>
    </row>
    <row r="201" spans="1:9" ht="12.75">
      <c r="A201" s="92"/>
      <c r="B201" s="92"/>
      <c r="C201" s="92"/>
      <c r="D201" s="92"/>
      <c r="E201" s="92"/>
      <c r="F201" s="92"/>
      <c r="G201" s="92"/>
      <c r="H201" s="92"/>
      <c r="I201" s="92"/>
    </row>
    <row r="202" spans="1:9" ht="12.75">
      <c r="A202" s="92"/>
      <c r="B202" s="92"/>
      <c r="C202" s="92"/>
      <c r="D202" s="92"/>
      <c r="E202" s="92"/>
      <c r="F202" s="92"/>
      <c r="G202" s="92"/>
      <c r="H202" s="92"/>
      <c r="I202" s="92"/>
    </row>
    <row r="203" spans="1:9" ht="12.75">
      <c r="A203" s="92"/>
      <c r="B203" s="92"/>
      <c r="C203" s="92"/>
      <c r="D203" s="92"/>
      <c r="E203" s="92"/>
      <c r="F203" s="92"/>
      <c r="G203" s="92"/>
      <c r="H203" s="92"/>
      <c r="I203" s="92"/>
    </row>
    <row r="204" spans="1:9" ht="12.75">
      <c r="A204" s="92"/>
      <c r="B204" s="92"/>
      <c r="C204" s="92"/>
      <c r="D204" s="92"/>
      <c r="E204" s="92"/>
      <c r="F204" s="92"/>
      <c r="G204" s="92"/>
      <c r="H204" s="92"/>
      <c r="I204" s="92"/>
    </row>
    <row r="205" spans="1:9" ht="12.75">
      <c r="A205" s="92"/>
      <c r="B205" s="92"/>
      <c r="C205" s="92"/>
      <c r="D205" s="92"/>
      <c r="E205" s="92"/>
      <c r="F205" s="92"/>
      <c r="G205" s="92"/>
      <c r="H205" s="92"/>
      <c r="I205" s="92"/>
    </row>
    <row r="206" spans="1:9" ht="12.75">
      <c r="A206" s="92"/>
      <c r="B206" s="92"/>
      <c r="C206" s="92"/>
      <c r="D206" s="92"/>
      <c r="E206" s="92"/>
      <c r="F206" s="92"/>
      <c r="G206" s="92"/>
      <c r="H206" s="92"/>
      <c r="I206" s="92"/>
    </row>
    <row r="207" spans="1:9" ht="12.75">
      <c r="A207" s="92"/>
      <c r="B207" s="92"/>
      <c r="C207" s="92"/>
      <c r="D207" s="92"/>
      <c r="E207" s="92"/>
      <c r="F207" s="92"/>
      <c r="G207" s="92"/>
      <c r="H207" s="92"/>
      <c r="I207" s="92"/>
    </row>
    <row r="208" spans="1:9" ht="12.75">
      <c r="A208" s="92"/>
      <c r="B208" s="92"/>
      <c r="C208" s="92"/>
      <c r="D208" s="92"/>
      <c r="E208" s="92"/>
      <c r="F208" s="92"/>
      <c r="G208" s="92"/>
      <c r="H208" s="92"/>
      <c r="I208" s="92"/>
    </row>
    <row r="209" spans="1:9" ht="12.75">
      <c r="A209" s="92"/>
      <c r="B209" s="92"/>
      <c r="C209" s="92"/>
      <c r="D209" s="92"/>
      <c r="E209" s="92"/>
      <c r="F209" s="92"/>
      <c r="G209" s="92"/>
      <c r="H209" s="92"/>
      <c r="I209" s="92"/>
    </row>
    <row r="210" spans="1:9" ht="12.75">
      <c r="A210" s="92"/>
      <c r="B210" s="92"/>
      <c r="C210" s="92"/>
      <c r="D210" s="92"/>
      <c r="E210" s="92"/>
      <c r="F210" s="92"/>
      <c r="G210" s="92"/>
      <c r="H210" s="92"/>
      <c r="I210" s="92"/>
    </row>
    <row r="211" spans="1:9" ht="12.75">
      <c r="A211" s="92"/>
      <c r="B211" s="92"/>
      <c r="C211" s="92"/>
      <c r="D211" s="92"/>
      <c r="E211" s="92"/>
      <c r="F211" s="92"/>
      <c r="G211" s="92"/>
      <c r="H211" s="92"/>
      <c r="I211" s="92"/>
    </row>
    <row r="212" spans="1:9" ht="12.75">
      <c r="A212" s="92"/>
      <c r="B212" s="92"/>
      <c r="C212" s="92"/>
      <c r="D212" s="92"/>
      <c r="E212" s="92"/>
      <c r="F212" s="92"/>
      <c r="G212" s="92"/>
      <c r="H212" s="92"/>
      <c r="I212" s="92"/>
    </row>
    <row r="213" spans="1:9" ht="12.75">
      <c r="A213" s="92"/>
      <c r="B213" s="92"/>
      <c r="C213" s="92"/>
      <c r="D213" s="92"/>
      <c r="E213" s="92"/>
      <c r="F213" s="92"/>
      <c r="G213" s="92"/>
      <c r="H213" s="92"/>
      <c r="I213" s="92"/>
    </row>
    <row r="214" spans="1:9" ht="12.75">
      <c r="A214" s="92"/>
      <c r="B214" s="92"/>
      <c r="C214" s="92"/>
      <c r="D214" s="92"/>
      <c r="E214" s="92"/>
      <c r="F214" s="92"/>
      <c r="G214" s="92"/>
      <c r="H214" s="92"/>
      <c r="I214" s="92"/>
    </row>
    <row r="215" spans="1:9" ht="12.75">
      <c r="A215" s="92"/>
      <c r="B215" s="92"/>
      <c r="C215" s="92"/>
      <c r="D215" s="92"/>
      <c r="E215" s="92"/>
      <c r="F215" s="92"/>
      <c r="G215" s="92"/>
      <c r="H215" s="92"/>
      <c r="I215" s="92"/>
    </row>
    <row r="216" spans="1:9" ht="12.75">
      <c r="A216" s="92"/>
      <c r="B216" s="92"/>
      <c r="C216" s="92"/>
      <c r="D216" s="92"/>
      <c r="E216" s="92"/>
      <c r="F216" s="92"/>
      <c r="G216" s="92"/>
      <c r="H216" s="92"/>
      <c r="I216" s="92"/>
    </row>
    <row r="217" spans="1:9" ht="12.75">
      <c r="A217" s="92"/>
      <c r="B217" s="92"/>
      <c r="C217" s="92"/>
      <c r="D217" s="92"/>
      <c r="E217" s="92"/>
      <c r="F217" s="92"/>
      <c r="G217" s="92"/>
      <c r="H217" s="92"/>
      <c r="I217" s="92"/>
    </row>
    <row r="218" spans="1:9" ht="12.75">
      <c r="A218" s="92"/>
      <c r="B218" s="92"/>
      <c r="C218" s="92"/>
      <c r="D218" s="92"/>
      <c r="E218" s="92"/>
      <c r="F218" s="92"/>
      <c r="G218" s="92"/>
      <c r="H218" s="92"/>
      <c r="I218" s="92"/>
    </row>
    <row r="219" spans="1:9" ht="12.75">
      <c r="A219" s="92"/>
      <c r="B219" s="92"/>
      <c r="C219" s="92"/>
      <c r="D219" s="92"/>
      <c r="E219" s="92"/>
      <c r="F219" s="92"/>
      <c r="G219" s="92"/>
      <c r="H219" s="92"/>
      <c r="I219" s="92"/>
    </row>
    <row r="220" spans="1:9" ht="12.75">
      <c r="A220" s="92"/>
      <c r="B220" s="92"/>
      <c r="C220" s="92"/>
      <c r="D220" s="92"/>
      <c r="E220" s="92"/>
      <c r="F220" s="92"/>
      <c r="G220" s="92"/>
      <c r="H220" s="92"/>
      <c r="I220" s="92"/>
    </row>
    <row r="221" spans="1:9" ht="12.75">
      <c r="A221" s="92"/>
      <c r="B221" s="92"/>
      <c r="C221" s="92"/>
      <c r="D221" s="92"/>
      <c r="E221" s="92"/>
      <c r="F221" s="92"/>
      <c r="G221" s="92"/>
      <c r="H221" s="92"/>
      <c r="I221" s="92"/>
    </row>
    <row r="222" spans="1:9" ht="12.75">
      <c r="A222" s="92"/>
      <c r="B222" s="92"/>
      <c r="C222" s="92"/>
      <c r="D222" s="92"/>
      <c r="E222" s="92"/>
      <c r="F222" s="92"/>
      <c r="G222" s="92"/>
      <c r="H222" s="92"/>
      <c r="I222" s="92"/>
    </row>
    <row r="223" spans="1:9" ht="12.75">
      <c r="A223" s="92"/>
      <c r="B223" s="92"/>
      <c r="C223" s="92"/>
      <c r="D223" s="92"/>
      <c r="E223" s="92"/>
      <c r="F223" s="92"/>
      <c r="G223" s="92"/>
      <c r="H223" s="92"/>
      <c r="I223" s="92"/>
    </row>
    <row r="224" spans="1:9" ht="12.75">
      <c r="A224" s="92"/>
      <c r="B224" s="92"/>
      <c r="C224" s="92"/>
      <c r="D224" s="92"/>
      <c r="E224" s="92"/>
      <c r="F224" s="92"/>
      <c r="G224" s="92"/>
      <c r="H224" s="92"/>
      <c r="I224" s="92"/>
    </row>
    <row r="225" spans="1:9" ht="12.75">
      <c r="A225" s="92"/>
      <c r="B225" s="92"/>
      <c r="C225" s="92"/>
      <c r="D225" s="92"/>
      <c r="E225" s="92"/>
      <c r="F225" s="92"/>
      <c r="G225" s="92"/>
      <c r="H225" s="92"/>
      <c r="I225" s="92"/>
    </row>
    <row r="226" spans="1:9" ht="12.75">
      <c r="A226" s="92"/>
      <c r="B226" s="92"/>
      <c r="C226" s="92"/>
      <c r="D226" s="92"/>
      <c r="E226" s="92"/>
      <c r="F226" s="92"/>
      <c r="G226" s="92"/>
      <c r="H226" s="92"/>
      <c r="I226" s="92"/>
    </row>
    <row r="227" spans="1:9" ht="12.75">
      <c r="A227" s="92"/>
      <c r="B227" s="92"/>
      <c r="C227" s="92"/>
      <c r="D227" s="92"/>
      <c r="E227" s="92"/>
      <c r="F227" s="92"/>
      <c r="G227" s="92"/>
      <c r="H227" s="92"/>
      <c r="I227" s="92"/>
    </row>
    <row r="228" spans="1:9" ht="12.75">
      <c r="A228" s="92"/>
      <c r="B228" s="92"/>
      <c r="C228" s="92"/>
      <c r="D228" s="92"/>
      <c r="E228" s="92"/>
      <c r="F228" s="92"/>
      <c r="G228" s="92"/>
      <c r="H228" s="92"/>
      <c r="I228" s="92"/>
    </row>
    <row r="229" spans="1:9" ht="12.75">
      <c r="A229" s="92"/>
      <c r="B229" s="92"/>
      <c r="C229" s="92"/>
      <c r="D229" s="92"/>
      <c r="E229" s="92"/>
      <c r="F229" s="92"/>
      <c r="G229" s="92"/>
      <c r="H229" s="92"/>
      <c r="I229" s="92"/>
    </row>
    <row r="230" spans="1:9" ht="12.75">
      <c r="A230" s="92"/>
      <c r="B230" s="92"/>
      <c r="C230" s="92"/>
      <c r="D230" s="92"/>
      <c r="E230" s="92"/>
      <c r="F230" s="92"/>
      <c r="G230" s="92"/>
      <c r="H230" s="92"/>
      <c r="I230" s="92"/>
    </row>
    <row r="231" spans="1:9" ht="12.75">
      <c r="A231" s="92"/>
      <c r="B231" s="92"/>
      <c r="C231" s="92"/>
      <c r="D231" s="92"/>
      <c r="E231" s="92"/>
      <c r="F231" s="92"/>
      <c r="G231" s="92"/>
      <c r="H231" s="92"/>
      <c r="I231" s="92"/>
    </row>
    <row r="232" spans="1:9" ht="12.75">
      <c r="A232" s="92"/>
      <c r="B232" s="92"/>
      <c r="C232" s="92"/>
      <c r="D232" s="92"/>
      <c r="E232" s="92"/>
      <c r="F232" s="92"/>
      <c r="G232" s="92"/>
      <c r="H232" s="92"/>
      <c r="I232" s="92"/>
    </row>
    <row r="233" spans="1:9" ht="12.75">
      <c r="A233" s="92"/>
      <c r="B233" s="92"/>
      <c r="C233" s="92"/>
      <c r="D233" s="92"/>
      <c r="E233" s="92"/>
      <c r="F233" s="92"/>
      <c r="G233" s="92"/>
      <c r="H233" s="92"/>
      <c r="I233" s="92"/>
    </row>
    <row r="234" spans="1:9" ht="12.75">
      <c r="A234" s="92"/>
      <c r="B234" s="92"/>
      <c r="C234" s="92"/>
      <c r="D234" s="92"/>
      <c r="E234" s="92"/>
      <c r="F234" s="92"/>
      <c r="G234" s="92"/>
      <c r="H234" s="92"/>
      <c r="I234" s="92"/>
    </row>
    <row r="235" spans="1:9" ht="12.75">
      <c r="A235" s="92"/>
      <c r="B235" s="92"/>
      <c r="C235" s="92"/>
      <c r="D235" s="92"/>
      <c r="E235" s="92"/>
      <c r="F235" s="92"/>
      <c r="G235" s="92"/>
      <c r="H235" s="92"/>
      <c r="I235" s="92"/>
    </row>
    <row r="236" spans="1:9" ht="12.75">
      <c r="A236" s="92"/>
      <c r="B236" s="92"/>
      <c r="C236" s="92"/>
      <c r="D236" s="92"/>
      <c r="E236" s="92"/>
      <c r="F236" s="92"/>
      <c r="G236" s="92"/>
      <c r="H236" s="92"/>
      <c r="I236" s="92"/>
    </row>
    <row r="237" spans="1:9" ht="12.75">
      <c r="A237" s="92"/>
      <c r="B237" s="92"/>
      <c r="C237" s="92"/>
      <c r="D237" s="92"/>
      <c r="E237" s="92"/>
      <c r="F237" s="92"/>
      <c r="G237" s="92"/>
      <c r="H237" s="92"/>
      <c r="I237" s="92"/>
    </row>
    <row r="238" spans="1:9" ht="12.75">
      <c r="A238" s="92"/>
      <c r="B238" s="92"/>
      <c r="C238" s="92"/>
      <c r="D238" s="92"/>
      <c r="E238" s="92"/>
      <c r="F238" s="92"/>
      <c r="G238" s="92"/>
      <c r="H238" s="92"/>
      <c r="I238" s="92"/>
    </row>
    <row r="239" spans="1:9" ht="12.75">
      <c r="A239" s="92"/>
      <c r="B239" s="92"/>
      <c r="C239" s="92"/>
      <c r="D239" s="92"/>
      <c r="E239" s="92"/>
      <c r="F239" s="92"/>
      <c r="G239" s="92"/>
      <c r="H239" s="92"/>
      <c r="I239" s="92"/>
    </row>
    <row r="240" spans="1:9" ht="12.75">
      <c r="A240" s="92"/>
      <c r="B240" s="92"/>
      <c r="C240" s="92"/>
      <c r="D240" s="92"/>
      <c r="E240" s="92"/>
      <c r="F240" s="92"/>
      <c r="G240" s="92"/>
      <c r="H240" s="92"/>
      <c r="I240" s="92"/>
    </row>
    <row r="241" spans="1:9" ht="12.75">
      <c r="A241" s="92"/>
      <c r="B241" s="92"/>
      <c r="C241" s="92"/>
      <c r="D241" s="92"/>
      <c r="E241" s="92"/>
      <c r="F241" s="92"/>
      <c r="G241" s="92"/>
      <c r="H241" s="92"/>
      <c r="I241" s="92"/>
    </row>
    <row r="242" spans="1:9" ht="12.75">
      <c r="A242" s="92"/>
      <c r="B242" s="92"/>
      <c r="C242" s="92"/>
      <c r="D242" s="92"/>
      <c r="E242" s="92"/>
      <c r="F242" s="92"/>
      <c r="G242" s="92"/>
      <c r="H242" s="92"/>
      <c r="I242" s="92"/>
    </row>
    <row r="243" spans="1:9" ht="12.75">
      <c r="A243" s="92"/>
      <c r="B243" s="92"/>
      <c r="C243" s="92"/>
      <c r="D243" s="92"/>
      <c r="E243" s="92"/>
      <c r="F243" s="92"/>
      <c r="G243" s="92"/>
      <c r="H243" s="92"/>
      <c r="I243" s="92"/>
    </row>
    <row r="244" spans="1:9" ht="12.75">
      <c r="A244" s="92"/>
      <c r="B244" s="92"/>
      <c r="C244" s="92"/>
      <c r="D244" s="92"/>
      <c r="E244" s="92"/>
      <c r="F244" s="92"/>
      <c r="G244" s="92"/>
      <c r="H244" s="92"/>
      <c r="I244" s="92"/>
    </row>
    <row r="245" spans="1:9" ht="12.75">
      <c r="A245" s="92"/>
      <c r="B245" s="92"/>
      <c r="C245" s="92"/>
      <c r="D245" s="92"/>
      <c r="E245" s="92"/>
      <c r="F245" s="92"/>
      <c r="G245" s="92"/>
      <c r="H245" s="92"/>
      <c r="I245" s="92"/>
    </row>
    <row r="246" spans="1:9" ht="12.75">
      <c r="A246" s="92"/>
      <c r="B246" s="92"/>
      <c r="C246" s="92"/>
      <c r="D246" s="92"/>
      <c r="E246" s="92"/>
      <c r="F246" s="92"/>
      <c r="G246" s="92"/>
      <c r="H246" s="92"/>
      <c r="I246" s="92"/>
    </row>
    <row r="247" spans="1:9" ht="12.75">
      <c r="A247" s="92"/>
      <c r="B247" s="92"/>
      <c r="C247" s="92"/>
      <c r="D247" s="92"/>
      <c r="E247" s="92"/>
      <c r="F247" s="92"/>
      <c r="G247" s="92"/>
      <c r="H247" s="92"/>
      <c r="I247" s="92"/>
    </row>
    <row r="248" spans="1:9" ht="12.75">
      <c r="A248" s="92"/>
      <c r="B248" s="92"/>
      <c r="C248" s="92"/>
      <c r="D248" s="92"/>
      <c r="E248" s="92"/>
      <c r="F248" s="92"/>
      <c r="G248" s="92"/>
      <c r="H248" s="92"/>
      <c r="I248" s="92"/>
    </row>
    <row r="249" spans="1:9" ht="12.75">
      <c r="A249" s="92"/>
      <c r="B249" s="92"/>
      <c r="C249" s="92"/>
      <c r="D249" s="92"/>
      <c r="E249" s="92"/>
      <c r="F249" s="92"/>
      <c r="G249" s="92"/>
      <c r="H249" s="92"/>
      <c r="I249" s="92"/>
    </row>
    <row r="250" spans="1:9" ht="12.75">
      <c r="A250" s="92"/>
      <c r="B250" s="92"/>
      <c r="C250" s="92"/>
      <c r="D250" s="92"/>
      <c r="E250" s="92"/>
      <c r="F250" s="92"/>
      <c r="G250" s="92"/>
      <c r="H250" s="92"/>
      <c r="I250" s="92"/>
    </row>
    <row r="251" spans="1:9" ht="12.75">
      <c r="A251" s="92"/>
      <c r="B251" s="92"/>
      <c r="C251" s="92"/>
      <c r="D251" s="92"/>
      <c r="E251" s="92"/>
      <c r="F251" s="92"/>
      <c r="G251" s="92"/>
      <c r="H251" s="92"/>
      <c r="I251" s="92"/>
    </row>
    <row r="252" spans="1:9" ht="12.75">
      <c r="A252" s="92"/>
      <c r="B252" s="92"/>
      <c r="C252" s="92"/>
      <c r="D252" s="92"/>
      <c r="E252" s="92"/>
      <c r="F252" s="92"/>
      <c r="G252" s="92"/>
      <c r="H252" s="92"/>
      <c r="I252" s="92"/>
    </row>
    <row r="253" spans="1:9" ht="12.75">
      <c r="A253" s="92"/>
      <c r="B253" s="92"/>
      <c r="C253" s="92"/>
      <c r="D253" s="92"/>
      <c r="E253" s="92"/>
      <c r="F253" s="92"/>
      <c r="G253" s="92"/>
      <c r="H253" s="92"/>
      <c r="I253" s="92"/>
    </row>
    <row r="254" spans="1:9" ht="12.75">
      <c r="A254" s="92"/>
      <c r="B254" s="92"/>
      <c r="C254" s="92"/>
      <c r="D254" s="92"/>
      <c r="E254" s="92"/>
      <c r="F254" s="92"/>
      <c r="G254" s="92"/>
      <c r="H254" s="92"/>
      <c r="I254" s="92"/>
    </row>
    <row r="255" spans="1:9" ht="12.75">
      <c r="A255" s="92"/>
      <c r="B255" s="92"/>
      <c r="C255" s="92"/>
      <c r="D255" s="92"/>
      <c r="E255" s="92"/>
      <c r="F255" s="92"/>
      <c r="G255" s="92"/>
      <c r="H255" s="92"/>
      <c r="I255" s="92"/>
    </row>
    <row r="256" spans="1:9" ht="12.75">
      <c r="A256" s="92"/>
      <c r="B256" s="92"/>
      <c r="C256" s="92"/>
      <c r="D256" s="92"/>
      <c r="E256" s="92"/>
      <c r="F256" s="92"/>
      <c r="G256" s="92"/>
      <c r="H256" s="92"/>
      <c r="I256" s="92"/>
    </row>
    <row r="257" spans="1:9" ht="12.75">
      <c r="A257" s="92"/>
      <c r="B257" s="92"/>
      <c r="C257" s="92"/>
      <c r="D257" s="92"/>
      <c r="E257" s="92"/>
      <c r="F257" s="92"/>
      <c r="G257" s="92"/>
      <c r="H257" s="92"/>
      <c r="I257" s="92"/>
    </row>
    <row r="258" spans="1:9" ht="12.75">
      <c r="A258" s="92"/>
      <c r="B258" s="92"/>
      <c r="C258" s="92"/>
      <c r="D258" s="92"/>
      <c r="E258" s="92"/>
      <c r="F258" s="92"/>
      <c r="G258" s="92"/>
      <c r="H258" s="92"/>
      <c r="I258" s="92"/>
    </row>
    <row r="259" spans="1:9" ht="12.75">
      <c r="A259" s="92"/>
      <c r="B259" s="92"/>
      <c r="C259" s="92"/>
      <c r="D259" s="92"/>
      <c r="E259" s="92"/>
      <c r="F259" s="92"/>
      <c r="G259" s="92"/>
      <c r="H259" s="92"/>
      <c r="I259" s="92"/>
    </row>
    <row r="260" spans="1:9" ht="12.75">
      <c r="A260" s="92"/>
      <c r="B260" s="92"/>
      <c r="C260" s="92"/>
      <c r="D260" s="92"/>
      <c r="E260" s="92"/>
      <c r="F260" s="92"/>
      <c r="G260" s="92"/>
      <c r="H260" s="92"/>
      <c r="I260" s="92"/>
    </row>
    <row r="261" spans="1:9" ht="12.75">
      <c r="A261" s="92"/>
      <c r="B261" s="92"/>
      <c r="C261" s="92"/>
      <c r="D261" s="92"/>
      <c r="E261" s="92"/>
      <c r="F261" s="92"/>
      <c r="G261" s="92"/>
      <c r="H261" s="92"/>
      <c r="I261" s="92"/>
    </row>
    <row r="262" spans="1:9" ht="12.75">
      <c r="A262" s="92"/>
      <c r="B262" s="92"/>
      <c r="C262" s="92"/>
      <c r="D262" s="92"/>
      <c r="E262" s="92"/>
      <c r="F262" s="92"/>
      <c r="G262" s="92"/>
      <c r="H262" s="92"/>
      <c r="I262" s="92"/>
    </row>
    <row r="263" spans="1:9" ht="12.75">
      <c r="A263" s="92"/>
      <c r="B263" s="92"/>
      <c r="C263" s="92"/>
      <c r="D263" s="92"/>
      <c r="E263" s="92"/>
      <c r="F263" s="92"/>
      <c r="G263" s="92"/>
      <c r="H263" s="92"/>
      <c r="I263" s="92"/>
    </row>
    <row r="264" spans="1:9" ht="12.75">
      <c r="A264" s="92"/>
      <c r="B264" s="92"/>
      <c r="C264" s="92"/>
      <c r="D264" s="92"/>
      <c r="E264" s="92"/>
      <c r="F264" s="92"/>
      <c r="G264" s="92"/>
      <c r="H264" s="92"/>
      <c r="I264" s="92"/>
    </row>
    <row r="265" spans="1:9" ht="12.75">
      <c r="A265" s="92"/>
      <c r="B265" s="92"/>
      <c r="C265" s="92"/>
      <c r="D265" s="92"/>
      <c r="E265" s="92"/>
      <c r="F265" s="92"/>
      <c r="G265" s="92"/>
      <c r="H265" s="92"/>
      <c r="I265" s="92"/>
    </row>
    <row r="266" spans="1:9" ht="12.75">
      <c r="A266" s="92"/>
      <c r="B266" s="92"/>
      <c r="C266" s="92"/>
      <c r="D266" s="92"/>
      <c r="E266" s="92"/>
      <c r="F266" s="92"/>
      <c r="G266" s="92"/>
      <c r="H266" s="92"/>
      <c r="I266" s="92"/>
    </row>
    <row r="267" spans="1:9" ht="12.75">
      <c r="A267" s="92"/>
      <c r="B267" s="92"/>
      <c r="C267" s="92"/>
      <c r="D267" s="92"/>
      <c r="E267" s="92"/>
      <c r="F267" s="92"/>
      <c r="G267" s="92"/>
      <c r="H267" s="92"/>
      <c r="I267" s="92"/>
    </row>
    <row r="268" spans="1:9" ht="12.75">
      <c r="A268" s="92"/>
      <c r="B268" s="92"/>
      <c r="C268" s="92"/>
      <c r="D268" s="92"/>
      <c r="E268" s="92"/>
      <c r="F268" s="92"/>
      <c r="G268" s="92"/>
      <c r="H268" s="92"/>
      <c r="I268" s="92"/>
    </row>
    <row r="269" spans="1:9" ht="12.75">
      <c r="A269" s="92"/>
      <c r="B269" s="92"/>
      <c r="C269" s="92"/>
      <c r="D269" s="92"/>
      <c r="E269" s="92"/>
      <c r="F269" s="92"/>
      <c r="G269" s="92"/>
      <c r="H269" s="92"/>
      <c r="I269" s="92"/>
    </row>
    <row r="270" spans="1:9" ht="12.75">
      <c r="A270" s="92"/>
      <c r="B270" s="92"/>
      <c r="C270" s="92"/>
      <c r="D270" s="92"/>
      <c r="E270" s="92"/>
      <c r="F270" s="92"/>
      <c r="G270" s="92"/>
      <c r="H270" s="92"/>
      <c r="I270" s="92"/>
    </row>
    <row r="271" spans="1:9" ht="12.75">
      <c r="A271" s="92"/>
      <c r="B271" s="92"/>
      <c r="C271" s="92"/>
      <c r="D271" s="92"/>
      <c r="E271" s="92"/>
      <c r="F271" s="92"/>
      <c r="G271" s="92"/>
      <c r="H271" s="92"/>
      <c r="I271" s="92"/>
    </row>
    <row r="272" spans="1:9" ht="12.75">
      <c r="A272" s="92"/>
      <c r="B272" s="92"/>
      <c r="C272" s="92"/>
      <c r="D272" s="92"/>
      <c r="E272" s="92"/>
      <c r="F272" s="92"/>
      <c r="G272" s="92"/>
      <c r="H272" s="92"/>
      <c r="I272" s="92"/>
    </row>
    <row r="273" spans="1:9" ht="12.75">
      <c r="A273" s="92"/>
      <c r="B273" s="92"/>
      <c r="C273" s="92"/>
      <c r="D273" s="92"/>
      <c r="E273" s="92"/>
      <c r="F273" s="92"/>
      <c r="G273" s="92"/>
      <c r="H273" s="92"/>
      <c r="I273" s="92"/>
    </row>
    <row r="274" spans="1:9" ht="12.75">
      <c r="A274" s="92"/>
      <c r="B274" s="92"/>
      <c r="C274" s="92"/>
      <c r="D274" s="92"/>
      <c r="E274" s="92"/>
      <c r="F274" s="92"/>
      <c r="G274" s="92"/>
      <c r="H274" s="92"/>
      <c r="I274" s="92"/>
    </row>
    <row r="275" spans="1:9" ht="12.75">
      <c r="A275" s="92"/>
      <c r="B275" s="92"/>
      <c r="C275" s="92"/>
      <c r="D275" s="92"/>
      <c r="E275" s="92"/>
      <c r="F275" s="92"/>
      <c r="G275" s="92"/>
      <c r="H275" s="92"/>
      <c r="I275" s="92"/>
    </row>
    <row r="276" spans="1:9" ht="12.75">
      <c r="A276" s="92"/>
      <c r="B276" s="92"/>
      <c r="C276" s="92"/>
      <c r="D276" s="92"/>
      <c r="E276" s="92"/>
      <c r="F276" s="92"/>
      <c r="G276" s="92"/>
      <c r="H276" s="92"/>
      <c r="I276" s="92"/>
    </row>
    <row r="277" spans="1:9" ht="12.75">
      <c r="A277" s="92"/>
      <c r="B277" s="92"/>
      <c r="C277" s="92"/>
      <c r="D277" s="92"/>
      <c r="E277" s="92"/>
      <c r="F277" s="92"/>
      <c r="G277" s="92"/>
      <c r="H277" s="92"/>
      <c r="I277" s="92"/>
    </row>
    <row r="278" spans="1:9" ht="12.75">
      <c r="A278" s="92"/>
      <c r="B278" s="92"/>
      <c r="C278" s="92"/>
      <c r="D278" s="92"/>
      <c r="E278" s="92"/>
      <c r="F278" s="92"/>
      <c r="G278" s="92"/>
      <c r="H278" s="92"/>
      <c r="I278" s="92"/>
    </row>
    <row r="279" spans="1:9" ht="12.75">
      <c r="A279" s="92"/>
      <c r="B279" s="92"/>
      <c r="C279" s="92"/>
      <c r="D279" s="92"/>
      <c r="E279" s="92"/>
      <c r="F279" s="92"/>
      <c r="G279" s="92"/>
      <c r="H279" s="92"/>
      <c r="I279" s="92"/>
    </row>
    <row r="280" spans="1:9" ht="12.75">
      <c r="A280" s="92"/>
      <c r="B280" s="92"/>
      <c r="C280" s="92"/>
      <c r="D280" s="92"/>
      <c r="E280" s="92"/>
      <c r="F280" s="92"/>
      <c r="G280" s="92"/>
      <c r="H280" s="92"/>
      <c r="I280" s="92"/>
    </row>
    <row r="281" spans="1:9" ht="12.75">
      <c r="A281" s="92"/>
      <c r="B281" s="92"/>
      <c r="C281" s="92"/>
      <c r="D281" s="92"/>
      <c r="E281" s="92"/>
      <c r="F281" s="92"/>
      <c r="G281" s="92"/>
      <c r="H281" s="92"/>
      <c r="I281" s="92"/>
    </row>
    <row r="282" spans="1:9" ht="12.75">
      <c r="A282" s="92"/>
      <c r="B282" s="92"/>
      <c r="C282" s="92"/>
      <c r="D282" s="92"/>
      <c r="E282" s="92"/>
      <c r="F282" s="92"/>
      <c r="G282" s="92"/>
      <c r="H282" s="92"/>
      <c r="I282" s="92"/>
    </row>
    <row r="283" spans="1:9" ht="12.75">
      <c r="A283" s="92"/>
      <c r="B283" s="92"/>
      <c r="C283" s="92"/>
      <c r="D283" s="92"/>
      <c r="E283" s="92"/>
      <c r="F283" s="92"/>
      <c r="G283" s="92"/>
      <c r="H283" s="92"/>
      <c r="I283" s="92"/>
    </row>
    <row r="284" spans="1:9" ht="12.75">
      <c r="A284" s="92"/>
      <c r="B284" s="92"/>
      <c r="C284" s="92"/>
      <c r="D284" s="92"/>
      <c r="E284" s="92"/>
      <c r="F284" s="92"/>
      <c r="G284" s="92"/>
      <c r="H284" s="92"/>
      <c r="I284" s="92"/>
    </row>
    <row r="285" spans="1:9" ht="12.75">
      <c r="A285" s="92"/>
      <c r="B285" s="92"/>
      <c r="C285" s="92"/>
      <c r="D285" s="92"/>
      <c r="E285" s="92"/>
      <c r="F285" s="92"/>
      <c r="G285" s="92"/>
      <c r="H285" s="92"/>
      <c r="I285" s="92"/>
    </row>
    <row r="286" spans="1:9" ht="12.75">
      <c r="A286" s="92"/>
      <c r="B286" s="92"/>
      <c r="C286" s="92"/>
      <c r="D286" s="92"/>
      <c r="E286" s="92"/>
      <c r="F286" s="92"/>
      <c r="G286" s="92"/>
      <c r="H286" s="92"/>
      <c r="I286" s="92"/>
    </row>
    <row r="287" spans="1:9" ht="12.75">
      <c r="A287" s="92"/>
      <c r="B287" s="92"/>
      <c r="C287" s="92"/>
      <c r="D287" s="92"/>
      <c r="E287" s="92"/>
      <c r="F287" s="92"/>
      <c r="G287" s="92"/>
      <c r="H287" s="92"/>
      <c r="I287" s="92"/>
    </row>
    <row r="288" spans="1:9" ht="12.75">
      <c r="A288" s="92"/>
      <c r="B288" s="92"/>
      <c r="C288" s="92"/>
      <c r="D288" s="92"/>
      <c r="E288" s="92"/>
      <c r="F288" s="92"/>
      <c r="G288" s="92"/>
      <c r="H288" s="92"/>
      <c r="I288" s="92"/>
    </row>
    <row r="289" spans="1:9" ht="12.75">
      <c r="A289" s="92"/>
      <c r="B289" s="92"/>
      <c r="C289" s="92"/>
      <c r="D289" s="92"/>
      <c r="E289" s="92"/>
      <c r="F289" s="92"/>
      <c r="G289" s="92"/>
      <c r="H289" s="92"/>
      <c r="I289" s="92"/>
    </row>
    <row r="290" spans="1:9" ht="12.75">
      <c r="A290" s="92"/>
      <c r="B290" s="92"/>
      <c r="C290" s="92"/>
      <c r="D290" s="92"/>
      <c r="E290" s="92"/>
      <c r="F290" s="92"/>
      <c r="G290" s="92"/>
      <c r="H290" s="92"/>
      <c r="I290" s="92"/>
    </row>
    <row r="291" spans="1:9" ht="12.75">
      <c r="A291" s="92"/>
      <c r="B291" s="92"/>
      <c r="C291" s="92"/>
      <c r="D291" s="92"/>
      <c r="E291" s="92"/>
      <c r="F291" s="92"/>
      <c r="G291" s="92"/>
      <c r="H291" s="92"/>
      <c r="I291" s="92"/>
    </row>
    <row r="292" spans="1:9" ht="12.75">
      <c r="A292" s="92"/>
      <c r="B292" s="92"/>
      <c r="C292" s="92"/>
      <c r="D292" s="92"/>
      <c r="E292" s="92"/>
      <c r="F292" s="92"/>
      <c r="G292" s="92"/>
      <c r="H292" s="92"/>
      <c r="I292" s="92"/>
    </row>
    <row r="293" spans="1:9" ht="12.75">
      <c r="A293" s="92"/>
      <c r="B293" s="92"/>
      <c r="C293" s="92"/>
      <c r="D293" s="92"/>
      <c r="E293" s="92"/>
      <c r="F293" s="92"/>
      <c r="G293" s="92"/>
      <c r="H293" s="92"/>
      <c r="I293" s="92"/>
    </row>
    <row r="294" spans="1:9" ht="12.75">
      <c r="A294" s="92"/>
      <c r="B294" s="92"/>
      <c r="C294" s="92"/>
      <c r="D294" s="92"/>
      <c r="E294" s="92"/>
      <c r="F294" s="92"/>
      <c r="G294" s="92"/>
      <c r="H294" s="92"/>
      <c r="I294" s="92"/>
    </row>
    <row r="295" spans="1:9" ht="12.75">
      <c r="A295" s="92"/>
      <c r="B295" s="92"/>
      <c r="C295" s="92"/>
      <c r="D295" s="92"/>
      <c r="E295" s="92"/>
      <c r="F295" s="92"/>
      <c r="G295" s="92"/>
      <c r="H295" s="92"/>
      <c r="I295" s="92"/>
    </row>
    <row r="296" spans="1:9" ht="12.75">
      <c r="A296" s="92"/>
      <c r="B296" s="92"/>
      <c r="C296" s="92"/>
      <c r="D296" s="92"/>
      <c r="E296" s="92"/>
      <c r="F296" s="92"/>
      <c r="G296" s="92"/>
      <c r="H296" s="92"/>
      <c r="I296" s="92"/>
    </row>
    <row r="297" spans="1:9" ht="12.75">
      <c r="A297" s="92"/>
      <c r="B297" s="92"/>
      <c r="C297" s="92"/>
      <c r="D297" s="92"/>
      <c r="E297" s="92"/>
      <c r="F297" s="92"/>
      <c r="G297" s="92"/>
      <c r="H297" s="92"/>
      <c r="I297" s="92"/>
    </row>
    <row r="298" spans="1:9" ht="12.75">
      <c r="A298" s="92"/>
      <c r="B298" s="92"/>
      <c r="C298" s="92"/>
      <c r="D298" s="92"/>
      <c r="E298" s="92"/>
      <c r="F298" s="92"/>
      <c r="G298" s="92"/>
      <c r="H298" s="92"/>
      <c r="I298" s="92"/>
    </row>
    <row r="299" spans="1:9" ht="12.75">
      <c r="A299" s="92"/>
      <c r="B299" s="92"/>
      <c r="C299" s="92"/>
      <c r="D299" s="92"/>
      <c r="E299" s="92"/>
      <c r="F299" s="92"/>
      <c r="G299" s="92"/>
      <c r="H299" s="92"/>
      <c r="I299" s="92"/>
    </row>
    <row r="300" spans="1:9" ht="12.75">
      <c r="A300" s="92"/>
      <c r="B300" s="92"/>
      <c r="C300" s="92"/>
      <c r="D300" s="92"/>
      <c r="E300" s="92"/>
      <c r="F300" s="92"/>
      <c r="G300" s="92"/>
      <c r="H300" s="92"/>
      <c r="I300" s="92"/>
    </row>
    <row r="301" spans="1:9" ht="12.75">
      <c r="A301" s="92"/>
      <c r="B301" s="92"/>
      <c r="C301" s="92"/>
      <c r="D301" s="92"/>
      <c r="E301" s="92"/>
      <c r="F301" s="92"/>
      <c r="G301" s="92"/>
      <c r="H301" s="92"/>
      <c r="I301" s="92"/>
    </row>
    <row r="302" spans="1:9" ht="12.75">
      <c r="A302" s="92"/>
      <c r="B302" s="92"/>
      <c r="C302" s="92"/>
      <c r="D302" s="92"/>
      <c r="E302" s="92"/>
      <c r="F302" s="92"/>
      <c r="G302" s="92"/>
      <c r="H302" s="92"/>
      <c r="I302" s="92"/>
    </row>
    <row r="303" spans="1:9" ht="12.75">
      <c r="A303" s="92"/>
      <c r="B303" s="92"/>
      <c r="C303" s="92"/>
      <c r="D303" s="92"/>
      <c r="E303" s="92"/>
      <c r="F303" s="92"/>
      <c r="G303" s="92"/>
      <c r="H303" s="92"/>
      <c r="I303" s="92"/>
    </row>
    <row r="304" spans="1:9" ht="12.75">
      <c r="A304" s="92"/>
      <c r="B304" s="92"/>
      <c r="C304" s="92"/>
      <c r="D304" s="92"/>
      <c r="E304" s="92"/>
      <c r="F304" s="92"/>
      <c r="G304" s="92"/>
      <c r="H304" s="92"/>
      <c r="I304" s="92"/>
    </row>
    <row r="305" spans="1:9" ht="12.75">
      <c r="A305" s="92"/>
      <c r="B305" s="92"/>
      <c r="C305" s="92"/>
      <c r="D305" s="92"/>
      <c r="E305" s="92"/>
      <c r="F305" s="92"/>
      <c r="G305" s="92"/>
      <c r="H305" s="92"/>
      <c r="I305" s="92"/>
    </row>
    <row r="306" spans="1:9" ht="12.75">
      <c r="A306" s="92"/>
      <c r="B306" s="92"/>
      <c r="C306" s="92"/>
      <c r="D306" s="92"/>
      <c r="E306" s="92"/>
      <c r="F306" s="92"/>
      <c r="G306" s="92"/>
      <c r="H306" s="92"/>
      <c r="I306" s="92"/>
    </row>
    <row r="307" spans="1:9" ht="12.75">
      <c r="A307" s="92"/>
      <c r="B307" s="92"/>
      <c r="C307" s="92"/>
      <c r="D307" s="92"/>
      <c r="E307" s="92"/>
      <c r="F307" s="92"/>
      <c r="G307" s="92"/>
      <c r="H307" s="92"/>
      <c r="I307" s="92"/>
    </row>
    <row r="308" spans="1:9" ht="12.75">
      <c r="A308" s="92"/>
      <c r="B308" s="92"/>
      <c r="C308" s="92"/>
      <c r="D308" s="92"/>
      <c r="E308" s="92"/>
      <c r="F308" s="92"/>
      <c r="G308" s="92"/>
      <c r="H308" s="92"/>
      <c r="I308" s="92"/>
    </row>
    <row r="309" spans="1:9" ht="12.75">
      <c r="A309" s="92"/>
      <c r="B309" s="92"/>
      <c r="C309" s="92"/>
      <c r="D309" s="92"/>
      <c r="E309" s="92"/>
      <c r="F309" s="92"/>
      <c r="G309" s="92"/>
      <c r="H309" s="92"/>
      <c r="I309" s="92"/>
    </row>
    <row r="310" spans="1:9" ht="12.75">
      <c r="A310" s="92"/>
      <c r="B310" s="92"/>
      <c r="C310" s="92"/>
      <c r="D310" s="92"/>
      <c r="E310" s="92"/>
      <c r="F310" s="92"/>
      <c r="G310" s="92"/>
      <c r="H310" s="92"/>
      <c r="I310" s="92"/>
    </row>
    <row r="311" spans="1:9" ht="12.75">
      <c r="A311" s="92"/>
      <c r="B311" s="92"/>
      <c r="C311" s="92"/>
      <c r="D311" s="92"/>
      <c r="E311" s="92"/>
      <c r="F311" s="92"/>
      <c r="G311" s="92"/>
      <c r="H311" s="92"/>
      <c r="I311" s="92"/>
    </row>
    <row r="312" spans="1:9" ht="12.75">
      <c r="A312" s="92"/>
      <c r="B312" s="92"/>
      <c r="C312" s="92"/>
      <c r="D312" s="92"/>
      <c r="E312" s="92"/>
      <c r="F312" s="92"/>
      <c r="G312" s="92"/>
      <c r="H312" s="92"/>
      <c r="I312" s="92"/>
    </row>
    <row r="313" spans="1:9" ht="12.75">
      <c r="A313" s="92"/>
      <c r="B313" s="92"/>
      <c r="C313" s="92"/>
      <c r="D313" s="92"/>
      <c r="E313" s="92"/>
      <c r="F313" s="92"/>
      <c r="G313" s="92"/>
      <c r="H313" s="92"/>
      <c r="I313" s="92"/>
    </row>
    <row r="314" spans="1:9" ht="12.75">
      <c r="A314" s="92"/>
      <c r="B314" s="92"/>
      <c r="C314" s="92"/>
      <c r="D314" s="92"/>
      <c r="E314" s="92"/>
      <c r="F314" s="92"/>
      <c r="G314" s="92"/>
      <c r="H314" s="92"/>
      <c r="I314" s="92"/>
    </row>
    <row r="315" spans="1:9" ht="12.75">
      <c r="A315" s="92"/>
      <c r="B315" s="92"/>
      <c r="C315" s="92"/>
      <c r="D315" s="92"/>
      <c r="E315" s="92"/>
      <c r="F315" s="92"/>
      <c r="G315" s="92"/>
      <c r="H315" s="92"/>
      <c r="I315" s="92"/>
    </row>
    <row r="316" spans="1:9" ht="12.75">
      <c r="A316" s="92"/>
      <c r="B316" s="92"/>
      <c r="C316" s="92"/>
      <c r="D316" s="92"/>
      <c r="E316" s="92"/>
      <c r="F316" s="92"/>
      <c r="G316" s="92"/>
      <c r="H316" s="92"/>
      <c r="I316" s="92"/>
    </row>
    <row r="317" spans="1:9" ht="12.75">
      <c r="A317" s="92"/>
      <c r="B317" s="92"/>
      <c r="C317" s="92"/>
      <c r="D317" s="92"/>
      <c r="E317" s="92"/>
      <c r="F317" s="92"/>
      <c r="G317" s="92"/>
      <c r="H317" s="92"/>
      <c r="I317" s="92"/>
    </row>
    <row r="318" spans="1:9" ht="12.75">
      <c r="A318" s="92"/>
      <c r="B318" s="92"/>
      <c r="C318" s="92"/>
      <c r="D318" s="92"/>
      <c r="E318" s="92"/>
      <c r="F318" s="92"/>
      <c r="G318" s="92"/>
      <c r="H318" s="92"/>
      <c r="I318" s="92"/>
    </row>
    <row r="319" spans="1:9" ht="12.75">
      <c r="A319" s="92"/>
      <c r="B319" s="92"/>
      <c r="C319" s="92"/>
      <c r="D319" s="92"/>
      <c r="E319" s="92"/>
      <c r="F319" s="92"/>
      <c r="G319" s="92"/>
      <c r="H319" s="92"/>
      <c r="I319" s="92"/>
    </row>
    <row r="320" spans="1:9" ht="12.75">
      <c r="A320" s="92"/>
      <c r="B320" s="92"/>
      <c r="C320" s="92"/>
      <c r="D320" s="92"/>
      <c r="E320" s="92"/>
      <c r="F320" s="92"/>
      <c r="G320" s="92"/>
      <c r="H320" s="92"/>
      <c r="I320" s="92"/>
    </row>
    <row r="321" spans="1:9" ht="12.75">
      <c r="A321" s="92"/>
      <c r="B321" s="92"/>
      <c r="C321" s="92"/>
      <c r="D321" s="92"/>
      <c r="E321" s="92"/>
      <c r="F321" s="92"/>
      <c r="G321" s="92"/>
      <c r="H321" s="92"/>
      <c r="I321" s="92"/>
    </row>
    <row r="322" spans="1:9" ht="12.75">
      <c r="A322" s="92"/>
      <c r="B322" s="92"/>
      <c r="C322" s="92"/>
      <c r="D322" s="92"/>
      <c r="E322" s="92"/>
      <c r="F322" s="92"/>
      <c r="G322" s="92"/>
      <c r="H322" s="92"/>
      <c r="I322" s="92"/>
    </row>
    <row r="323" spans="1:9" ht="12.75">
      <c r="A323" s="92"/>
      <c r="B323" s="92"/>
      <c r="C323" s="92"/>
      <c r="D323" s="92"/>
      <c r="E323" s="92"/>
      <c r="F323" s="92"/>
      <c r="G323" s="92"/>
      <c r="H323" s="92"/>
      <c r="I323" s="92"/>
    </row>
    <row r="324" spans="1:9" ht="12.75">
      <c r="A324" s="92"/>
      <c r="B324" s="92"/>
      <c r="C324" s="92"/>
      <c r="D324" s="92"/>
      <c r="E324" s="92"/>
      <c r="F324" s="92"/>
      <c r="G324" s="92"/>
      <c r="H324" s="92"/>
      <c r="I324" s="92"/>
    </row>
    <row r="325" spans="1:9" ht="12.75">
      <c r="A325" s="92"/>
      <c r="B325" s="92"/>
      <c r="C325" s="92"/>
      <c r="D325" s="92"/>
      <c r="E325" s="92"/>
      <c r="F325" s="92"/>
      <c r="G325" s="92"/>
      <c r="H325" s="92"/>
      <c r="I325" s="92"/>
    </row>
    <row r="326" spans="1:9" ht="12.75">
      <c r="A326" s="92"/>
      <c r="B326" s="92"/>
      <c r="C326" s="92"/>
      <c r="D326" s="92"/>
      <c r="E326" s="92"/>
      <c r="F326" s="92"/>
      <c r="G326" s="92"/>
      <c r="H326" s="92"/>
      <c r="I326" s="92"/>
    </row>
    <row r="327" spans="1:9" ht="12.75">
      <c r="A327" s="92"/>
      <c r="B327" s="92"/>
      <c r="C327" s="92"/>
      <c r="D327" s="92"/>
      <c r="E327" s="92"/>
      <c r="F327" s="92"/>
      <c r="G327" s="92"/>
      <c r="H327" s="92"/>
      <c r="I327" s="92"/>
    </row>
    <row r="328" spans="1:9" ht="12.75">
      <c r="A328" s="92"/>
      <c r="B328" s="92"/>
      <c r="C328" s="92"/>
      <c r="D328" s="92"/>
      <c r="E328" s="92"/>
      <c r="F328" s="92"/>
      <c r="G328" s="92"/>
      <c r="H328" s="92"/>
      <c r="I328" s="92"/>
    </row>
    <row r="329" spans="1:9" ht="12.75">
      <c r="A329" s="92"/>
      <c r="B329" s="92"/>
      <c r="C329" s="92"/>
      <c r="D329" s="92"/>
      <c r="E329" s="92"/>
      <c r="F329" s="92"/>
      <c r="G329" s="92"/>
      <c r="H329" s="92"/>
      <c r="I329" s="92"/>
    </row>
    <row r="330" spans="1:9" ht="12.75">
      <c r="A330" s="92"/>
      <c r="B330" s="92"/>
      <c r="C330" s="92"/>
      <c r="D330" s="92"/>
      <c r="E330" s="92"/>
      <c r="F330" s="92"/>
      <c r="G330" s="92"/>
      <c r="H330" s="92"/>
      <c r="I330" s="92"/>
    </row>
    <row r="331" spans="1:9" ht="12.75">
      <c r="A331" s="92"/>
      <c r="B331" s="92"/>
      <c r="C331" s="92"/>
      <c r="D331" s="92"/>
      <c r="E331" s="92"/>
      <c r="F331" s="92"/>
      <c r="G331" s="92"/>
      <c r="H331" s="92"/>
      <c r="I331" s="92"/>
    </row>
    <row r="332" spans="1:9" ht="12.75">
      <c r="A332" s="92"/>
      <c r="B332" s="92"/>
      <c r="C332" s="92"/>
      <c r="D332" s="92"/>
      <c r="E332" s="92"/>
      <c r="F332" s="92"/>
      <c r="G332" s="92"/>
      <c r="H332" s="92"/>
      <c r="I332" s="92"/>
    </row>
    <row r="333" spans="1:9" ht="12.75">
      <c r="A333" s="92"/>
      <c r="B333" s="92"/>
      <c r="C333" s="92"/>
      <c r="D333" s="92"/>
      <c r="E333" s="92"/>
      <c r="F333" s="92"/>
      <c r="G333" s="92"/>
      <c r="H333" s="92"/>
      <c r="I333" s="92"/>
    </row>
    <row r="334" spans="1:9" ht="12.75">
      <c r="A334" s="92"/>
      <c r="B334" s="92"/>
      <c r="C334" s="92"/>
      <c r="D334" s="92"/>
      <c r="E334" s="92"/>
      <c r="F334" s="92"/>
      <c r="G334" s="92"/>
      <c r="H334" s="92"/>
      <c r="I334" s="92"/>
    </row>
    <row r="335" spans="1:9" ht="12.75">
      <c r="A335" s="92"/>
      <c r="B335" s="92"/>
      <c r="C335" s="92"/>
      <c r="D335" s="92"/>
      <c r="E335" s="92"/>
      <c r="F335" s="92"/>
      <c r="G335" s="92"/>
      <c r="H335" s="92"/>
      <c r="I335" s="92"/>
    </row>
    <row r="336" spans="1:9" ht="12.75">
      <c r="A336" s="92"/>
      <c r="B336" s="92"/>
      <c r="C336" s="92"/>
      <c r="D336" s="92"/>
      <c r="E336" s="92"/>
      <c r="F336" s="92"/>
      <c r="G336" s="92"/>
      <c r="H336" s="92"/>
      <c r="I336" s="92"/>
    </row>
    <row r="337" spans="1:9" ht="12.75">
      <c r="A337" s="92"/>
      <c r="B337" s="92"/>
      <c r="C337" s="92"/>
      <c r="D337" s="92"/>
      <c r="E337" s="92"/>
      <c r="F337" s="92"/>
      <c r="G337" s="92"/>
      <c r="H337" s="92"/>
      <c r="I337" s="92"/>
    </row>
    <row r="338" spans="1:9" ht="12.75">
      <c r="A338" s="92"/>
      <c r="B338" s="92"/>
      <c r="C338" s="92"/>
      <c r="D338" s="92"/>
      <c r="E338" s="92"/>
      <c r="F338" s="92"/>
      <c r="G338" s="92"/>
      <c r="H338" s="92"/>
      <c r="I338" s="92"/>
    </row>
    <row r="339" spans="1:9" ht="12.75">
      <c r="A339" s="92"/>
      <c r="B339" s="92"/>
      <c r="C339" s="92"/>
      <c r="D339" s="92"/>
      <c r="E339" s="92"/>
      <c r="F339" s="92"/>
      <c r="G339" s="92"/>
      <c r="H339" s="92"/>
      <c r="I339" s="92"/>
    </row>
    <row r="340" spans="1:9" ht="12.75">
      <c r="A340" s="92"/>
      <c r="B340" s="92"/>
      <c r="C340" s="92"/>
      <c r="D340" s="92"/>
      <c r="E340" s="92"/>
      <c r="F340" s="92"/>
      <c r="G340" s="92"/>
      <c r="H340" s="92"/>
      <c r="I340" s="92"/>
    </row>
    <row r="341" spans="1:9" ht="12.75">
      <c r="A341" s="92"/>
      <c r="B341" s="92"/>
      <c r="C341" s="92"/>
      <c r="D341" s="92"/>
      <c r="E341" s="92"/>
      <c r="F341" s="92"/>
      <c r="G341" s="92"/>
      <c r="H341" s="92"/>
      <c r="I341" s="92"/>
    </row>
    <row r="342" spans="1:9" ht="12.75">
      <c r="A342" s="92"/>
      <c r="B342" s="92"/>
      <c r="C342" s="92"/>
      <c r="D342" s="92"/>
      <c r="E342" s="92"/>
      <c r="F342" s="92"/>
      <c r="G342" s="92"/>
      <c r="H342" s="92"/>
      <c r="I342" s="92"/>
    </row>
    <row r="343" spans="1:9" ht="12.75">
      <c r="A343" s="92"/>
      <c r="B343" s="92"/>
      <c r="C343" s="92"/>
      <c r="D343" s="92"/>
      <c r="E343" s="92"/>
      <c r="F343" s="92"/>
      <c r="G343" s="92"/>
      <c r="H343" s="92"/>
      <c r="I343" s="92"/>
    </row>
    <row r="344" spans="1:9" ht="12.75">
      <c r="A344" s="92"/>
      <c r="B344" s="92"/>
      <c r="C344" s="92"/>
      <c r="D344" s="92"/>
      <c r="E344" s="92"/>
      <c r="F344" s="92"/>
      <c r="G344" s="92"/>
      <c r="H344" s="92"/>
      <c r="I344" s="92"/>
    </row>
    <row r="345" spans="1:9" ht="12.75">
      <c r="A345" s="92"/>
      <c r="B345" s="92"/>
      <c r="C345" s="92"/>
      <c r="D345" s="92"/>
      <c r="E345" s="92"/>
      <c r="F345" s="92"/>
      <c r="G345" s="92"/>
      <c r="H345" s="92"/>
      <c r="I345" s="92"/>
    </row>
    <row r="346" spans="1:9" ht="12.75">
      <c r="A346" s="92"/>
      <c r="B346" s="92"/>
      <c r="C346" s="92"/>
      <c r="D346" s="92"/>
      <c r="E346" s="92"/>
      <c r="F346" s="92"/>
      <c r="G346" s="92"/>
      <c r="H346" s="92"/>
      <c r="I346" s="92"/>
    </row>
    <row r="347" spans="1:9" ht="12.75">
      <c r="A347" s="92"/>
      <c r="B347" s="92"/>
      <c r="C347" s="92"/>
      <c r="D347" s="92"/>
      <c r="E347" s="92"/>
      <c r="F347" s="92"/>
      <c r="G347" s="92"/>
      <c r="H347" s="92"/>
      <c r="I347" s="92"/>
    </row>
    <row r="348" spans="1:9" ht="12.75">
      <c r="A348" s="92"/>
      <c r="B348" s="92"/>
      <c r="C348" s="92"/>
      <c r="D348" s="92"/>
      <c r="E348" s="92"/>
      <c r="F348" s="92"/>
      <c r="G348" s="92"/>
      <c r="H348" s="92"/>
      <c r="I348" s="92"/>
    </row>
    <row r="349" spans="1:9" ht="12.75">
      <c r="A349" s="92"/>
      <c r="B349" s="92"/>
      <c r="C349" s="92"/>
      <c r="D349" s="92"/>
      <c r="E349" s="92"/>
      <c r="F349" s="92"/>
      <c r="G349" s="92"/>
      <c r="H349" s="92"/>
      <c r="I349" s="92"/>
    </row>
    <row r="350" spans="1:9" ht="12.75">
      <c r="A350" s="92"/>
      <c r="B350" s="92"/>
      <c r="C350" s="92"/>
      <c r="D350" s="92"/>
      <c r="E350" s="92"/>
      <c r="F350" s="92"/>
      <c r="G350" s="92"/>
      <c r="H350" s="92"/>
      <c r="I350" s="92"/>
    </row>
    <row r="351" spans="1:9" ht="12.75">
      <c r="A351" s="92"/>
      <c r="B351" s="92"/>
      <c r="C351" s="92"/>
      <c r="D351" s="92"/>
      <c r="E351" s="92"/>
      <c r="F351" s="92"/>
      <c r="G351" s="92"/>
      <c r="H351" s="92"/>
      <c r="I351" s="92"/>
    </row>
    <row r="352" spans="1:9" ht="12.75">
      <c r="A352" s="92"/>
      <c r="B352" s="92"/>
      <c r="C352" s="92"/>
      <c r="D352" s="92"/>
      <c r="E352" s="92"/>
      <c r="F352" s="92"/>
      <c r="G352" s="92"/>
      <c r="H352" s="92"/>
      <c r="I352" s="92"/>
    </row>
    <row r="353" spans="1:9" ht="12.75">
      <c r="A353" s="92"/>
      <c r="B353" s="92"/>
      <c r="C353" s="92"/>
      <c r="D353" s="92"/>
      <c r="E353" s="92"/>
      <c r="F353" s="92"/>
      <c r="G353" s="92"/>
      <c r="H353" s="92"/>
      <c r="I353" s="92"/>
    </row>
    <row r="354" spans="1:9" ht="12.75">
      <c r="A354" s="92"/>
      <c r="B354" s="92"/>
      <c r="C354" s="92"/>
      <c r="D354" s="92"/>
      <c r="E354" s="92"/>
      <c r="F354" s="92"/>
      <c r="G354" s="92"/>
      <c r="H354" s="92"/>
      <c r="I354" s="92"/>
    </row>
    <row r="355" spans="1:9" ht="12.75">
      <c r="A355" s="92"/>
      <c r="B355" s="92"/>
      <c r="C355" s="92"/>
      <c r="D355" s="92"/>
      <c r="E355" s="92"/>
      <c r="F355" s="92"/>
      <c r="G355" s="92"/>
      <c r="H355" s="92"/>
      <c r="I355" s="92"/>
    </row>
    <row r="356" spans="1:9" ht="12.75">
      <c r="A356" s="92"/>
      <c r="B356" s="92"/>
      <c r="C356" s="92"/>
      <c r="D356" s="92"/>
      <c r="E356" s="92"/>
      <c r="F356" s="92"/>
      <c r="G356" s="92"/>
      <c r="H356" s="92"/>
      <c r="I356" s="92"/>
    </row>
    <row r="357" spans="1:9" ht="12.75">
      <c r="A357" s="92"/>
      <c r="B357" s="92"/>
      <c r="C357" s="92"/>
      <c r="D357" s="92"/>
      <c r="E357" s="92"/>
      <c r="F357" s="92"/>
      <c r="G357" s="92"/>
      <c r="H357" s="92"/>
      <c r="I357" s="92"/>
    </row>
    <row r="358" spans="1:9" ht="12.75">
      <c r="A358" s="92"/>
      <c r="B358" s="92"/>
      <c r="C358" s="92"/>
      <c r="D358" s="92"/>
      <c r="E358" s="92"/>
      <c r="F358" s="92"/>
      <c r="G358" s="92"/>
      <c r="H358" s="92"/>
      <c r="I358" s="92"/>
    </row>
    <row r="359" spans="1:9" ht="12.75">
      <c r="A359" s="92"/>
      <c r="B359" s="92"/>
      <c r="C359" s="92"/>
      <c r="D359" s="92"/>
      <c r="E359" s="92"/>
      <c r="F359" s="92"/>
      <c r="G359" s="92"/>
      <c r="H359" s="92"/>
      <c r="I359" s="92"/>
    </row>
    <row r="360" spans="1:9" ht="12.75">
      <c r="A360" s="92"/>
      <c r="B360" s="92"/>
      <c r="C360" s="92"/>
      <c r="D360" s="92"/>
      <c r="E360" s="92"/>
      <c r="F360" s="92"/>
      <c r="G360" s="92"/>
      <c r="H360" s="92"/>
      <c r="I360" s="92"/>
    </row>
    <row r="361" spans="1:9" ht="12.75">
      <c r="A361" s="92"/>
      <c r="B361" s="92"/>
      <c r="C361" s="92"/>
      <c r="D361" s="92"/>
      <c r="E361" s="92"/>
      <c r="F361" s="92"/>
      <c r="G361" s="92"/>
      <c r="H361" s="92"/>
      <c r="I361" s="92"/>
    </row>
    <row r="362" spans="1:9" ht="12.75">
      <c r="A362" s="92"/>
      <c r="B362" s="92"/>
      <c r="C362" s="92"/>
      <c r="D362" s="92"/>
      <c r="E362" s="92"/>
      <c r="F362" s="92"/>
      <c r="G362" s="92"/>
      <c r="H362" s="92"/>
      <c r="I362" s="92"/>
    </row>
    <row r="363" spans="1:9" ht="12.75">
      <c r="A363" s="92"/>
      <c r="B363" s="92"/>
      <c r="C363" s="92"/>
      <c r="D363" s="92"/>
      <c r="E363" s="92"/>
      <c r="F363" s="92"/>
      <c r="G363" s="92"/>
      <c r="H363" s="92"/>
      <c r="I363" s="92"/>
    </row>
    <row r="364" spans="1:9" ht="12.75">
      <c r="A364" s="92"/>
      <c r="B364" s="92"/>
      <c r="C364" s="92"/>
      <c r="D364" s="92"/>
      <c r="E364" s="92"/>
      <c r="F364" s="92"/>
      <c r="G364" s="92"/>
      <c r="H364" s="92"/>
      <c r="I364" s="92"/>
    </row>
    <row r="365" spans="1:9" ht="12.75">
      <c r="A365" s="92"/>
      <c r="B365" s="92"/>
      <c r="C365" s="92"/>
      <c r="D365" s="92"/>
      <c r="E365" s="92"/>
      <c r="F365" s="92"/>
      <c r="G365" s="92"/>
      <c r="H365" s="92"/>
      <c r="I365" s="92"/>
    </row>
    <row r="366" spans="1:9" ht="12.75">
      <c r="A366" s="92"/>
      <c r="B366" s="92"/>
      <c r="C366" s="92"/>
      <c r="D366" s="92"/>
      <c r="E366" s="92"/>
      <c r="F366" s="92"/>
      <c r="G366" s="92"/>
      <c r="H366" s="92"/>
      <c r="I366" s="92"/>
    </row>
    <row r="367" spans="1:9" ht="12.75">
      <c r="A367" s="92"/>
      <c r="B367" s="92"/>
      <c r="C367" s="92"/>
      <c r="D367" s="92"/>
      <c r="E367" s="92"/>
      <c r="F367" s="92"/>
      <c r="G367" s="92"/>
      <c r="H367" s="92"/>
      <c r="I367" s="92"/>
    </row>
    <row r="368" spans="1:9" ht="12.75">
      <c r="A368" s="92"/>
      <c r="B368" s="92"/>
      <c r="C368" s="92"/>
      <c r="D368" s="92"/>
      <c r="E368" s="92"/>
      <c r="F368" s="92"/>
      <c r="G368" s="92"/>
      <c r="H368" s="92"/>
      <c r="I368" s="92"/>
    </row>
    <row r="369" spans="1:9" ht="12.75">
      <c r="A369" s="92"/>
      <c r="B369" s="92"/>
      <c r="C369" s="92"/>
      <c r="D369" s="92"/>
      <c r="E369" s="92"/>
      <c r="F369" s="92"/>
      <c r="G369" s="92"/>
      <c r="H369" s="92"/>
      <c r="I369" s="92"/>
    </row>
    <row r="370" spans="1:9" ht="12.75">
      <c r="A370" s="92"/>
      <c r="B370" s="92"/>
      <c r="C370" s="92"/>
      <c r="D370" s="92"/>
      <c r="E370" s="92"/>
      <c r="F370" s="92"/>
      <c r="G370" s="92"/>
      <c r="H370" s="92"/>
      <c r="I370" s="92"/>
    </row>
    <row r="371" spans="1:9" ht="12.75">
      <c r="A371" s="92"/>
      <c r="B371" s="92"/>
      <c r="C371" s="92"/>
      <c r="D371" s="92"/>
      <c r="E371" s="92"/>
      <c r="F371" s="92"/>
      <c r="G371" s="92"/>
      <c r="H371" s="92"/>
      <c r="I371" s="92"/>
    </row>
    <row r="372" spans="1:9" ht="12.75">
      <c r="A372" s="92"/>
      <c r="B372" s="92"/>
      <c r="C372" s="92"/>
      <c r="D372" s="92"/>
      <c r="E372" s="92"/>
      <c r="F372" s="92"/>
      <c r="G372" s="92"/>
      <c r="H372" s="92"/>
      <c r="I372" s="92"/>
    </row>
    <row r="373" spans="1:9" ht="12.75">
      <c r="A373" s="92"/>
      <c r="B373" s="92"/>
      <c r="C373" s="92"/>
      <c r="D373" s="92"/>
      <c r="E373" s="92"/>
      <c r="F373" s="92"/>
      <c r="G373" s="92"/>
      <c r="H373" s="92"/>
      <c r="I373" s="92"/>
    </row>
    <row r="374" spans="1:9" ht="12.75">
      <c r="A374" s="92"/>
      <c r="B374" s="92"/>
      <c r="C374" s="92"/>
      <c r="D374" s="92"/>
      <c r="E374" s="92"/>
      <c r="F374" s="92"/>
      <c r="G374" s="92"/>
      <c r="H374" s="92"/>
      <c r="I374" s="92"/>
    </row>
    <row r="375" spans="1:9" ht="12.75">
      <c r="A375" s="92"/>
      <c r="B375" s="92"/>
      <c r="C375" s="92"/>
      <c r="D375" s="92"/>
      <c r="E375" s="92"/>
      <c r="F375" s="92"/>
      <c r="G375" s="92"/>
      <c r="H375" s="92"/>
      <c r="I375" s="92"/>
    </row>
    <row r="376" spans="1:9" ht="12.75">
      <c r="A376" s="92"/>
      <c r="B376" s="92"/>
      <c r="C376" s="92"/>
      <c r="D376" s="92"/>
      <c r="E376" s="92"/>
      <c r="F376" s="92"/>
      <c r="G376" s="92"/>
      <c r="H376" s="92"/>
      <c r="I376" s="92"/>
    </row>
    <row r="377" spans="1:9" ht="12.75">
      <c r="A377" s="92"/>
      <c r="B377" s="92"/>
      <c r="C377" s="92"/>
      <c r="D377" s="92"/>
      <c r="E377" s="92"/>
      <c r="F377" s="92"/>
      <c r="G377" s="92"/>
      <c r="H377" s="92"/>
      <c r="I377" s="92"/>
    </row>
    <row r="378" spans="1:9" ht="12.75">
      <c r="A378" s="92"/>
      <c r="B378" s="92"/>
      <c r="C378" s="92"/>
      <c r="D378" s="92"/>
      <c r="E378" s="92"/>
      <c r="F378" s="92"/>
      <c r="G378" s="92"/>
      <c r="H378" s="92"/>
      <c r="I378" s="92"/>
    </row>
    <row r="379" spans="1:9" ht="12.75">
      <c r="A379" s="92"/>
      <c r="B379" s="92"/>
      <c r="C379" s="92"/>
      <c r="D379" s="92"/>
      <c r="E379" s="92"/>
      <c r="F379" s="92"/>
      <c r="G379" s="92"/>
      <c r="H379" s="92"/>
      <c r="I379" s="92"/>
    </row>
    <row r="380" spans="1:9" ht="12.75">
      <c r="A380" s="92"/>
      <c r="B380" s="92"/>
      <c r="C380" s="92"/>
      <c r="D380" s="92"/>
      <c r="E380" s="92"/>
      <c r="F380" s="92"/>
      <c r="G380" s="92"/>
      <c r="H380" s="92"/>
      <c r="I380" s="92"/>
    </row>
    <row r="381" spans="1:9" ht="12.75">
      <c r="A381" s="92"/>
      <c r="B381" s="92"/>
      <c r="C381" s="92"/>
      <c r="D381" s="92"/>
      <c r="E381" s="92"/>
      <c r="F381" s="92"/>
      <c r="G381" s="92"/>
      <c r="H381" s="92"/>
      <c r="I381" s="92"/>
    </row>
    <row r="382" spans="1:9" ht="12.75">
      <c r="A382" s="92"/>
      <c r="B382" s="92"/>
      <c r="C382" s="92"/>
      <c r="D382" s="92"/>
      <c r="E382" s="92"/>
      <c r="F382" s="92"/>
      <c r="G382" s="92"/>
      <c r="H382" s="92"/>
      <c r="I382" s="92"/>
    </row>
    <row r="383" spans="1:9" ht="12.75">
      <c r="A383" s="92"/>
      <c r="B383" s="92"/>
      <c r="C383" s="92"/>
      <c r="D383" s="92"/>
      <c r="E383" s="92"/>
      <c r="F383" s="92"/>
      <c r="G383" s="92"/>
      <c r="H383" s="92"/>
      <c r="I383" s="92"/>
    </row>
    <row r="384" spans="1:9" ht="12.75">
      <c r="A384" s="92"/>
      <c r="B384" s="92"/>
      <c r="C384" s="92"/>
      <c r="D384" s="92"/>
      <c r="E384" s="92"/>
      <c r="F384" s="92"/>
      <c r="G384" s="92"/>
      <c r="H384" s="92"/>
      <c r="I384" s="92"/>
    </row>
    <row r="385" spans="1:9" ht="12.75">
      <c r="A385" s="92"/>
      <c r="B385" s="92"/>
      <c r="C385" s="92"/>
      <c r="D385" s="92"/>
      <c r="E385" s="92"/>
      <c r="F385" s="92"/>
      <c r="G385" s="92"/>
      <c r="H385" s="92"/>
      <c r="I385" s="92"/>
    </row>
    <row r="386" spans="1:9" ht="12.75">
      <c r="A386" s="92"/>
      <c r="B386" s="92"/>
      <c r="C386" s="92"/>
      <c r="D386" s="92"/>
      <c r="E386" s="92"/>
      <c r="F386" s="92"/>
      <c r="G386" s="92"/>
      <c r="H386" s="92"/>
      <c r="I386" s="92"/>
    </row>
    <row r="387" spans="1:9" ht="12.75">
      <c r="A387" s="92"/>
      <c r="B387" s="92"/>
      <c r="C387" s="92"/>
      <c r="D387" s="92"/>
      <c r="E387" s="92"/>
      <c r="F387" s="92"/>
      <c r="G387" s="92"/>
      <c r="H387" s="92"/>
      <c r="I387" s="92"/>
    </row>
    <row r="388" spans="1:9" ht="12.75">
      <c r="A388" s="92"/>
      <c r="B388" s="92"/>
      <c r="C388" s="92"/>
      <c r="D388" s="92"/>
      <c r="E388" s="92"/>
      <c r="F388" s="92"/>
      <c r="G388" s="92"/>
      <c r="H388" s="92"/>
      <c r="I388" s="92"/>
    </row>
    <row r="389" spans="1:9" ht="12.75">
      <c r="A389" s="92"/>
      <c r="B389" s="92"/>
      <c r="C389" s="92"/>
      <c r="D389" s="92"/>
      <c r="E389" s="92"/>
      <c r="F389" s="92"/>
      <c r="G389" s="92"/>
      <c r="H389" s="92"/>
      <c r="I389" s="92"/>
    </row>
    <row r="390" spans="1:9" ht="12.75">
      <c r="A390" s="92"/>
      <c r="B390" s="92"/>
      <c r="C390" s="92"/>
      <c r="D390" s="92"/>
      <c r="E390" s="92"/>
      <c r="F390" s="92"/>
      <c r="G390" s="92"/>
      <c r="H390" s="92"/>
      <c r="I390" s="92"/>
    </row>
    <row r="391" spans="1:9" ht="12.75">
      <c r="A391" s="92"/>
      <c r="B391" s="92"/>
      <c r="C391" s="92"/>
      <c r="D391" s="92"/>
      <c r="E391" s="92"/>
      <c r="F391" s="92"/>
      <c r="G391" s="92"/>
      <c r="H391" s="92"/>
      <c r="I391" s="92"/>
    </row>
    <row r="392" spans="1:9" ht="12.75">
      <c r="A392" s="92"/>
      <c r="B392" s="92"/>
      <c r="C392" s="92"/>
      <c r="D392" s="92"/>
      <c r="E392" s="92"/>
      <c r="F392" s="92"/>
      <c r="G392" s="92"/>
      <c r="H392" s="92"/>
      <c r="I392" s="92"/>
    </row>
    <row r="393" spans="1:9" ht="12.75">
      <c r="A393" s="92"/>
      <c r="B393" s="92"/>
      <c r="C393" s="92"/>
      <c r="D393" s="92"/>
      <c r="E393" s="92"/>
      <c r="F393" s="92"/>
      <c r="G393" s="92"/>
      <c r="H393" s="92"/>
      <c r="I393" s="92"/>
    </row>
    <row r="394" spans="1:9" ht="12.75">
      <c r="A394" s="92"/>
      <c r="B394" s="92"/>
      <c r="C394" s="92"/>
      <c r="D394" s="92"/>
      <c r="E394" s="92"/>
      <c r="F394" s="92"/>
      <c r="G394" s="92"/>
      <c r="H394" s="92"/>
      <c r="I394" s="92"/>
    </row>
    <row r="395" spans="1:9" ht="12.75">
      <c r="A395" s="92"/>
      <c r="B395" s="92"/>
      <c r="C395" s="92"/>
      <c r="D395" s="92"/>
      <c r="E395" s="92"/>
      <c r="F395" s="92"/>
      <c r="G395" s="92"/>
      <c r="H395" s="92"/>
      <c r="I395" s="92"/>
    </row>
    <row r="396" spans="1:9" ht="12.75">
      <c r="A396" s="92"/>
      <c r="B396" s="92"/>
      <c r="C396" s="92"/>
      <c r="D396" s="92"/>
      <c r="E396" s="92"/>
      <c r="F396" s="92"/>
      <c r="G396" s="92"/>
      <c r="H396" s="92"/>
      <c r="I396" s="92"/>
    </row>
    <row r="397" spans="1:9" ht="12.75">
      <c r="A397" s="92"/>
      <c r="B397" s="92"/>
      <c r="C397" s="92"/>
      <c r="D397" s="92"/>
      <c r="E397" s="92"/>
      <c r="F397" s="92"/>
      <c r="G397" s="92"/>
      <c r="H397" s="92"/>
      <c r="I397" s="92"/>
    </row>
    <row r="398" spans="1:9" ht="12.75">
      <c r="A398" s="92"/>
      <c r="B398" s="92"/>
      <c r="C398" s="92"/>
      <c r="D398" s="92"/>
      <c r="E398" s="92"/>
      <c r="F398" s="92"/>
      <c r="G398" s="92"/>
      <c r="H398" s="92"/>
      <c r="I398" s="92"/>
    </row>
    <row r="399" spans="1:9" ht="12.75">
      <c r="A399" s="92"/>
      <c r="B399" s="92"/>
      <c r="C399" s="92"/>
      <c r="D399" s="92"/>
      <c r="E399" s="92"/>
      <c r="F399" s="92"/>
      <c r="G399" s="92"/>
      <c r="H399" s="92"/>
      <c r="I399" s="92"/>
    </row>
    <row r="400" spans="1:9" ht="12.75">
      <c r="A400" s="92"/>
      <c r="B400" s="92"/>
      <c r="C400" s="92"/>
      <c r="D400" s="92"/>
      <c r="E400" s="92"/>
      <c r="F400" s="92"/>
      <c r="G400" s="92"/>
      <c r="H400" s="92"/>
      <c r="I400" s="92"/>
    </row>
    <row r="401" spans="1:9" ht="12.75">
      <c r="A401" s="92"/>
      <c r="B401" s="92"/>
      <c r="C401" s="92"/>
      <c r="D401" s="92"/>
      <c r="E401" s="92"/>
      <c r="F401" s="92"/>
      <c r="G401" s="92"/>
      <c r="H401" s="92"/>
      <c r="I401" s="92"/>
    </row>
    <row r="402" spans="1:9" ht="12.75">
      <c r="A402" s="92"/>
      <c r="B402" s="92"/>
      <c r="C402" s="92"/>
      <c r="D402" s="92"/>
      <c r="E402" s="92"/>
      <c r="F402" s="92"/>
      <c r="G402" s="92"/>
      <c r="H402" s="92"/>
      <c r="I402" s="92"/>
    </row>
    <row r="403" spans="1:9" ht="12.75">
      <c r="A403" s="92"/>
      <c r="B403" s="92"/>
      <c r="C403" s="92"/>
      <c r="D403" s="92"/>
      <c r="E403" s="92"/>
      <c r="F403" s="92"/>
      <c r="G403" s="92"/>
      <c r="H403" s="92"/>
      <c r="I403" s="92"/>
    </row>
    <row r="404" spans="1:9" ht="12.75">
      <c r="A404" s="92"/>
      <c r="B404" s="92"/>
      <c r="C404" s="92"/>
      <c r="D404" s="92"/>
      <c r="E404" s="92"/>
      <c r="F404" s="92"/>
      <c r="G404" s="92"/>
      <c r="H404" s="92"/>
      <c r="I404" s="92"/>
    </row>
    <row r="405" spans="1:9" ht="12.75">
      <c r="A405" s="92"/>
      <c r="B405" s="92"/>
      <c r="C405" s="92"/>
      <c r="D405" s="92"/>
      <c r="E405" s="92"/>
      <c r="F405" s="92"/>
      <c r="G405" s="92"/>
      <c r="H405" s="92"/>
      <c r="I405" s="92"/>
    </row>
    <row r="406" spans="1:9" ht="12.75">
      <c r="A406" s="92"/>
      <c r="B406" s="92"/>
      <c r="C406" s="92"/>
      <c r="D406" s="92"/>
      <c r="E406" s="92"/>
      <c r="F406" s="92"/>
      <c r="G406" s="92"/>
      <c r="H406" s="92"/>
      <c r="I406" s="92"/>
    </row>
    <row r="407" spans="1:9" ht="12.75">
      <c r="A407" s="92"/>
      <c r="B407" s="92"/>
      <c r="C407" s="92"/>
      <c r="D407" s="92"/>
      <c r="E407" s="92"/>
      <c r="F407" s="92"/>
      <c r="G407" s="92"/>
      <c r="H407" s="92"/>
      <c r="I407" s="92"/>
    </row>
    <row r="408" spans="1:9" ht="12.75">
      <c r="A408" s="92"/>
      <c r="B408" s="92"/>
      <c r="C408" s="92"/>
      <c r="D408" s="92"/>
      <c r="E408" s="92"/>
      <c r="F408" s="92"/>
      <c r="G408" s="92"/>
      <c r="H408" s="92"/>
      <c r="I408" s="92"/>
    </row>
    <row r="409" spans="1:9" ht="12.75">
      <c r="A409" s="92"/>
      <c r="B409" s="92"/>
      <c r="C409" s="92"/>
      <c r="D409" s="92"/>
      <c r="E409" s="92"/>
      <c r="F409" s="92"/>
      <c r="G409" s="92"/>
      <c r="H409" s="92"/>
      <c r="I409" s="92"/>
    </row>
    <row r="410" spans="1:9" ht="12.75">
      <c r="A410" s="92"/>
      <c r="B410" s="92"/>
      <c r="C410" s="92"/>
      <c r="D410" s="92"/>
      <c r="E410" s="92"/>
      <c r="F410" s="92"/>
      <c r="G410" s="92"/>
      <c r="H410" s="92"/>
      <c r="I410" s="92"/>
    </row>
    <row r="411" spans="1:9" ht="12.75">
      <c r="A411" s="92"/>
      <c r="B411" s="92"/>
      <c r="C411" s="92"/>
      <c r="D411" s="92"/>
      <c r="E411" s="92"/>
      <c r="F411" s="92"/>
      <c r="G411" s="92"/>
      <c r="H411" s="92"/>
      <c r="I411" s="92"/>
    </row>
    <row r="412" spans="1:9" ht="12.75">
      <c r="A412" s="92"/>
      <c r="B412" s="92"/>
      <c r="C412" s="92"/>
      <c r="D412" s="92"/>
      <c r="E412" s="92"/>
      <c r="F412" s="92"/>
      <c r="G412" s="92"/>
      <c r="H412" s="92"/>
      <c r="I412" s="92"/>
    </row>
    <row r="413" spans="1:9" ht="12.75">
      <c r="A413" s="92"/>
      <c r="B413" s="92"/>
      <c r="C413" s="92"/>
      <c r="D413" s="92"/>
      <c r="E413" s="92"/>
      <c r="F413" s="92"/>
      <c r="G413" s="92"/>
      <c r="H413" s="92"/>
      <c r="I413" s="92"/>
    </row>
    <row r="414" spans="1:9" ht="12.75">
      <c r="A414" s="92"/>
      <c r="B414" s="92"/>
      <c r="C414" s="92"/>
      <c r="D414" s="92"/>
      <c r="E414" s="92"/>
      <c r="F414" s="92"/>
      <c r="G414" s="92"/>
      <c r="H414" s="92"/>
      <c r="I414" s="92"/>
    </row>
    <row r="415" spans="1:9" ht="12.75">
      <c r="A415" s="92"/>
      <c r="B415" s="92"/>
      <c r="C415" s="92"/>
      <c r="D415" s="92"/>
      <c r="E415" s="92"/>
      <c r="F415" s="92"/>
      <c r="G415" s="92"/>
      <c r="H415" s="92"/>
      <c r="I415" s="92"/>
    </row>
    <row r="416" spans="1:9" ht="12.75">
      <c r="A416" s="92"/>
      <c r="B416" s="92"/>
      <c r="C416" s="92"/>
      <c r="D416" s="92"/>
      <c r="E416" s="92"/>
      <c r="F416" s="92"/>
      <c r="G416" s="92"/>
      <c r="H416" s="92"/>
      <c r="I416" s="92"/>
    </row>
    <row r="417" spans="1:9" ht="12.75">
      <c r="A417" s="92"/>
      <c r="B417" s="92"/>
      <c r="C417" s="92"/>
      <c r="D417" s="92"/>
      <c r="E417" s="92"/>
      <c r="F417" s="92"/>
      <c r="G417" s="92"/>
      <c r="H417" s="92"/>
      <c r="I417" s="92"/>
    </row>
    <row r="418" spans="1:9" ht="12.75">
      <c r="A418" s="92"/>
      <c r="B418" s="92"/>
      <c r="C418" s="92"/>
      <c r="D418" s="92"/>
      <c r="E418" s="92"/>
      <c r="F418" s="92"/>
      <c r="G418" s="92"/>
      <c r="H418" s="92"/>
      <c r="I418" s="92"/>
    </row>
    <row r="419" spans="1:9" ht="12.75">
      <c r="A419" s="92"/>
      <c r="B419" s="92"/>
      <c r="C419" s="92"/>
      <c r="D419" s="92"/>
      <c r="E419" s="92"/>
      <c r="F419" s="92"/>
      <c r="G419" s="92"/>
      <c r="H419" s="92"/>
      <c r="I419" s="92"/>
    </row>
    <row r="420" spans="1:9" ht="12.75">
      <c r="A420" s="92"/>
      <c r="B420" s="92"/>
      <c r="C420" s="92"/>
      <c r="D420" s="92"/>
      <c r="E420" s="92"/>
      <c r="F420" s="92"/>
      <c r="G420" s="92"/>
      <c r="H420" s="92"/>
      <c r="I420" s="92"/>
    </row>
    <row r="421" spans="1:9" ht="12.75">
      <c r="A421" s="92"/>
      <c r="B421" s="92"/>
      <c r="C421" s="92"/>
      <c r="D421" s="92"/>
      <c r="E421" s="92"/>
      <c r="F421" s="92"/>
      <c r="G421" s="92"/>
      <c r="H421" s="92"/>
      <c r="I421" s="92"/>
    </row>
    <row r="422" spans="1:9" ht="12.75">
      <c r="A422" s="92"/>
      <c r="B422" s="92"/>
      <c r="C422" s="92"/>
      <c r="D422" s="92"/>
      <c r="E422" s="92"/>
      <c r="F422" s="92"/>
      <c r="G422" s="92"/>
      <c r="H422" s="92"/>
      <c r="I422" s="92"/>
    </row>
    <row r="423" spans="1:9" ht="12.75">
      <c r="A423" s="92"/>
      <c r="B423" s="92"/>
      <c r="C423" s="92"/>
      <c r="D423" s="92"/>
      <c r="E423" s="92"/>
      <c r="F423" s="92"/>
      <c r="G423" s="92"/>
      <c r="H423" s="92"/>
      <c r="I423" s="92"/>
    </row>
    <row r="424" spans="1:9" ht="12.75">
      <c r="A424" s="92"/>
      <c r="B424" s="92"/>
      <c r="C424" s="92"/>
      <c r="D424" s="92"/>
      <c r="E424" s="92"/>
      <c r="F424" s="92"/>
      <c r="G424" s="92"/>
      <c r="H424" s="92"/>
      <c r="I424" s="92"/>
    </row>
    <row r="425" spans="1:9" ht="12.75">
      <c r="A425" s="92"/>
      <c r="B425" s="92"/>
      <c r="C425" s="92"/>
      <c r="D425" s="92"/>
      <c r="E425" s="92"/>
      <c r="F425" s="92"/>
      <c r="G425" s="92"/>
      <c r="H425" s="92"/>
      <c r="I425" s="92"/>
    </row>
    <row r="426" spans="1:9" ht="12.75">
      <c r="A426" s="92"/>
      <c r="B426" s="92"/>
      <c r="C426" s="92"/>
      <c r="D426" s="92"/>
      <c r="E426" s="92"/>
      <c r="F426" s="92"/>
      <c r="G426" s="92"/>
      <c r="H426" s="92"/>
      <c r="I426" s="92"/>
    </row>
    <row r="427" spans="1:9" ht="12.75">
      <c r="A427" s="92"/>
      <c r="B427" s="92"/>
      <c r="C427" s="92"/>
      <c r="D427" s="92"/>
      <c r="E427" s="92"/>
      <c r="F427" s="92"/>
      <c r="G427" s="92"/>
      <c r="H427" s="92"/>
      <c r="I427" s="92"/>
    </row>
    <row r="428" spans="1:9" ht="12.75">
      <c r="A428" s="92"/>
      <c r="B428" s="92"/>
      <c r="C428" s="92"/>
      <c r="D428" s="92"/>
      <c r="E428" s="92"/>
      <c r="F428" s="92"/>
      <c r="G428" s="92"/>
      <c r="H428" s="92"/>
      <c r="I428" s="92"/>
    </row>
    <row r="429" spans="1:9" ht="12.75">
      <c r="A429" s="92"/>
      <c r="B429" s="92"/>
      <c r="C429" s="92"/>
      <c r="D429" s="92"/>
      <c r="E429" s="92"/>
      <c r="F429" s="92"/>
      <c r="G429" s="92"/>
      <c r="H429" s="92"/>
      <c r="I429" s="92"/>
    </row>
    <row r="430" spans="1:9" ht="12.75">
      <c r="A430" s="92"/>
      <c r="B430" s="92"/>
      <c r="C430" s="92"/>
      <c r="D430" s="92"/>
      <c r="E430" s="92"/>
      <c r="F430" s="92"/>
      <c r="G430" s="92"/>
      <c r="H430" s="92"/>
      <c r="I430" s="92"/>
    </row>
    <row r="431" spans="1:9" ht="12.75">
      <c r="A431" s="92"/>
      <c r="B431" s="92"/>
      <c r="C431" s="92"/>
      <c r="D431" s="92"/>
      <c r="E431" s="92"/>
      <c r="F431" s="92"/>
      <c r="G431" s="92"/>
      <c r="H431" s="92"/>
      <c r="I431" s="92"/>
    </row>
    <row r="432" spans="1:9" ht="12.75">
      <c r="A432" s="92"/>
      <c r="B432" s="92"/>
      <c r="C432" s="92"/>
      <c r="D432" s="92"/>
      <c r="E432" s="92"/>
      <c r="F432" s="92"/>
      <c r="G432" s="92"/>
      <c r="H432" s="92"/>
      <c r="I432" s="92"/>
    </row>
    <row r="433" spans="1:9" ht="12.75">
      <c r="A433" s="92"/>
      <c r="B433" s="92"/>
      <c r="C433" s="92"/>
      <c r="D433" s="92"/>
      <c r="E433" s="92"/>
      <c r="F433" s="92"/>
      <c r="G433" s="92"/>
      <c r="H433" s="92"/>
      <c r="I433" s="92"/>
    </row>
    <row r="434" spans="1:9" ht="12.75">
      <c r="A434" s="92"/>
      <c r="B434" s="92"/>
      <c r="C434" s="92"/>
      <c r="D434" s="92"/>
      <c r="E434" s="92"/>
      <c r="F434" s="92"/>
      <c r="G434" s="92"/>
      <c r="H434" s="92"/>
      <c r="I434" s="92"/>
    </row>
    <row r="435" spans="1:9" ht="12.75">
      <c r="A435" s="92"/>
      <c r="B435" s="92"/>
      <c r="C435" s="92"/>
      <c r="D435" s="92"/>
      <c r="E435" s="92"/>
      <c r="F435" s="92"/>
      <c r="G435" s="92"/>
      <c r="H435" s="92"/>
      <c r="I435" s="92"/>
    </row>
    <row r="436" spans="1:9" ht="12.75">
      <c r="A436" s="92"/>
      <c r="B436" s="92"/>
      <c r="C436" s="92"/>
      <c r="D436" s="92"/>
      <c r="E436" s="92"/>
      <c r="F436" s="92"/>
      <c r="G436" s="92"/>
      <c r="H436" s="92"/>
      <c r="I436" s="92"/>
    </row>
    <row r="437" spans="1:9" ht="12.75">
      <c r="A437" s="92"/>
      <c r="B437" s="92"/>
      <c r="C437" s="92"/>
      <c r="D437" s="92"/>
      <c r="E437" s="92"/>
      <c r="F437" s="92"/>
      <c r="G437" s="92"/>
      <c r="H437" s="92"/>
      <c r="I437" s="92"/>
    </row>
    <row r="438" spans="1:9" ht="12.75">
      <c r="A438" s="92"/>
      <c r="B438" s="92"/>
      <c r="C438" s="92"/>
      <c r="D438" s="92"/>
      <c r="E438" s="92"/>
      <c r="F438" s="92"/>
      <c r="G438" s="92"/>
      <c r="H438" s="92"/>
      <c r="I438" s="92"/>
    </row>
    <row r="439" spans="1:9" ht="12.75">
      <c r="A439" s="92"/>
      <c r="B439" s="92"/>
      <c r="C439" s="92"/>
      <c r="D439" s="92"/>
      <c r="E439" s="92"/>
      <c r="F439" s="92"/>
      <c r="G439" s="92"/>
      <c r="H439" s="92"/>
      <c r="I439" s="92"/>
    </row>
    <row r="440" spans="1:9" ht="12.75">
      <c r="A440" s="92"/>
      <c r="B440" s="92"/>
      <c r="C440" s="92"/>
      <c r="D440" s="92"/>
      <c r="E440" s="92"/>
      <c r="F440" s="92"/>
      <c r="G440" s="92"/>
      <c r="H440" s="92"/>
      <c r="I440" s="92"/>
    </row>
    <row r="441" spans="1:9" ht="12.75">
      <c r="A441" s="92"/>
      <c r="B441" s="92"/>
      <c r="C441" s="92"/>
      <c r="D441" s="92"/>
      <c r="E441" s="92"/>
      <c r="F441" s="92"/>
      <c r="G441" s="92"/>
      <c r="H441" s="92"/>
      <c r="I441" s="92"/>
    </row>
    <row r="442" spans="1:9" ht="12.75">
      <c r="A442" s="92"/>
      <c r="B442" s="92"/>
      <c r="C442" s="92"/>
      <c r="D442" s="92"/>
      <c r="E442" s="92"/>
      <c r="F442" s="92"/>
      <c r="G442" s="92"/>
      <c r="H442" s="92"/>
      <c r="I442" s="92"/>
    </row>
    <row r="443" spans="1:9" ht="12.75">
      <c r="A443" s="92"/>
      <c r="B443" s="92"/>
      <c r="C443" s="92"/>
      <c r="D443" s="92"/>
      <c r="E443" s="92"/>
      <c r="F443" s="92"/>
      <c r="G443" s="92"/>
      <c r="H443" s="92"/>
      <c r="I443" s="92"/>
    </row>
    <row r="444" spans="1:9" ht="12.75">
      <c r="A444" s="92"/>
      <c r="B444" s="92"/>
      <c r="C444" s="92"/>
      <c r="D444" s="92"/>
      <c r="E444" s="92"/>
      <c r="F444" s="92"/>
      <c r="G444" s="92"/>
      <c r="H444" s="92"/>
      <c r="I444" s="92"/>
    </row>
    <row r="445" spans="1:9" ht="12.75">
      <c r="A445" s="92"/>
      <c r="B445" s="92"/>
      <c r="C445" s="92"/>
      <c r="D445" s="92"/>
      <c r="E445" s="92"/>
      <c r="F445" s="92"/>
      <c r="G445" s="92"/>
      <c r="H445" s="92"/>
      <c r="I445" s="92"/>
    </row>
    <row r="446" spans="1:9" ht="12.75">
      <c r="A446" s="92"/>
      <c r="B446" s="92"/>
      <c r="C446" s="92"/>
      <c r="D446" s="92"/>
      <c r="E446" s="92"/>
      <c r="F446" s="92"/>
      <c r="G446" s="92"/>
      <c r="H446" s="92"/>
      <c r="I446" s="92"/>
    </row>
    <row r="447" spans="1:9" ht="12.75">
      <c r="A447" s="92"/>
      <c r="B447" s="92"/>
      <c r="C447" s="92"/>
      <c r="D447" s="92"/>
      <c r="E447" s="92"/>
      <c r="F447" s="92"/>
      <c r="G447" s="92"/>
      <c r="H447" s="92"/>
      <c r="I447" s="92"/>
    </row>
    <row r="448" spans="1:9" ht="12.75">
      <c r="A448" s="92"/>
      <c r="B448" s="92"/>
      <c r="C448" s="92"/>
      <c r="D448" s="92"/>
      <c r="E448" s="92"/>
      <c r="F448" s="92"/>
      <c r="G448" s="92"/>
      <c r="H448" s="92"/>
      <c r="I448" s="92"/>
    </row>
    <row r="449" spans="1:9" ht="12.75">
      <c r="A449" s="92"/>
      <c r="B449" s="92"/>
      <c r="C449" s="92"/>
      <c r="D449" s="92"/>
      <c r="E449" s="92"/>
      <c r="F449" s="92"/>
      <c r="G449" s="92"/>
      <c r="H449" s="92"/>
      <c r="I449" s="92"/>
    </row>
    <row r="450" spans="1:9" ht="12.75">
      <c r="A450" s="92"/>
      <c r="B450" s="92"/>
      <c r="C450" s="92"/>
      <c r="D450" s="92"/>
      <c r="E450" s="92"/>
      <c r="F450" s="92"/>
      <c r="G450" s="92"/>
      <c r="H450" s="92"/>
      <c r="I450" s="92"/>
    </row>
    <row r="451" spans="1:9" ht="12.75">
      <c r="A451" s="92"/>
      <c r="B451" s="92"/>
      <c r="C451" s="92"/>
      <c r="D451" s="92"/>
      <c r="E451" s="92"/>
      <c r="F451" s="92"/>
      <c r="G451" s="92"/>
      <c r="H451" s="92"/>
      <c r="I451" s="92"/>
    </row>
    <row r="452" spans="1:9" ht="12.75">
      <c r="A452" s="92"/>
      <c r="B452" s="92"/>
      <c r="C452" s="92"/>
      <c r="D452" s="92"/>
      <c r="E452" s="92"/>
      <c r="F452" s="92"/>
      <c r="G452" s="92"/>
      <c r="H452" s="92"/>
      <c r="I452" s="92"/>
    </row>
    <row r="453" spans="1:9" ht="12.75">
      <c r="A453" s="92"/>
      <c r="B453" s="92"/>
      <c r="C453" s="92"/>
      <c r="D453" s="92"/>
      <c r="E453" s="92"/>
      <c r="F453" s="92"/>
      <c r="G453" s="92"/>
      <c r="H453" s="92"/>
      <c r="I453" s="92"/>
    </row>
    <row r="454" spans="1:9" ht="12.75">
      <c r="A454" s="92"/>
      <c r="B454" s="92"/>
      <c r="C454" s="92"/>
      <c r="D454" s="92"/>
      <c r="E454" s="92"/>
      <c r="F454" s="92"/>
      <c r="G454" s="92"/>
      <c r="H454" s="92"/>
      <c r="I454" s="92"/>
    </row>
    <row r="455" spans="1:9" ht="12.75">
      <c r="A455" s="92"/>
      <c r="B455" s="92"/>
      <c r="C455" s="92"/>
      <c r="D455" s="92"/>
      <c r="E455" s="92"/>
      <c r="F455" s="92"/>
      <c r="G455" s="92"/>
      <c r="H455" s="92"/>
      <c r="I455" s="92"/>
    </row>
    <row r="456" spans="1:9" ht="12.75">
      <c r="A456" s="92"/>
      <c r="B456" s="92"/>
      <c r="C456" s="92"/>
      <c r="D456" s="92"/>
      <c r="E456" s="92"/>
      <c r="F456" s="92"/>
      <c r="G456" s="92"/>
      <c r="H456" s="92"/>
      <c r="I456" s="92"/>
    </row>
    <row r="457" spans="1:9" ht="12.75">
      <c r="A457" s="92"/>
      <c r="B457" s="92"/>
      <c r="C457" s="92"/>
      <c r="D457" s="92"/>
      <c r="E457" s="92"/>
      <c r="F457" s="92"/>
      <c r="G457" s="92"/>
      <c r="H457" s="92"/>
      <c r="I457" s="92"/>
    </row>
    <row r="458" spans="1:9" ht="12.75">
      <c r="A458" s="92"/>
      <c r="B458" s="92"/>
      <c r="C458" s="92"/>
      <c r="D458" s="92"/>
      <c r="E458" s="92"/>
      <c r="F458" s="92"/>
      <c r="G458" s="92"/>
      <c r="H458" s="92"/>
      <c r="I458" s="92"/>
    </row>
    <row r="459" spans="1:9" ht="12.75">
      <c r="A459" s="92"/>
      <c r="B459" s="92"/>
      <c r="C459" s="92"/>
      <c r="D459" s="92"/>
      <c r="E459" s="92"/>
      <c r="F459" s="92"/>
      <c r="G459" s="92"/>
      <c r="H459" s="92"/>
      <c r="I459" s="92"/>
    </row>
    <row r="460" spans="1:9" ht="12.75">
      <c r="A460" s="92"/>
      <c r="B460" s="92"/>
      <c r="C460" s="92"/>
      <c r="D460" s="92"/>
      <c r="E460" s="92"/>
      <c r="F460" s="92"/>
      <c r="G460" s="92"/>
      <c r="H460" s="92"/>
      <c r="I460" s="92"/>
    </row>
    <row r="461" spans="1:9" ht="12.75">
      <c r="A461" s="92"/>
      <c r="B461" s="92"/>
      <c r="C461" s="92"/>
      <c r="D461" s="92"/>
      <c r="E461" s="92"/>
      <c r="F461" s="92"/>
      <c r="G461" s="92"/>
      <c r="H461" s="92"/>
      <c r="I461" s="92"/>
    </row>
    <row r="462" spans="1:9" ht="12.75">
      <c r="A462" s="92"/>
      <c r="B462" s="92"/>
      <c r="C462" s="92"/>
      <c r="D462" s="92"/>
      <c r="E462" s="92"/>
      <c r="F462" s="92"/>
      <c r="G462" s="92"/>
      <c r="H462" s="92"/>
      <c r="I462" s="92"/>
    </row>
    <row r="463" spans="1:9" ht="12.75">
      <c r="A463" s="92"/>
      <c r="B463" s="92"/>
      <c r="C463" s="92"/>
      <c r="D463" s="92"/>
      <c r="E463" s="92"/>
      <c r="F463" s="92"/>
      <c r="G463" s="92"/>
      <c r="H463" s="92"/>
      <c r="I463" s="92"/>
    </row>
    <row r="464" spans="1:9" ht="12.75">
      <c r="A464" s="92"/>
      <c r="B464" s="92"/>
      <c r="C464" s="92"/>
      <c r="D464" s="92"/>
      <c r="E464" s="92"/>
      <c r="F464" s="92"/>
      <c r="G464" s="92"/>
      <c r="H464" s="92"/>
      <c r="I464" s="92"/>
    </row>
    <row r="465" spans="1:9" ht="12.75">
      <c r="A465" s="92"/>
      <c r="B465" s="92"/>
      <c r="C465" s="92"/>
      <c r="D465" s="92"/>
      <c r="E465" s="92"/>
      <c r="F465" s="92"/>
      <c r="G465" s="92"/>
      <c r="H465" s="92"/>
      <c r="I465" s="92"/>
    </row>
    <row r="466" spans="1:9" ht="12.75">
      <c r="A466" s="92"/>
      <c r="B466" s="92"/>
      <c r="C466" s="92"/>
      <c r="D466" s="92"/>
      <c r="E466" s="92"/>
      <c r="F466" s="92"/>
      <c r="G466" s="92"/>
      <c r="H466" s="92"/>
      <c r="I466" s="92"/>
    </row>
    <row r="467" spans="1:9" ht="12.75">
      <c r="A467" s="92"/>
      <c r="B467" s="92"/>
      <c r="C467" s="92"/>
      <c r="D467" s="92"/>
      <c r="E467" s="92"/>
      <c r="F467" s="92"/>
      <c r="G467" s="92"/>
      <c r="H467" s="92"/>
      <c r="I467" s="92"/>
    </row>
    <row r="468" spans="1:9" ht="12.75">
      <c r="A468" s="92"/>
      <c r="B468" s="92"/>
      <c r="C468" s="92"/>
      <c r="D468" s="92"/>
      <c r="E468" s="92"/>
      <c r="F468" s="92"/>
      <c r="G468" s="92"/>
      <c r="H468" s="92"/>
      <c r="I468" s="92"/>
    </row>
    <row r="469" spans="1:9" ht="12.75">
      <c r="A469" s="92"/>
      <c r="B469" s="92"/>
      <c r="C469" s="92"/>
      <c r="D469" s="92"/>
      <c r="E469" s="92"/>
      <c r="F469" s="92"/>
      <c r="G469" s="92"/>
      <c r="H469" s="92"/>
      <c r="I469" s="92"/>
    </row>
    <row r="470" spans="1:9" ht="12.75">
      <c r="A470" s="92"/>
      <c r="B470" s="92"/>
      <c r="C470" s="92"/>
      <c r="D470" s="92"/>
      <c r="E470" s="92"/>
      <c r="F470" s="92"/>
      <c r="G470" s="92"/>
      <c r="H470" s="92"/>
      <c r="I470" s="92"/>
    </row>
    <row r="471" spans="1:9" ht="12.75">
      <c r="A471" s="92"/>
      <c r="B471" s="92"/>
      <c r="C471" s="92"/>
      <c r="D471" s="92"/>
      <c r="E471" s="92"/>
      <c r="F471" s="92"/>
      <c r="G471" s="92"/>
      <c r="H471" s="92"/>
      <c r="I471" s="92"/>
    </row>
    <row r="472" spans="1:9" ht="12.75">
      <c r="A472" s="92"/>
      <c r="B472" s="92"/>
      <c r="C472" s="92"/>
      <c r="D472" s="92"/>
      <c r="E472" s="92"/>
      <c r="F472" s="92"/>
      <c r="G472" s="92"/>
      <c r="H472" s="92"/>
      <c r="I472" s="92"/>
    </row>
    <row r="473" spans="1:9" ht="12.75">
      <c r="A473" s="92"/>
      <c r="B473" s="92"/>
      <c r="C473" s="92"/>
      <c r="D473" s="92"/>
      <c r="E473" s="92"/>
      <c r="F473" s="92"/>
      <c r="G473" s="92"/>
      <c r="H473" s="92"/>
      <c r="I473" s="92"/>
    </row>
    <row r="474" spans="1:9" ht="12.75">
      <c r="A474" s="92"/>
      <c r="B474" s="92"/>
      <c r="C474" s="92"/>
      <c r="D474" s="92"/>
      <c r="E474" s="92"/>
      <c r="F474" s="92"/>
      <c r="G474" s="92"/>
      <c r="H474" s="92"/>
      <c r="I474" s="92"/>
    </row>
    <row r="475" spans="1:9" ht="12.75">
      <c r="A475" s="92"/>
      <c r="B475" s="92"/>
      <c r="C475" s="92"/>
      <c r="D475" s="92"/>
      <c r="E475" s="92"/>
      <c r="F475" s="92"/>
      <c r="G475" s="92"/>
      <c r="H475" s="92"/>
      <c r="I475" s="92"/>
    </row>
    <row r="476" spans="1:9" ht="12.75">
      <c r="A476" s="92"/>
      <c r="B476" s="92"/>
      <c r="C476" s="92"/>
      <c r="D476" s="92"/>
      <c r="E476" s="92"/>
      <c r="F476" s="92"/>
      <c r="G476" s="92"/>
      <c r="H476" s="92"/>
      <c r="I476" s="92"/>
    </row>
    <row r="477" spans="1:9" ht="12.75">
      <c r="A477" s="92"/>
      <c r="B477" s="92"/>
      <c r="C477" s="92"/>
      <c r="D477" s="92"/>
      <c r="E477" s="92"/>
      <c r="F477" s="92"/>
      <c r="G477" s="92"/>
      <c r="H477" s="92"/>
      <c r="I477" s="92"/>
    </row>
    <row r="478" spans="1:9" ht="12.75">
      <c r="A478" s="92"/>
      <c r="B478" s="92"/>
      <c r="C478" s="92"/>
      <c r="D478" s="92"/>
      <c r="E478" s="92"/>
      <c r="F478" s="92"/>
      <c r="G478" s="92"/>
      <c r="H478" s="92"/>
      <c r="I478" s="92"/>
    </row>
    <row r="479" spans="1:9" ht="12.75">
      <c r="A479" s="92"/>
      <c r="B479" s="92"/>
      <c r="C479" s="92"/>
      <c r="D479" s="92"/>
      <c r="E479" s="92"/>
      <c r="F479" s="92"/>
      <c r="G479" s="92"/>
      <c r="H479" s="92"/>
      <c r="I479" s="92"/>
    </row>
    <row r="480" spans="1:9" ht="12.75">
      <c r="A480" s="92"/>
      <c r="B480" s="92"/>
      <c r="C480" s="92"/>
      <c r="D480" s="92"/>
      <c r="E480" s="92"/>
      <c r="F480" s="92"/>
      <c r="G480" s="92"/>
      <c r="H480" s="92"/>
      <c r="I480" s="92"/>
    </row>
    <row r="481" spans="1:9" ht="12.75">
      <c r="A481" s="92"/>
      <c r="B481" s="92"/>
      <c r="C481" s="92"/>
      <c r="D481" s="92"/>
      <c r="E481" s="92"/>
      <c r="F481" s="92"/>
      <c r="G481" s="92"/>
      <c r="H481" s="92"/>
      <c r="I481" s="92"/>
    </row>
    <row r="482" spans="1:9" ht="12.75">
      <c r="A482" s="92"/>
      <c r="B482" s="92"/>
      <c r="C482" s="92"/>
      <c r="D482" s="92"/>
      <c r="E482" s="92"/>
      <c r="F482" s="92"/>
      <c r="G482" s="92"/>
      <c r="H482" s="92"/>
      <c r="I482" s="92"/>
    </row>
    <row r="483" spans="1:9" ht="12.75">
      <c r="A483" s="92"/>
      <c r="B483" s="92"/>
      <c r="C483" s="92"/>
      <c r="D483" s="92"/>
      <c r="E483" s="92"/>
      <c r="F483" s="92"/>
      <c r="G483" s="92"/>
      <c r="H483" s="92"/>
      <c r="I483" s="92"/>
    </row>
    <row r="484" spans="1:9" ht="12.75">
      <c r="A484" s="92"/>
      <c r="B484" s="92"/>
      <c r="C484" s="92"/>
      <c r="D484" s="92"/>
      <c r="E484" s="92"/>
      <c r="F484" s="92"/>
      <c r="G484" s="92"/>
      <c r="H484" s="92"/>
      <c r="I484" s="92"/>
    </row>
    <row r="485" spans="1:9" ht="12.75">
      <c r="A485" s="92"/>
      <c r="B485" s="92"/>
      <c r="C485" s="92"/>
      <c r="D485" s="92"/>
      <c r="E485" s="92"/>
      <c r="F485" s="92"/>
      <c r="G485" s="92"/>
      <c r="H485" s="92"/>
      <c r="I485" s="92"/>
    </row>
    <row r="486" spans="1:9" ht="12.75">
      <c r="A486" s="92"/>
      <c r="B486" s="92"/>
      <c r="C486" s="92"/>
      <c r="D486" s="92"/>
      <c r="E486" s="92"/>
      <c r="F486" s="92"/>
      <c r="G486" s="92"/>
      <c r="H486" s="92"/>
      <c r="I486" s="92"/>
    </row>
    <row r="487" spans="1:9" ht="12.75">
      <c r="A487" s="92"/>
      <c r="B487" s="92"/>
      <c r="C487" s="92"/>
      <c r="D487" s="92"/>
      <c r="E487" s="92"/>
      <c r="F487" s="92"/>
      <c r="G487" s="92"/>
      <c r="H487" s="92"/>
      <c r="I487" s="92"/>
    </row>
    <row r="488" spans="1:9" ht="12.75">
      <c r="A488" s="92"/>
      <c r="B488" s="92"/>
      <c r="C488" s="92"/>
      <c r="D488" s="92"/>
      <c r="E488" s="92"/>
      <c r="F488" s="92"/>
      <c r="G488" s="92"/>
      <c r="H488" s="92"/>
      <c r="I488" s="92"/>
    </row>
    <row r="489" spans="1:9" ht="12.75">
      <c r="A489" s="92"/>
      <c r="B489" s="92"/>
      <c r="C489" s="92"/>
      <c r="D489" s="92"/>
      <c r="E489" s="92"/>
      <c r="F489" s="92"/>
      <c r="G489" s="92"/>
      <c r="H489" s="92"/>
      <c r="I489" s="92"/>
    </row>
    <row r="490" spans="1:9" ht="12.75">
      <c r="A490" s="92"/>
      <c r="B490" s="92"/>
      <c r="C490" s="92"/>
      <c r="D490" s="92"/>
      <c r="E490" s="92"/>
      <c r="F490" s="92"/>
      <c r="G490" s="92"/>
      <c r="H490" s="92"/>
      <c r="I490" s="92"/>
    </row>
    <row r="491" spans="1:9" ht="12.75">
      <c r="A491" s="92"/>
      <c r="B491" s="92"/>
      <c r="C491" s="92"/>
      <c r="D491" s="92"/>
      <c r="E491" s="92"/>
      <c r="F491" s="92"/>
      <c r="G491" s="92"/>
      <c r="H491" s="92"/>
      <c r="I491" s="92"/>
    </row>
    <row r="492" spans="1:9" ht="12.75">
      <c r="A492" s="92"/>
      <c r="B492" s="92"/>
      <c r="C492" s="92"/>
      <c r="D492" s="92"/>
      <c r="E492" s="92"/>
      <c r="F492" s="92"/>
      <c r="G492" s="92"/>
      <c r="H492" s="92"/>
      <c r="I492" s="92"/>
    </row>
    <row r="493" spans="1:9" ht="12.75">
      <c r="A493" s="92"/>
      <c r="B493" s="92"/>
      <c r="C493" s="92"/>
      <c r="D493" s="92"/>
      <c r="E493" s="92"/>
      <c r="F493" s="92"/>
      <c r="G493" s="92"/>
      <c r="H493" s="92"/>
      <c r="I493" s="92"/>
    </row>
    <row r="494" spans="1:9" ht="12.75">
      <c r="A494" s="92"/>
      <c r="B494" s="92"/>
      <c r="C494" s="92"/>
      <c r="D494" s="92"/>
      <c r="E494" s="92"/>
      <c r="F494" s="92"/>
      <c r="G494" s="92"/>
      <c r="H494" s="92"/>
      <c r="I494" s="92"/>
    </row>
    <row r="495" spans="1:9" ht="12.75">
      <c r="A495" s="92"/>
      <c r="B495" s="92"/>
      <c r="C495" s="92"/>
      <c r="D495" s="92"/>
      <c r="E495" s="92"/>
      <c r="F495" s="92"/>
      <c r="G495" s="92"/>
      <c r="H495" s="92"/>
      <c r="I495" s="92"/>
    </row>
    <row r="496" spans="1:9" ht="12.75">
      <c r="A496" s="92"/>
      <c r="B496" s="92"/>
      <c r="C496" s="92"/>
      <c r="D496" s="92"/>
      <c r="E496" s="92"/>
      <c r="F496" s="92"/>
      <c r="G496" s="92"/>
      <c r="H496" s="92"/>
      <c r="I496" s="92"/>
    </row>
    <row r="497" spans="1:9" ht="12.75">
      <c r="A497" s="92"/>
      <c r="B497" s="92"/>
      <c r="C497" s="92"/>
      <c r="D497" s="92"/>
      <c r="E497" s="92"/>
      <c r="F497" s="92"/>
      <c r="G497" s="92"/>
      <c r="H497" s="92"/>
      <c r="I497" s="92"/>
    </row>
    <row r="498" spans="1:9" ht="12.75">
      <c r="A498" s="92"/>
      <c r="B498" s="92"/>
      <c r="C498" s="92"/>
      <c r="D498" s="92"/>
      <c r="E498" s="92"/>
      <c r="F498" s="92"/>
      <c r="G498" s="92"/>
      <c r="H498" s="92"/>
      <c r="I498" s="92"/>
    </row>
    <row r="499" spans="1:9" ht="12.75">
      <c r="A499" s="92"/>
      <c r="B499" s="92"/>
      <c r="C499" s="92"/>
      <c r="D499" s="92"/>
      <c r="E499" s="92"/>
      <c r="F499" s="92"/>
      <c r="G499" s="92"/>
      <c r="H499" s="92"/>
      <c r="I499" s="92"/>
    </row>
    <row r="500" spans="1:9" ht="12.75">
      <c r="A500" s="92"/>
      <c r="B500" s="92"/>
      <c r="C500" s="92"/>
      <c r="D500" s="92"/>
      <c r="E500" s="92"/>
      <c r="F500" s="92"/>
      <c r="G500" s="92"/>
      <c r="H500" s="92"/>
      <c r="I500" s="92"/>
    </row>
    <row r="501" spans="1:9" ht="12.75">
      <c r="A501" s="92"/>
      <c r="B501" s="92"/>
      <c r="C501" s="92"/>
      <c r="D501" s="92"/>
      <c r="E501" s="92"/>
      <c r="F501" s="92"/>
      <c r="G501" s="92"/>
      <c r="H501" s="92"/>
      <c r="I501" s="92"/>
    </row>
    <row r="502" spans="1:9" ht="12.75">
      <c r="A502" s="92"/>
      <c r="B502" s="92"/>
      <c r="C502" s="92"/>
      <c r="D502" s="92"/>
      <c r="E502" s="92"/>
      <c r="F502" s="92"/>
      <c r="G502" s="92"/>
      <c r="H502" s="92"/>
      <c r="I502" s="92"/>
    </row>
    <row r="503" spans="1:9" ht="12.75">
      <c r="A503" s="92"/>
      <c r="B503" s="92"/>
      <c r="C503" s="92"/>
      <c r="D503" s="92"/>
      <c r="E503" s="92"/>
      <c r="F503" s="92"/>
      <c r="G503" s="92"/>
      <c r="H503" s="92"/>
      <c r="I503" s="92"/>
    </row>
    <row r="504" spans="1:9" ht="12.75">
      <c r="A504" s="92"/>
      <c r="B504" s="92"/>
      <c r="C504" s="92"/>
      <c r="D504" s="92"/>
      <c r="E504" s="92"/>
      <c r="F504" s="92"/>
      <c r="G504" s="92"/>
      <c r="H504" s="92"/>
      <c r="I504" s="92"/>
    </row>
    <row r="505" spans="1:9" ht="12.75">
      <c r="A505" s="92"/>
      <c r="B505" s="92"/>
      <c r="C505" s="92"/>
      <c r="D505" s="92"/>
      <c r="E505" s="92"/>
      <c r="F505" s="92"/>
      <c r="G505" s="92"/>
      <c r="H505" s="92"/>
      <c r="I505" s="92"/>
    </row>
    <row r="506" spans="1:9" ht="12.75">
      <c r="A506" s="92"/>
      <c r="B506" s="92"/>
      <c r="C506" s="92"/>
      <c r="D506" s="92"/>
      <c r="E506" s="92"/>
      <c r="F506" s="92"/>
      <c r="G506" s="92"/>
      <c r="H506" s="92"/>
      <c r="I506" s="92"/>
    </row>
    <row r="507" spans="1:9" ht="12.75">
      <c r="A507" s="92"/>
      <c r="B507" s="92"/>
      <c r="C507" s="92"/>
      <c r="D507" s="92"/>
      <c r="E507" s="92"/>
      <c r="F507" s="92"/>
      <c r="G507" s="92"/>
      <c r="H507" s="92"/>
      <c r="I507" s="92"/>
    </row>
    <row r="508" spans="1:9" ht="12.75">
      <c r="A508" s="92"/>
      <c r="B508" s="92"/>
      <c r="C508" s="92"/>
      <c r="D508" s="92"/>
      <c r="E508" s="92"/>
      <c r="F508" s="92"/>
      <c r="G508" s="92"/>
      <c r="H508" s="92"/>
      <c r="I508" s="92"/>
    </row>
    <row r="509" spans="1:9" ht="12.75">
      <c r="A509" s="92"/>
      <c r="B509" s="92"/>
      <c r="C509" s="92"/>
      <c r="D509" s="92"/>
      <c r="E509" s="92"/>
      <c r="F509" s="92"/>
      <c r="G509" s="92"/>
      <c r="H509" s="92"/>
      <c r="I509" s="92"/>
    </row>
    <row r="510" spans="1:9" ht="12.75">
      <c r="A510" s="92"/>
      <c r="B510" s="92"/>
      <c r="C510" s="92"/>
      <c r="D510" s="92"/>
      <c r="E510" s="92"/>
      <c r="F510" s="92"/>
      <c r="G510" s="92"/>
      <c r="H510" s="92"/>
      <c r="I510" s="92"/>
    </row>
    <row r="511" spans="1:9" ht="12.75">
      <c r="A511" s="92"/>
      <c r="B511" s="92"/>
      <c r="C511" s="92"/>
      <c r="D511" s="92"/>
      <c r="E511" s="92"/>
      <c r="F511" s="92"/>
      <c r="G511" s="92"/>
      <c r="H511" s="92"/>
      <c r="I511" s="92"/>
    </row>
    <row r="512" spans="1:9" ht="12.75">
      <c r="A512" s="92"/>
      <c r="B512" s="92"/>
      <c r="C512" s="92"/>
      <c r="D512" s="92"/>
      <c r="E512" s="92"/>
      <c r="F512" s="92"/>
      <c r="G512" s="92"/>
      <c r="H512" s="92"/>
      <c r="I512" s="92"/>
    </row>
    <row r="513" spans="1:9" ht="12.75">
      <c r="A513" s="92"/>
      <c r="B513" s="92"/>
      <c r="C513" s="92"/>
      <c r="D513" s="92"/>
      <c r="E513" s="92"/>
      <c r="F513" s="92"/>
      <c r="G513" s="92"/>
      <c r="H513" s="92"/>
      <c r="I513" s="92"/>
    </row>
    <row r="514" spans="1:9" ht="12.75">
      <c r="A514" s="92"/>
      <c r="B514" s="92"/>
      <c r="C514" s="92"/>
      <c r="D514" s="92"/>
      <c r="E514" s="92"/>
      <c r="F514" s="92"/>
      <c r="G514" s="92"/>
      <c r="H514" s="92"/>
      <c r="I514" s="92"/>
    </row>
    <row r="515" spans="1:9" ht="12.75">
      <c r="A515" s="92"/>
      <c r="B515" s="92"/>
      <c r="C515" s="92"/>
      <c r="D515" s="92"/>
      <c r="E515" s="92"/>
      <c r="F515" s="92"/>
      <c r="G515" s="92"/>
      <c r="H515" s="92"/>
      <c r="I515" s="92"/>
    </row>
    <row r="516" spans="1:9" ht="12.75">
      <c r="A516" s="92"/>
      <c r="B516" s="92"/>
      <c r="C516" s="92"/>
      <c r="D516" s="92"/>
      <c r="E516" s="92"/>
      <c r="F516" s="92"/>
      <c r="G516" s="92"/>
      <c r="H516" s="92"/>
      <c r="I516" s="92"/>
    </row>
    <row r="517" spans="1:9" ht="12.75">
      <c r="A517" s="92"/>
      <c r="B517" s="92"/>
      <c r="C517" s="92"/>
      <c r="D517" s="92"/>
      <c r="E517" s="92"/>
      <c r="F517" s="92"/>
      <c r="G517" s="92"/>
      <c r="H517" s="92"/>
      <c r="I517" s="92"/>
    </row>
    <row r="518" spans="1:9" ht="12.75">
      <c r="A518" s="92"/>
      <c r="B518" s="92"/>
      <c r="C518" s="92"/>
      <c r="D518" s="92"/>
      <c r="E518" s="92"/>
      <c r="F518" s="92"/>
      <c r="G518" s="92"/>
      <c r="H518" s="92"/>
      <c r="I518" s="92"/>
    </row>
    <row r="519" spans="1:9" ht="12.75">
      <c r="A519" s="92"/>
      <c r="B519" s="92"/>
      <c r="C519" s="92"/>
      <c r="D519" s="92"/>
      <c r="E519" s="92"/>
      <c r="F519" s="92"/>
      <c r="G519" s="92"/>
      <c r="H519" s="92"/>
      <c r="I519" s="92"/>
    </row>
    <row r="520" spans="1:9" ht="12.75">
      <c r="A520" s="92"/>
      <c r="B520" s="92"/>
      <c r="C520" s="92"/>
      <c r="D520" s="92"/>
      <c r="E520" s="92"/>
      <c r="F520" s="92"/>
      <c r="G520" s="92"/>
      <c r="H520" s="92"/>
      <c r="I520" s="92"/>
    </row>
    <row r="521" spans="1:9" ht="12.75">
      <c r="A521" s="92"/>
      <c r="B521" s="92"/>
      <c r="C521" s="92"/>
      <c r="D521" s="92"/>
      <c r="E521" s="92"/>
      <c r="F521" s="92"/>
      <c r="G521" s="92"/>
      <c r="H521" s="92"/>
      <c r="I521" s="92"/>
    </row>
    <row r="522" spans="1:9" ht="12.75">
      <c r="A522" s="92"/>
      <c r="B522" s="92"/>
      <c r="C522" s="92"/>
      <c r="D522" s="92"/>
      <c r="E522" s="92"/>
      <c r="F522" s="92"/>
      <c r="G522" s="92"/>
      <c r="H522" s="92"/>
      <c r="I522" s="92"/>
    </row>
    <row r="523" spans="1:9" ht="12.75">
      <c r="A523" s="92"/>
      <c r="B523" s="92"/>
      <c r="C523" s="92"/>
      <c r="D523" s="92"/>
      <c r="E523" s="92"/>
      <c r="F523" s="92"/>
      <c r="G523" s="92"/>
      <c r="H523" s="92"/>
      <c r="I523" s="92"/>
    </row>
    <row r="524" spans="1:9" ht="12.75">
      <c r="A524" s="92"/>
      <c r="B524" s="92"/>
      <c r="C524" s="92"/>
      <c r="D524" s="92"/>
      <c r="E524" s="92"/>
      <c r="F524" s="92"/>
      <c r="G524" s="92"/>
      <c r="H524" s="92"/>
      <c r="I524" s="92"/>
    </row>
    <row r="525" spans="1:9" ht="12.75">
      <c r="A525" s="92"/>
      <c r="B525" s="92"/>
      <c r="C525" s="92"/>
      <c r="D525" s="92"/>
      <c r="E525" s="92"/>
      <c r="F525" s="92"/>
      <c r="G525" s="92"/>
      <c r="H525" s="92"/>
      <c r="I525" s="92"/>
    </row>
    <row r="526" spans="1:9" ht="12.75">
      <c r="A526" s="92"/>
      <c r="B526" s="92"/>
      <c r="C526" s="92"/>
      <c r="D526" s="92"/>
      <c r="E526" s="92"/>
      <c r="F526" s="92"/>
      <c r="G526" s="92"/>
      <c r="H526" s="92"/>
      <c r="I526" s="92"/>
    </row>
    <row r="527" spans="1:9" ht="12.75">
      <c r="A527" s="92"/>
      <c r="B527" s="92"/>
      <c r="C527" s="92"/>
      <c r="D527" s="92"/>
      <c r="E527" s="92"/>
      <c r="F527" s="92"/>
      <c r="G527" s="92"/>
      <c r="H527" s="92"/>
      <c r="I527" s="92"/>
    </row>
    <row r="528" spans="1:9" ht="12.75">
      <c r="A528" s="92"/>
      <c r="B528" s="92"/>
      <c r="C528" s="92"/>
      <c r="D528" s="92"/>
      <c r="E528" s="92"/>
      <c r="F528" s="92"/>
      <c r="G528" s="92"/>
      <c r="H528" s="92"/>
      <c r="I528" s="92"/>
    </row>
    <row r="529" spans="1:9" ht="12.75">
      <c r="A529" s="92"/>
      <c r="B529" s="92"/>
      <c r="C529" s="92"/>
      <c r="D529" s="92"/>
      <c r="E529" s="92"/>
      <c r="F529" s="92"/>
      <c r="G529" s="92"/>
      <c r="H529" s="92"/>
      <c r="I529" s="92"/>
    </row>
    <row r="530" spans="1:9" ht="12.75">
      <c r="A530" s="92"/>
      <c r="B530" s="92"/>
      <c r="C530" s="92"/>
      <c r="D530" s="92"/>
      <c r="E530" s="92"/>
      <c r="F530" s="92"/>
      <c r="G530" s="92"/>
      <c r="H530" s="92"/>
      <c r="I530" s="92"/>
    </row>
    <row r="531" spans="1:9" ht="12.75">
      <c r="A531" s="92"/>
      <c r="B531" s="92"/>
      <c r="C531" s="92"/>
      <c r="D531" s="92"/>
      <c r="E531" s="92"/>
      <c r="F531" s="92"/>
      <c r="G531" s="92"/>
      <c r="H531" s="92"/>
      <c r="I531" s="92"/>
    </row>
    <row r="532" spans="1:9" ht="12.75">
      <c r="A532" s="92"/>
      <c r="B532" s="92"/>
      <c r="C532" s="92"/>
      <c r="D532" s="92"/>
      <c r="E532" s="92"/>
      <c r="F532" s="92"/>
      <c r="G532" s="92"/>
      <c r="H532" s="92"/>
      <c r="I532" s="92"/>
    </row>
    <row r="533" spans="1:9" ht="12.75">
      <c r="A533" s="92"/>
      <c r="B533" s="92"/>
      <c r="C533" s="92"/>
      <c r="D533" s="92"/>
      <c r="E533" s="92"/>
      <c r="F533" s="92"/>
      <c r="G533" s="92"/>
      <c r="H533" s="92"/>
      <c r="I533" s="92"/>
    </row>
    <row r="534" spans="1:9" ht="12.75">
      <c r="A534" s="92"/>
      <c r="B534" s="92"/>
      <c r="C534" s="92"/>
      <c r="D534" s="92"/>
      <c r="E534" s="92"/>
      <c r="F534" s="92"/>
      <c r="G534" s="92"/>
      <c r="H534" s="92"/>
      <c r="I534" s="92"/>
    </row>
    <row r="535" spans="1:9" ht="12.75">
      <c r="A535" s="92"/>
      <c r="B535" s="92"/>
      <c r="C535" s="92"/>
      <c r="D535" s="92"/>
      <c r="E535" s="92"/>
      <c r="F535" s="92"/>
      <c r="G535" s="92"/>
      <c r="H535" s="92"/>
      <c r="I535" s="92"/>
    </row>
    <row r="536" spans="1:9" ht="12.75">
      <c r="A536" s="92"/>
      <c r="B536" s="92"/>
      <c r="C536" s="92"/>
      <c r="D536" s="92"/>
      <c r="E536" s="92"/>
      <c r="F536" s="92"/>
      <c r="G536" s="92"/>
      <c r="H536" s="92"/>
      <c r="I536" s="92"/>
    </row>
    <row r="537" spans="1:9" ht="12.75">
      <c r="A537" s="92"/>
      <c r="B537" s="92"/>
      <c r="C537" s="92"/>
      <c r="D537" s="92"/>
      <c r="E537" s="92"/>
      <c r="F537" s="92"/>
      <c r="G537" s="92"/>
      <c r="H537" s="92"/>
      <c r="I537" s="92"/>
    </row>
    <row r="538" spans="1:9" ht="12.75">
      <c r="A538" s="92"/>
      <c r="B538" s="92"/>
      <c r="C538" s="92"/>
      <c r="D538" s="92"/>
      <c r="E538" s="92"/>
      <c r="F538" s="92"/>
      <c r="G538" s="92"/>
      <c r="H538" s="92"/>
      <c r="I538" s="92"/>
    </row>
    <row r="539" spans="1:9" ht="12.75">
      <c r="A539" s="92"/>
      <c r="B539" s="92"/>
      <c r="C539" s="92"/>
      <c r="D539" s="92"/>
      <c r="E539" s="92"/>
      <c r="F539" s="92"/>
      <c r="G539" s="92"/>
      <c r="H539" s="92"/>
      <c r="I539" s="92"/>
    </row>
    <row r="540" spans="1:9" ht="12.75">
      <c r="A540" s="92"/>
      <c r="B540" s="92"/>
      <c r="C540" s="92"/>
      <c r="D540" s="92"/>
      <c r="E540" s="92"/>
      <c r="F540" s="92"/>
      <c r="G540" s="92"/>
      <c r="H540" s="92"/>
      <c r="I540" s="92"/>
    </row>
    <row r="541" spans="1:9" ht="12.75">
      <c r="A541" s="92"/>
      <c r="B541" s="92"/>
      <c r="C541" s="92"/>
      <c r="D541" s="92"/>
      <c r="E541" s="92"/>
      <c r="F541" s="92"/>
      <c r="G541" s="92"/>
      <c r="H541" s="92"/>
      <c r="I541" s="92"/>
    </row>
    <row r="542" spans="1:9" ht="12.75">
      <c r="A542" s="92"/>
      <c r="B542" s="92"/>
      <c r="C542" s="92"/>
      <c r="D542" s="92"/>
      <c r="E542" s="92"/>
      <c r="F542" s="92"/>
      <c r="G542" s="92"/>
      <c r="H542" s="92"/>
      <c r="I542" s="92"/>
    </row>
    <row r="543" spans="1:9" ht="12.75">
      <c r="A543" s="92"/>
      <c r="B543" s="92"/>
      <c r="C543" s="92"/>
      <c r="D543" s="92"/>
      <c r="E543" s="92"/>
      <c r="F543" s="92"/>
      <c r="G543" s="92"/>
      <c r="H543" s="92"/>
      <c r="I543" s="92"/>
    </row>
    <row r="544" spans="1:9" ht="12.75">
      <c r="A544" s="92"/>
      <c r="B544" s="92"/>
      <c r="C544" s="92"/>
      <c r="D544" s="92"/>
      <c r="E544" s="92"/>
      <c r="F544" s="92"/>
      <c r="G544" s="92"/>
      <c r="H544" s="92"/>
      <c r="I544" s="92"/>
    </row>
    <row r="545" spans="1:9" ht="12.75">
      <c r="A545" s="92"/>
      <c r="B545" s="92"/>
      <c r="C545" s="92"/>
      <c r="D545" s="92"/>
      <c r="E545" s="92"/>
      <c r="F545" s="92"/>
      <c r="G545" s="92"/>
      <c r="H545" s="92"/>
      <c r="I545" s="92"/>
    </row>
    <row r="546" spans="1:9" ht="12.75">
      <c r="A546" s="92"/>
      <c r="B546" s="92"/>
      <c r="C546" s="92"/>
      <c r="D546" s="92"/>
      <c r="E546" s="92"/>
      <c r="F546" s="92"/>
      <c r="G546" s="92"/>
      <c r="H546" s="92"/>
      <c r="I546" s="92"/>
    </row>
    <row r="547" spans="1:9" ht="12.75">
      <c r="A547" s="92"/>
      <c r="B547" s="92"/>
      <c r="C547" s="92"/>
      <c r="D547" s="92"/>
      <c r="E547" s="92"/>
      <c r="F547" s="92"/>
      <c r="G547" s="92"/>
      <c r="H547" s="92"/>
      <c r="I547" s="92"/>
    </row>
    <row r="548" spans="1:9" ht="12.75">
      <c r="A548" s="92"/>
      <c r="B548" s="92"/>
      <c r="C548" s="92"/>
      <c r="D548" s="92"/>
      <c r="E548" s="92"/>
      <c r="F548" s="92"/>
      <c r="G548" s="92"/>
      <c r="H548" s="92"/>
      <c r="I548" s="92"/>
    </row>
    <row r="549" spans="1:9" ht="12.75">
      <c r="A549" s="92"/>
      <c r="B549" s="92"/>
      <c r="C549" s="92"/>
      <c r="D549" s="92"/>
      <c r="E549" s="92"/>
      <c r="F549" s="92"/>
      <c r="G549" s="92"/>
      <c r="H549" s="92"/>
      <c r="I549" s="92"/>
    </row>
    <row r="550" spans="1:9" ht="12.75">
      <c r="A550" s="92"/>
      <c r="B550" s="92"/>
      <c r="C550" s="92"/>
      <c r="D550" s="92"/>
      <c r="E550" s="92"/>
      <c r="F550" s="92"/>
      <c r="G550" s="92"/>
      <c r="H550" s="92"/>
      <c r="I550" s="92"/>
    </row>
    <row r="551" spans="1:9" ht="12.75">
      <c r="A551" s="92"/>
      <c r="B551" s="92"/>
      <c r="C551" s="92"/>
      <c r="D551" s="92"/>
      <c r="E551" s="92"/>
      <c r="F551" s="92"/>
      <c r="G551" s="92"/>
      <c r="H551" s="92"/>
      <c r="I551" s="92"/>
    </row>
    <row r="552" spans="1:9" ht="12.75">
      <c r="A552" s="92"/>
      <c r="B552" s="92"/>
      <c r="C552" s="92"/>
      <c r="D552" s="92"/>
      <c r="E552" s="92"/>
      <c r="F552" s="92"/>
      <c r="G552" s="92"/>
      <c r="H552" s="92"/>
      <c r="I552" s="92"/>
    </row>
    <row r="553" spans="1:9" ht="12.75">
      <c r="A553" s="92"/>
      <c r="B553" s="92"/>
      <c r="C553" s="92"/>
      <c r="D553" s="92"/>
      <c r="E553" s="92"/>
      <c r="F553" s="92"/>
      <c r="G553" s="92"/>
      <c r="H553" s="92"/>
      <c r="I553" s="92"/>
    </row>
    <row r="554" spans="1:9" ht="12.75">
      <c r="A554" s="92"/>
      <c r="B554" s="92"/>
      <c r="C554" s="92"/>
      <c r="D554" s="92"/>
      <c r="E554" s="92"/>
      <c r="F554" s="92"/>
      <c r="G554" s="92"/>
      <c r="H554" s="92"/>
      <c r="I554" s="92"/>
    </row>
    <row r="555" spans="1:9" ht="12.75">
      <c r="A555" s="92"/>
      <c r="B555" s="92"/>
      <c r="C555" s="92"/>
      <c r="D555" s="92"/>
      <c r="E555" s="92"/>
      <c r="F555" s="92"/>
      <c r="G555" s="92"/>
      <c r="H555" s="92"/>
      <c r="I555" s="92"/>
    </row>
    <row r="556" spans="1:9" ht="12.75">
      <c r="A556" s="92"/>
      <c r="B556" s="92"/>
      <c r="C556" s="92"/>
      <c r="D556" s="92"/>
      <c r="E556" s="92"/>
      <c r="F556" s="92"/>
      <c r="G556" s="92"/>
      <c r="H556" s="92"/>
      <c r="I556" s="92"/>
    </row>
    <row r="557" spans="1:9" ht="12.75">
      <c r="A557" s="92"/>
      <c r="B557" s="92"/>
      <c r="C557" s="92"/>
      <c r="D557" s="92"/>
      <c r="E557" s="92"/>
      <c r="F557" s="92"/>
      <c r="G557" s="92"/>
      <c r="H557" s="92"/>
      <c r="I557" s="92"/>
    </row>
    <row r="558" spans="1:9" ht="12.75">
      <c r="A558" s="92"/>
      <c r="B558" s="92"/>
      <c r="C558" s="92"/>
      <c r="D558" s="92"/>
      <c r="E558" s="92"/>
      <c r="F558" s="92"/>
      <c r="G558" s="92"/>
      <c r="H558" s="92"/>
      <c r="I558" s="92"/>
    </row>
    <row r="559" spans="1:9" ht="12.75">
      <c r="A559" s="92"/>
      <c r="B559" s="92"/>
      <c r="C559" s="92"/>
      <c r="D559" s="92"/>
      <c r="E559" s="92"/>
      <c r="F559" s="92"/>
      <c r="G559" s="92"/>
      <c r="H559" s="92"/>
      <c r="I559" s="92"/>
    </row>
    <row r="560" spans="1:9" ht="12.75">
      <c r="A560" s="92"/>
      <c r="B560" s="92"/>
      <c r="C560" s="92"/>
      <c r="D560" s="92"/>
      <c r="E560" s="92"/>
      <c r="F560" s="92"/>
      <c r="G560" s="92"/>
      <c r="H560" s="92"/>
      <c r="I560" s="92"/>
    </row>
    <row r="561" spans="1:9" ht="12.75">
      <c r="A561" s="92"/>
      <c r="B561" s="92"/>
      <c r="C561" s="92"/>
      <c r="D561" s="92"/>
      <c r="E561" s="92"/>
      <c r="F561" s="92"/>
      <c r="G561" s="92"/>
      <c r="H561" s="92"/>
      <c r="I561" s="92"/>
    </row>
    <row r="562" spans="1:9" ht="12.75">
      <c r="A562" s="92"/>
      <c r="B562" s="92"/>
      <c r="C562" s="92"/>
      <c r="D562" s="92"/>
      <c r="E562" s="92"/>
      <c r="F562" s="92"/>
      <c r="G562" s="92"/>
      <c r="H562" s="92"/>
      <c r="I562" s="92"/>
    </row>
    <row r="563" spans="1:9" ht="12.75">
      <c r="A563" s="92"/>
      <c r="B563" s="92"/>
      <c r="C563" s="92"/>
      <c r="D563" s="92"/>
      <c r="E563" s="92"/>
      <c r="F563" s="92"/>
      <c r="G563" s="92"/>
      <c r="H563" s="92"/>
      <c r="I563" s="92"/>
    </row>
    <row r="564" spans="1:9" ht="12.75">
      <c r="A564" s="92"/>
      <c r="B564" s="92"/>
      <c r="C564" s="92"/>
      <c r="D564" s="92"/>
      <c r="E564" s="92"/>
      <c r="F564" s="92"/>
      <c r="G564" s="92"/>
      <c r="H564" s="92"/>
      <c r="I564" s="92"/>
    </row>
    <row r="565" spans="1:9" ht="12.75">
      <c r="A565" s="92"/>
      <c r="B565" s="92"/>
      <c r="C565" s="92"/>
      <c r="D565" s="92"/>
      <c r="E565" s="92"/>
      <c r="F565" s="92"/>
      <c r="G565" s="92"/>
      <c r="H565" s="92"/>
      <c r="I565" s="92"/>
    </row>
    <row r="566" spans="1:9" ht="12.75">
      <c r="A566" s="92"/>
      <c r="B566" s="92"/>
      <c r="C566" s="92"/>
      <c r="D566" s="92"/>
      <c r="E566" s="92"/>
      <c r="F566" s="92"/>
      <c r="G566" s="92"/>
      <c r="H566" s="92"/>
      <c r="I566" s="92"/>
    </row>
    <row r="567" spans="1:9" ht="12.75">
      <c r="A567" s="92"/>
      <c r="B567" s="92"/>
      <c r="C567" s="92"/>
      <c r="D567" s="92"/>
      <c r="E567" s="92"/>
      <c r="F567" s="92"/>
      <c r="G567" s="92"/>
      <c r="H567" s="92"/>
      <c r="I567" s="92"/>
    </row>
    <row r="568" spans="1:9" ht="12.75">
      <c r="A568" s="92"/>
      <c r="B568" s="92"/>
      <c r="C568" s="92"/>
      <c r="D568" s="92"/>
      <c r="E568" s="92"/>
      <c r="F568" s="92"/>
      <c r="G568" s="92"/>
      <c r="H568" s="92"/>
      <c r="I568" s="92"/>
    </row>
    <row r="569" spans="1:9" ht="12.75">
      <c r="A569" s="92"/>
      <c r="B569" s="92"/>
      <c r="C569" s="92"/>
      <c r="D569" s="92"/>
      <c r="E569" s="92"/>
      <c r="F569" s="92"/>
      <c r="G569" s="92"/>
      <c r="H569" s="92"/>
      <c r="I569" s="92"/>
    </row>
    <row r="570" spans="1:9" ht="12.75">
      <c r="A570" s="92"/>
      <c r="B570" s="92"/>
      <c r="C570" s="92"/>
      <c r="D570" s="92"/>
      <c r="E570" s="92"/>
      <c r="F570" s="92"/>
      <c r="G570" s="92"/>
      <c r="H570" s="92"/>
      <c r="I570" s="92"/>
    </row>
    <row r="571" spans="1:9" ht="12.75">
      <c r="A571" s="92"/>
      <c r="B571" s="92"/>
      <c r="C571" s="92"/>
      <c r="D571" s="92"/>
      <c r="E571" s="92"/>
      <c r="F571" s="92"/>
      <c r="G571" s="92"/>
      <c r="H571" s="92"/>
      <c r="I571" s="92"/>
    </row>
    <row r="572" spans="1:9" ht="12.75">
      <c r="A572" s="92"/>
      <c r="B572" s="92"/>
      <c r="C572" s="92"/>
      <c r="D572" s="92"/>
      <c r="E572" s="92"/>
      <c r="F572" s="92"/>
      <c r="G572" s="92"/>
      <c r="H572" s="92"/>
      <c r="I572" s="92"/>
    </row>
    <row r="573" spans="1:9" ht="12.75">
      <c r="A573" s="92"/>
      <c r="B573" s="92"/>
      <c r="C573" s="92"/>
      <c r="D573" s="92"/>
      <c r="E573" s="92"/>
      <c r="F573" s="92"/>
      <c r="G573" s="92"/>
      <c r="H573" s="92"/>
      <c r="I573" s="92"/>
    </row>
    <row r="574" spans="1:9" ht="12.75">
      <c r="A574" s="92"/>
      <c r="B574" s="92"/>
      <c r="C574" s="92"/>
      <c r="D574" s="92"/>
      <c r="E574" s="92"/>
      <c r="F574" s="92"/>
      <c r="G574" s="92"/>
      <c r="H574" s="92"/>
      <c r="I574" s="92"/>
    </row>
    <row r="575" spans="1:9" ht="12.75">
      <c r="A575" s="92"/>
      <c r="B575" s="92"/>
      <c r="C575" s="92"/>
      <c r="D575" s="92"/>
      <c r="E575" s="92"/>
      <c r="F575" s="92"/>
      <c r="G575" s="92"/>
      <c r="H575" s="92"/>
      <c r="I575" s="92"/>
    </row>
    <row r="576" spans="1:9" ht="12.75">
      <c r="A576" s="92"/>
      <c r="B576" s="92"/>
      <c r="C576" s="92"/>
      <c r="D576" s="92"/>
      <c r="E576" s="92"/>
      <c r="F576" s="92"/>
      <c r="G576" s="92"/>
      <c r="H576" s="92"/>
      <c r="I576" s="92"/>
    </row>
    <row r="577" spans="1:9" ht="12.75">
      <c r="A577" s="92"/>
      <c r="B577" s="92"/>
      <c r="C577" s="92"/>
      <c r="D577" s="92"/>
      <c r="E577" s="92"/>
      <c r="F577" s="92"/>
      <c r="G577" s="92"/>
      <c r="H577" s="92"/>
      <c r="I577" s="92"/>
    </row>
    <row r="578" spans="1:9" ht="12.75">
      <c r="A578" s="92"/>
      <c r="B578" s="92"/>
      <c r="C578" s="92"/>
      <c r="D578" s="92"/>
      <c r="E578" s="92"/>
      <c r="F578" s="92"/>
      <c r="G578" s="92"/>
      <c r="H578" s="92"/>
      <c r="I578" s="92"/>
    </row>
    <row r="579" spans="1:9" ht="12.75">
      <c r="A579" s="92"/>
      <c r="B579" s="92"/>
      <c r="C579" s="92"/>
      <c r="D579" s="92"/>
      <c r="E579" s="92"/>
      <c r="F579" s="92"/>
      <c r="G579" s="92"/>
      <c r="H579" s="92"/>
      <c r="I579" s="92"/>
    </row>
    <row r="580" spans="1:9" ht="12.75">
      <c r="A580" s="92"/>
      <c r="B580" s="92"/>
      <c r="C580" s="92"/>
      <c r="D580" s="92"/>
      <c r="E580" s="92"/>
      <c r="F580" s="92"/>
      <c r="G580" s="92"/>
      <c r="H580" s="92"/>
      <c r="I580" s="92"/>
    </row>
    <row r="581" spans="1:9" ht="12.75">
      <c r="A581" s="92"/>
      <c r="B581" s="92"/>
      <c r="C581" s="92"/>
      <c r="D581" s="92"/>
      <c r="E581" s="92"/>
      <c r="F581" s="92"/>
      <c r="G581" s="92"/>
      <c r="H581" s="92"/>
      <c r="I581" s="92"/>
    </row>
    <row r="582" spans="1:9" ht="12.75">
      <c r="A582" s="92"/>
      <c r="B582" s="92"/>
      <c r="C582" s="92"/>
      <c r="D582" s="92"/>
      <c r="E582" s="92"/>
      <c r="F582" s="92"/>
      <c r="G582" s="92"/>
      <c r="H582" s="92"/>
      <c r="I582" s="92"/>
    </row>
    <row r="583" spans="1:9" ht="12.75">
      <c r="A583" s="92"/>
      <c r="B583" s="92"/>
      <c r="C583" s="92"/>
      <c r="D583" s="92"/>
      <c r="E583" s="92"/>
      <c r="F583" s="92"/>
      <c r="G583" s="92"/>
      <c r="H583" s="92"/>
      <c r="I583" s="92"/>
    </row>
    <row r="584" spans="1:9" ht="12.75">
      <c r="A584" s="92"/>
      <c r="B584" s="92"/>
      <c r="C584" s="92"/>
      <c r="D584" s="92"/>
      <c r="E584" s="92"/>
      <c r="F584" s="92"/>
      <c r="G584" s="92"/>
      <c r="H584" s="92"/>
      <c r="I584" s="92"/>
    </row>
    <row r="585" spans="1:9" ht="12.75">
      <c r="A585" s="92"/>
      <c r="B585" s="92"/>
      <c r="C585" s="92"/>
      <c r="D585" s="92"/>
      <c r="E585" s="92"/>
      <c r="F585" s="92"/>
      <c r="G585" s="92"/>
      <c r="H585" s="92"/>
      <c r="I585" s="92"/>
    </row>
    <row r="586" spans="1:9" ht="12.75">
      <c r="A586" s="92"/>
      <c r="B586" s="92"/>
      <c r="C586" s="92"/>
      <c r="D586" s="92"/>
      <c r="E586" s="92"/>
      <c r="F586" s="92"/>
      <c r="G586" s="92"/>
      <c r="H586" s="92"/>
      <c r="I586" s="92"/>
    </row>
    <row r="587" spans="1:9" ht="12.75">
      <c r="A587" s="92"/>
      <c r="B587" s="92"/>
      <c r="C587" s="92"/>
      <c r="D587" s="92"/>
      <c r="E587" s="92"/>
      <c r="F587" s="92"/>
      <c r="G587" s="92"/>
      <c r="H587" s="92"/>
      <c r="I587" s="92"/>
    </row>
    <row r="588" spans="1:9" ht="12.75">
      <c r="A588" s="92"/>
      <c r="B588" s="92"/>
      <c r="C588" s="92"/>
      <c r="D588" s="92"/>
      <c r="E588" s="92"/>
      <c r="F588" s="92"/>
      <c r="G588" s="92"/>
      <c r="H588" s="92"/>
      <c r="I588" s="92"/>
    </row>
    <row r="589" spans="1:9" ht="12.75">
      <c r="A589" s="92"/>
      <c r="B589" s="92"/>
      <c r="C589" s="92"/>
      <c r="D589" s="92"/>
      <c r="E589" s="92"/>
      <c r="F589" s="92"/>
      <c r="G589" s="92"/>
      <c r="H589" s="92"/>
      <c r="I589" s="92"/>
    </row>
    <row r="590" spans="1:9" ht="12.75">
      <c r="A590" s="92"/>
      <c r="B590" s="92"/>
      <c r="C590" s="92"/>
      <c r="D590" s="92"/>
      <c r="E590" s="92"/>
      <c r="F590" s="92"/>
      <c r="G590" s="92"/>
      <c r="H590" s="92"/>
      <c r="I590" s="92"/>
    </row>
    <row r="591" spans="1:9" ht="12.75">
      <c r="A591" s="92"/>
      <c r="B591" s="92"/>
      <c r="C591" s="92"/>
      <c r="D591" s="92"/>
      <c r="E591" s="92"/>
      <c r="F591" s="92"/>
      <c r="G591" s="92"/>
      <c r="H591" s="92"/>
      <c r="I591" s="92"/>
    </row>
    <row r="592" spans="1:9" ht="12.75">
      <c r="A592" s="92"/>
      <c r="B592" s="92"/>
      <c r="C592" s="92"/>
      <c r="D592" s="92"/>
      <c r="E592" s="92"/>
      <c r="F592" s="92"/>
      <c r="G592" s="92"/>
      <c r="H592" s="92"/>
      <c r="I592" s="92"/>
    </row>
    <row r="593" spans="1:9" ht="12.75">
      <c r="A593" s="92"/>
      <c r="B593" s="92"/>
      <c r="C593" s="92"/>
      <c r="D593" s="92"/>
      <c r="E593" s="92"/>
      <c r="F593" s="92"/>
      <c r="G593" s="92"/>
      <c r="H593" s="92"/>
      <c r="I593" s="92"/>
    </row>
    <row r="594" spans="1:9" ht="12.75">
      <c r="A594" s="92"/>
      <c r="B594" s="92"/>
      <c r="C594" s="92"/>
      <c r="D594" s="92"/>
      <c r="E594" s="92"/>
      <c r="F594" s="92"/>
      <c r="G594" s="92"/>
      <c r="H594" s="92"/>
      <c r="I594" s="92"/>
    </row>
    <row r="595" spans="1:9" ht="12.75">
      <c r="A595" s="92"/>
      <c r="B595" s="92"/>
      <c r="C595" s="92"/>
      <c r="D595" s="92"/>
      <c r="E595" s="92"/>
      <c r="F595" s="92"/>
      <c r="G595" s="92"/>
      <c r="H595" s="92"/>
      <c r="I595" s="92"/>
    </row>
    <row r="596" spans="1:9" ht="12.75">
      <c r="A596" s="92"/>
      <c r="B596" s="92"/>
      <c r="C596" s="92"/>
      <c r="D596" s="92"/>
      <c r="E596" s="92"/>
      <c r="F596" s="92"/>
      <c r="G596" s="92"/>
      <c r="H596" s="92"/>
      <c r="I596" s="92"/>
    </row>
    <row r="597" spans="1:9" ht="12.75">
      <c r="A597" s="92"/>
      <c r="B597" s="92"/>
      <c r="C597" s="92"/>
      <c r="D597" s="92"/>
      <c r="E597" s="92"/>
      <c r="F597" s="92"/>
      <c r="G597" s="92"/>
      <c r="H597" s="92"/>
      <c r="I597" s="92"/>
    </row>
    <row r="598" spans="1:9" ht="12.75">
      <c r="A598" s="92"/>
      <c r="B598" s="92"/>
      <c r="C598" s="92"/>
      <c r="D598" s="92"/>
      <c r="E598" s="92"/>
      <c r="F598" s="92"/>
      <c r="G598" s="92"/>
      <c r="H598" s="92"/>
      <c r="I598" s="92"/>
    </row>
    <row r="599" spans="1:9" ht="12.75">
      <c r="A599" s="92"/>
      <c r="B599" s="92"/>
      <c r="C599" s="92"/>
      <c r="D599" s="92"/>
      <c r="E599" s="92"/>
      <c r="F599" s="92"/>
      <c r="G599" s="92"/>
      <c r="H599" s="92"/>
      <c r="I599" s="92"/>
    </row>
    <row r="600" spans="1:9" ht="12.75">
      <c r="A600" s="92"/>
      <c r="B600" s="92"/>
      <c r="C600" s="92"/>
      <c r="D600" s="92"/>
      <c r="E600" s="92"/>
      <c r="F600" s="92"/>
      <c r="G600" s="92"/>
      <c r="H600" s="92"/>
      <c r="I600" s="92"/>
    </row>
    <row r="601" spans="1:9" ht="12.75">
      <c r="A601" s="92"/>
      <c r="B601" s="92"/>
      <c r="C601" s="92"/>
      <c r="D601" s="92"/>
      <c r="E601" s="92"/>
      <c r="F601" s="92"/>
      <c r="G601" s="92"/>
      <c r="H601" s="92"/>
      <c r="I601" s="92"/>
    </row>
    <row r="602" spans="1:9" ht="12.75">
      <c r="A602" s="92"/>
      <c r="B602" s="92"/>
      <c r="C602" s="92"/>
      <c r="D602" s="92"/>
      <c r="E602" s="92"/>
      <c r="F602" s="92"/>
      <c r="G602" s="92"/>
      <c r="H602" s="92"/>
      <c r="I602" s="92"/>
    </row>
    <row r="603" spans="1:9" ht="12.75">
      <c r="A603" s="92"/>
      <c r="B603" s="92"/>
      <c r="C603" s="92"/>
      <c r="D603" s="92"/>
      <c r="E603" s="92"/>
      <c r="F603" s="92"/>
      <c r="G603" s="92"/>
      <c r="H603" s="92"/>
      <c r="I603" s="92"/>
    </row>
    <row r="604" spans="1:9" ht="12.75">
      <c r="A604" s="92"/>
      <c r="B604" s="92"/>
      <c r="C604" s="92"/>
      <c r="D604" s="92"/>
      <c r="E604" s="92"/>
      <c r="F604" s="92"/>
      <c r="G604" s="92"/>
      <c r="H604" s="92"/>
      <c r="I604" s="92"/>
    </row>
    <row r="605" spans="1:9" ht="12.75">
      <c r="A605" s="92"/>
      <c r="B605" s="92"/>
      <c r="C605" s="92"/>
      <c r="D605" s="92"/>
      <c r="E605" s="92"/>
      <c r="F605" s="92"/>
      <c r="G605" s="92"/>
      <c r="H605" s="92"/>
      <c r="I605" s="92"/>
    </row>
    <row r="606" spans="1:9" ht="12.75">
      <c r="A606" s="92"/>
      <c r="B606" s="92"/>
      <c r="C606" s="92"/>
      <c r="D606" s="92"/>
      <c r="E606" s="92"/>
      <c r="F606" s="92"/>
      <c r="G606" s="92"/>
      <c r="H606" s="92"/>
      <c r="I606" s="92"/>
    </row>
    <row r="607" spans="1:9" ht="12.75">
      <c r="A607" s="92"/>
      <c r="B607" s="92"/>
      <c r="C607" s="92"/>
      <c r="D607" s="92"/>
      <c r="E607" s="92"/>
      <c r="F607" s="92"/>
      <c r="G607" s="92"/>
      <c r="H607" s="92"/>
      <c r="I607" s="92"/>
    </row>
    <row r="608" spans="1:9" ht="12.75">
      <c r="A608" s="92"/>
      <c r="B608" s="92"/>
      <c r="C608" s="92"/>
      <c r="D608" s="92"/>
      <c r="E608" s="92"/>
      <c r="F608" s="92"/>
      <c r="G608" s="92"/>
      <c r="H608" s="92"/>
      <c r="I608" s="92"/>
    </row>
    <row r="609" spans="1:9" ht="12.75">
      <c r="A609" s="92"/>
      <c r="B609" s="92"/>
      <c r="C609" s="92"/>
      <c r="D609" s="92"/>
      <c r="E609" s="92"/>
      <c r="F609" s="92"/>
      <c r="G609" s="92"/>
      <c r="H609" s="92"/>
      <c r="I609" s="92"/>
    </row>
    <row r="610" spans="1:9" ht="12.75">
      <c r="A610" s="92"/>
      <c r="B610" s="92"/>
      <c r="C610" s="92"/>
      <c r="D610" s="92"/>
      <c r="E610" s="92"/>
      <c r="F610" s="92"/>
      <c r="G610" s="92"/>
      <c r="H610" s="92"/>
      <c r="I610" s="92"/>
    </row>
    <row r="611" spans="1:9" ht="12.75">
      <c r="A611" s="92"/>
      <c r="B611" s="92"/>
      <c r="C611" s="92"/>
      <c r="D611" s="92"/>
      <c r="E611" s="92"/>
      <c r="F611" s="92"/>
      <c r="G611" s="92"/>
      <c r="H611" s="92"/>
      <c r="I611" s="92"/>
    </row>
    <row r="612" spans="1:9" ht="12.75">
      <c r="A612" s="92"/>
      <c r="B612" s="92"/>
      <c r="C612" s="92"/>
      <c r="D612" s="92"/>
      <c r="E612" s="92"/>
      <c r="F612" s="92"/>
      <c r="G612" s="92"/>
      <c r="H612" s="92"/>
      <c r="I612" s="92"/>
    </row>
    <row r="613" spans="1:9" ht="12.75">
      <c r="A613" s="92"/>
      <c r="B613" s="92"/>
      <c r="C613" s="92"/>
      <c r="D613" s="92"/>
      <c r="E613" s="92"/>
      <c r="F613" s="92"/>
      <c r="G613" s="92"/>
      <c r="H613" s="92"/>
      <c r="I613" s="92"/>
    </row>
    <row r="614" spans="1:9" ht="12.75">
      <c r="A614" s="92"/>
      <c r="B614" s="92"/>
      <c r="C614" s="92"/>
      <c r="D614" s="92"/>
      <c r="E614" s="92"/>
      <c r="F614" s="92"/>
      <c r="G614" s="92"/>
      <c r="H614" s="92"/>
      <c r="I614" s="92"/>
    </row>
    <row r="615" spans="1:9" ht="12.75">
      <c r="A615" s="92"/>
      <c r="B615" s="92"/>
      <c r="C615" s="92"/>
      <c r="D615" s="92"/>
      <c r="E615" s="92"/>
      <c r="F615" s="92"/>
      <c r="G615" s="92"/>
      <c r="H615" s="92"/>
      <c r="I615" s="92"/>
    </row>
    <row r="616" spans="1:9" ht="12.75">
      <c r="A616" s="92"/>
      <c r="B616" s="92"/>
      <c r="C616" s="92"/>
      <c r="D616" s="92"/>
      <c r="E616" s="92"/>
      <c r="F616" s="92"/>
      <c r="G616" s="92"/>
      <c r="H616" s="92"/>
      <c r="I616" s="92"/>
    </row>
    <row r="617" spans="1:9" ht="12.75">
      <c r="A617" s="92"/>
      <c r="B617" s="92"/>
      <c r="C617" s="92"/>
      <c r="D617" s="92"/>
      <c r="E617" s="92"/>
      <c r="F617" s="92"/>
      <c r="G617" s="92"/>
      <c r="H617" s="92"/>
      <c r="I617" s="92"/>
    </row>
    <row r="618" spans="1:9" ht="12.75">
      <c r="A618" s="92"/>
      <c r="B618" s="92"/>
      <c r="C618" s="92"/>
      <c r="D618" s="92"/>
      <c r="E618" s="92"/>
      <c r="F618" s="92"/>
      <c r="G618" s="92"/>
      <c r="H618" s="92"/>
      <c r="I618" s="92"/>
    </row>
    <row r="619" spans="1:9" ht="12.75">
      <c r="A619" s="92"/>
      <c r="B619" s="92"/>
      <c r="C619" s="92"/>
      <c r="D619" s="92"/>
      <c r="E619" s="92"/>
      <c r="F619" s="92"/>
      <c r="G619" s="92"/>
      <c r="H619" s="92"/>
      <c r="I619" s="92"/>
    </row>
    <row r="620" spans="1:9" ht="12.75">
      <c r="A620" s="92"/>
      <c r="B620" s="92"/>
      <c r="C620" s="92"/>
      <c r="D620" s="92"/>
      <c r="E620" s="92"/>
      <c r="F620" s="92"/>
      <c r="G620" s="92"/>
      <c r="H620" s="92"/>
      <c r="I620" s="92"/>
    </row>
    <row r="621" spans="1:9" ht="12.75">
      <c r="A621" s="92"/>
      <c r="B621" s="92"/>
      <c r="C621" s="92"/>
      <c r="D621" s="92"/>
      <c r="E621" s="92"/>
      <c r="F621" s="92"/>
      <c r="G621" s="92"/>
      <c r="H621" s="92"/>
      <c r="I621" s="92"/>
    </row>
    <row r="622" spans="1:9" ht="12.75">
      <c r="A622" s="92"/>
      <c r="B622" s="92"/>
      <c r="C622" s="92"/>
      <c r="D622" s="92"/>
      <c r="E622" s="92"/>
      <c r="F622" s="92"/>
      <c r="G622" s="92"/>
      <c r="H622" s="92"/>
      <c r="I622" s="92"/>
    </row>
    <row r="623" spans="1:9" ht="12.75">
      <c r="A623" s="92"/>
      <c r="B623" s="92"/>
      <c r="C623" s="92"/>
      <c r="D623" s="92"/>
      <c r="E623" s="92"/>
      <c r="F623" s="92"/>
      <c r="G623" s="92"/>
      <c r="H623" s="92"/>
      <c r="I623" s="92"/>
    </row>
    <row r="624" spans="1:9" ht="12.75">
      <c r="A624" s="92"/>
      <c r="B624" s="92"/>
      <c r="C624" s="92"/>
      <c r="D624" s="92"/>
      <c r="E624" s="92"/>
      <c r="F624" s="92"/>
      <c r="G624" s="92"/>
      <c r="H624" s="92"/>
      <c r="I624" s="92"/>
    </row>
    <row r="625" spans="1:9" ht="12.75">
      <c r="A625" s="92"/>
      <c r="B625" s="92"/>
      <c r="C625" s="92"/>
      <c r="D625" s="92"/>
      <c r="E625" s="92"/>
      <c r="F625" s="92"/>
      <c r="G625" s="92"/>
      <c r="H625" s="92"/>
      <c r="I625" s="92"/>
    </row>
    <row r="626" spans="1:9" ht="12.75">
      <c r="A626" s="92"/>
      <c r="B626" s="92"/>
      <c r="C626" s="92"/>
      <c r="D626" s="92"/>
      <c r="E626" s="92"/>
      <c r="F626" s="92"/>
      <c r="G626" s="92"/>
      <c r="H626" s="92"/>
      <c r="I626" s="92"/>
    </row>
    <row r="627" spans="1:9" ht="12.75">
      <c r="A627" s="92"/>
      <c r="B627" s="92"/>
      <c r="C627" s="92"/>
      <c r="D627" s="92"/>
      <c r="E627" s="92"/>
      <c r="F627" s="92"/>
      <c r="G627" s="92"/>
      <c r="H627" s="92"/>
      <c r="I627" s="92"/>
    </row>
    <row r="628" spans="1:9" ht="12.75">
      <c r="A628" s="92"/>
      <c r="B628" s="92"/>
      <c r="C628" s="92"/>
      <c r="D628" s="92"/>
      <c r="E628" s="92"/>
      <c r="F628" s="92"/>
      <c r="G628" s="92"/>
      <c r="H628" s="92"/>
      <c r="I628" s="92"/>
    </row>
    <row r="629" spans="1:9" ht="12.75">
      <c r="A629" s="92"/>
      <c r="B629" s="92"/>
      <c r="C629" s="92"/>
      <c r="D629" s="92"/>
      <c r="E629" s="92"/>
      <c r="F629" s="92"/>
      <c r="G629" s="92"/>
      <c r="H629" s="92"/>
      <c r="I629" s="92"/>
    </row>
    <row r="630" spans="1:9" ht="12.75">
      <c r="A630" s="92"/>
      <c r="B630" s="92"/>
      <c r="C630" s="92"/>
      <c r="D630" s="92"/>
      <c r="E630" s="92"/>
      <c r="F630" s="92"/>
      <c r="G630" s="92"/>
      <c r="H630" s="92"/>
      <c r="I630" s="92"/>
    </row>
    <row r="631" spans="1:9" ht="12.75">
      <c r="A631" s="92"/>
      <c r="B631" s="92"/>
      <c r="C631" s="92"/>
      <c r="D631" s="92"/>
      <c r="E631" s="92"/>
      <c r="F631" s="92"/>
      <c r="G631" s="92"/>
      <c r="H631" s="92"/>
      <c r="I631" s="92"/>
    </row>
    <row r="632" spans="1:9" ht="12.75">
      <c r="A632" s="92"/>
      <c r="B632" s="92"/>
      <c r="C632" s="92"/>
      <c r="D632" s="92"/>
      <c r="E632" s="92"/>
      <c r="F632" s="92"/>
      <c r="G632" s="92"/>
      <c r="H632" s="92"/>
      <c r="I632" s="92"/>
    </row>
    <row r="633" spans="1:9" ht="12.75">
      <c r="A633" s="92"/>
      <c r="B633" s="92"/>
      <c r="C633" s="92"/>
      <c r="D633" s="92"/>
      <c r="E633" s="92"/>
      <c r="F633" s="92"/>
      <c r="G633" s="92"/>
      <c r="H633" s="92"/>
      <c r="I633" s="92"/>
    </row>
    <row r="634" spans="1:9" ht="12.75">
      <c r="A634" s="92"/>
      <c r="B634" s="92"/>
      <c r="C634" s="92"/>
      <c r="D634" s="92"/>
      <c r="E634" s="92"/>
      <c r="F634" s="92"/>
      <c r="G634" s="92"/>
      <c r="H634" s="92"/>
      <c r="I634" s="92"/>
    </row>
    <row r="635" spans="1:9" ht="12.75">
      <c r="A635" s="92"/>
      <c r="B635" s="92"/>
      <c r="C635" s="92"/>
      <c r="D635" s="92"/>
      <c r="E635" s="92"/>
      <c r="F635" s="92"/>
      <c r="G635" s="92"/>
      <c r="H635" s="92"/>
      <c r="I635" s="92"/>
    </row>
    <row r="636" spans="1:9" ht="12.75">
      <c r="A636" s="92"/>
      <c r="B636" s="92"/>
      <c r="C636" s="92"/>
      <c r="D636" s="92"/>
      <c r="E636" s="92"/>
      <c r="F636" s="92"/>
      <c r="G636" s="92"/>
      <c r="H636" s="92"/>
      <c r="I636" s="92"/>
    </row>
    <row r="637" spans="1:9" ht="12.75">
      <c r="A637" s="92"/>
      <c r="B637" s="92"/>
      <c r="C637" s="92"/>
      <c r="D637" s="92"/>
      <c r="E637" s="92"/>
      <c r="F637" s="92"/>
      <c r="G637" s="92"/>
      <c r="H637" s="92"/>
      <c r="I637" s="92"/>
    </row>
    <row r="638" spans="1:9" ht="12.75">
      <c r="A638" s="92"/>
      <c r="B638" s="92"/>
      <c r="C638" s="92"/>
      <c r="D638" s="92"/>
      <c r="E638" s="92"/>
      <c r="F638" s="92"/>
      <c r="G638" s="92"/>
      <c r="H638" s="92"/>
      <c r="I638" s="92"/>
    </row>
    <row r="639" spans="1:9" ht="12.75">
      <c r="A639" s="92"/>
      <c r="B639" s="92"/>
      <c r="C639" s="92"/>
      <c r="D639" s="92"/>
      <c r="E639" s="92"/>
      <c r="F639" s="92"/>
      <c r="G639" s="92"/>
      <c r="H639" s="92"/>
      <c r="I639" s="92"/>
    </row>
    <row r="640" spans="1:9" ht="12.75">
      <c r="A640" s="92"/>
      <c r="B640" s="92"/>
      <c r="C640" s="92"/>
      <c r="D640" s="92"/>
      <c r="E640" s="92"/>
      <c r="F640" s="92"/>
      <c r="G640" s="92"/>
      <c r="H640" s="92"/>
      <c r="I640" s="92"/>
    </row>
    <row r="641" spans="1:9" ht="12.75">
      <c r="A641" s="92"/>
      <c r="B641" s="92"/>
      <c r="C641" s="92"/>
      <c r="D641" s="92"/>
      <c r="E641" s="92"/>
      <c r="F641" s="92"/>
      <c r="G641" s="92"/>
      <c r="H641" s="92"/>
      <c r="I641" s="92"/>
    </row>
    <row r="642" spans="1:9" ht="12.75">
      <c r="A642" s="92"/>
      <c r="B642" s="92"/>
      <c r="C642" s="92"/>
      <c r="D642" s="92"/>
      <c r="E642" s="92"/>
      <c r="F642" s="92"/>
      <c r="G642" s="92"/>
      <c r="H642" s="92"/>
      <c r="I642" s="92"/>
    </row>
    <row r="643" spans="1:9" ht="12.75">
      <c r="A643" s="92"/>
      <c r="B643" s="92"/>
      <c r="C643" s="92"/>
      <c r="D643" s="92"/>
      <c r="E643" s="92"/>
      <c r="F643" s="92"/>
      <c r="G643" s="92"/>
      <c r="H643" s="92"/>
      <c r="I643" s="92"/>
    </row>
    <row r="644" spans="1:9" ht="12.75">
      <c r="A644" s="92"/>
      <c r="B644" s="92"/>
      <c r="C644" s="92"/>
      <c r="D644" s="92"/>
      <c r="E644" s="92"/>
      <c r="F644" s="92"/>
      <c r="G644" s="92"/>
      <c r="H644" s="92"/>
      <c r="I644" s="92"/>
    </row>
    <row r="645" spans="1:9" ht="12.75">
      <c r="A645" s="92"/>
      <c r="B645" s="92"/>
      <c r="C645" s="92"/>
      <c r="D645" s="92"/>
      <c r="E645" s="92"/>
      <c r="F645" s="92"/>
      <c r="G645" s="92"/>
      <c r="H645" s="92"/>
      <c r="I645" s="92"/>
    </row>
    <row r="646" spans="1:9" ht="12.75">
      <c r="A646" s="92"/>
      <c r="B646" s="92"/>
      <c r="C646" s="92"/>
      <c r="D646" s="92"/>
      <c r="E646" s="92"/>
      <c r="F646" s="92"/>
      <c r="G646" s="92"/>
      <c r="H646" s="92"/>
      <c r="I646" s="92"/>
    </row>
    <row r="647" spans="1:9" ht="12.75">
      <c r="A647" s="92"/>
      <c r="B647" s="92"/>
      <c r="C647" s="92"/>
      <c r="D647" s="92"/>
      <c r="E647" s="92"/>
      <c r="F647" s="92"/>
      <c r="G647" s="92"/>
      <c r="H647" s="92"/>
      <c r="I647" s="92"/>
    </row>
    <row r="648" spans="1:9" ht="12.75">
      <c r="A648" s="92"/>
      <c r="B648" s="92"/>
      <c r="C648" s="92"/>
      <c r="D648" s="92"/>
      <c r="E648" s="92"/>
      <c r="F648" s="92"/>
      <c r="G648" s="92"/>
      <c r="H648" s="92"/>
      <c r="I648" s="92"/>
    </row>
    <row r="649" spans="1:9" ht="12.75">
      <c r="A649" s="92"/>
      <c r="B649" s="92"/>
      <c r="C649" s="92"/>
      <c r="D649" s="92"/>
      <c r="E649" s="92"/>
      <c r="F649" s="92"/>
      <c r="G649" s="92"/>
      <c r="H649" s="92"/>
      <c r="I649" s="92"/>
    </row>
    <row r="650" spans="1:9" ht="12.75">
      <c r="A650" s="92"/>
      <c r="B650" s="92"/>
      <c r="C650" s="92"/>
      <c r="D650" s="92"/>
      <c r="E650" s="92"/>
      <c r="F650" s="92"/>
      <c r="G650" s="92"/>
      <c r="H650" s="92"/>
      <c r="I650" s="92"/>
    </row>
    <row r="651" spans="1:9" ht="12.75">
      <c r="A651" s="92"/>
      <c r="B651" s="92"/>
      <c r="C651" s="92"/>
      <c r="D651" s="92"/>
      <c r="E651" s="92"/>
      <c r="F651" s="92"/>
      <c r="G651" s="92"/>
      <c r="H651" s="92"/>
      <c r="I651" s="92"/>
    </row>
    <row r="652" spans="1:9" ht="12.75">
      <c r="A652" s="92"/>
      <c r="B652" s="92"/>
      <c r="C652" s="92"/>
      <c r="D652" s="92"/>
      <c r="E652" s="92"/>
      <c r="F652" s="92"/>
      <c r="G652" s="92"/>
      <c r="H652" s="92"/>
      <c r="I652" s="92"/>
    </row>
    <row r="653" spans="1:9" ht="12.75">
      <c r="A653" s="92"/>
      <c r="B653" s="92"/>
      <c r="C653" s="92"/>
      <c r="D653" s="92"/>
      <c r="E653" s="92"/>
      <c r="F653" s="92"/>
      <c r="G653" s="92"/>
      <c r="H653" s="92"/>
      <c r="I653" s="92"/>
    </row>
    <row r="654" spans="1:9" ht="12.75">
      <c r="A654" s="92"/>
      <c r="B654" s="92"/>
      <c r="C654" s="92"/>
      <c r="D654" s="92"/>
      <c r="E654" s="92"/>
      <c r="F654" s="92"/>
      <c r="G654" s="92"/>
      <c r="H654" s="92"/>
      <c r="I654" s="92"/>
    </row>
    <row r="655" spans="1:9" ht="12.75">
      <c r="A655" s="92"/>
      <c r="B655" s="92"/>
      <c r="C655" s="92"/>
      <c r="D655" s="92"/>
      <c r="E655" s="92"/>
      <c r="F655" s="92"/>
      <c r="G655" s="92"/>
      <c r="H655" s="92"/>
      <c r="I655" s="92"/>
    </row>
    <row r="656" spans="1:9" ht="12.75">
      <c r="A656" s="92"/>
      <c r="B656" s="92"/>
      <c r="C656" s="92"/>
      <c r="D656" s="92"/>
      <c r="E656" s="92"/>
      <c r="F656" s="92"/>
      <c r="G656" s="92"/>
      <c r="H656" s="92"/>
      <c r="I656" s="92"/>
    </row>
    <row r="657" spans="1:9" ht="12.75">
      <c r="A657" s="92"/>
      <c r="B657" s="92"/>
      <c r="C657" s="92"/>
      <c r="D657" s="92"/>
      <c r="E657" s="92"/>
      <c r="F657" s="92"/>
      <c r="G657" s="92"/>
      <c r="H657" s="92"/>
      <c r="I657" s="92"/>
    </row>
    <row r="658" spans="1:9" ht="12.75">
      <c r="A658" s="92"/>
      <c r="B658" s="92"/>
      <c r="C658" s="92"/>
      <c r="D658" s="92"/>
      <c r="E658" s="92"/>
      <c r="F658" s="92"/>
      <c r="G658" s="92"/>
      <c r="H658" s="92"/>
      <c r="I658" s="92"/>
    </row>
    <row r="659" spans="1:9" ht="12.75">
      <c r="A659" s="92"/>
      <c r="B659" s="92"/>
      <c r="C659" s="92"/>
      <c r="D659" s="92"/>
      <c r="E659" s="92"/>
      <c r="F659" s="92"/>
      <c r="G659" s="92"/>
      <c r="H659" s="92"/>
      <c r="I659" s="92"/>
    </row>
    <row r="660" spans="1:9" ht="12.75">
      <c r="A660" s="92"/>
      <c r="B660" s="92"/>
      <c r="C660" s="92"/>
      <c r="D660" s="92"/>
      <c r="E660" s="92"/>
      <c r="F660" s="92"/>
      <c r="G660" s="92"/>
      <c r="H660" s="92"/>
      <c r="I660" s="92"/>
    </row>
    <row r="661" spans="1:9" ht="12.75">
      <c r="A661" s="92"/>
      <c r="B661" s="92"/>
      <c r="C661" s="92"/>
      <c r="D661" s="92"/>
      <c r="E661" s="92"/>
      <c r="F661" s="92"/>
      <c r="G661" s="92"/>
      <c r="H661" s="92"/>
      <c r="I661" s="92"/>
    </row>
    <row r="662" spans="1:9" ht="12.75">
      <c r="A662" s="92"/>
      <c r="B662" s="92"/>
      <c r="C662" s="92"/>
      <c r="D662" s="92"/>
      <c r="E662" s="92"/>
      <c r="F662" s="92"/>
      <c r="G662" s="92"/>
      <c r="H662" s="92"/>
      <c r="I662" s="92"/>
    </row>
    <row r="663" spans="1:9" ht="12.75">
      <c r="A663" s="92"/>
      <c r="B663" s="92"/>
      <c r="C663" s="92"/>
      <c r="D663" s="92"/>
      <c r="E663" s="92"/>
      <c r="F663" s="92"/>
      <c r="G663" s="92"/>
      <c r="H663" s="92"/>
      <c r="I663" s="92"/>
    </row>
    <row r="664" spans="1:9" ht="12.75">
      <c r="A664" s="92"/>
      <c r="B664" s="92"/>
      <c r="C664" s="92"/>
      <c r="D664" s="92"/>
      <c r="E664" s="92"/>
      <c r="F664" s="92"/>
      <c r="G664" s="92"/>
      <c r="H664" s="92"/>
      <c r="I664" s="92"/>
    </row>
    <row r="665" spans="1:9" ht="12.75">
      <c r="A665" s="92"/>
      <c r="B665" s="92"/>
      <c r="C665" s="92"/>
      <c r="D665" s="92"/>
      <c r="E665" s="92"/>
      <c r="F665" s="92"/>
      <c r="G665" s="92"/>
      <c r="H665" s="92"/>
      <c r="I665" s="92"/>
    </row>
    <row r="666" spans="1:9" ht="12.75">
      <c r="A666" s="92"/>
      <c r="B666" s="92"/>
      <c r="C666" s="92"/>
      <c r="D666" s="92"/>
      <c r="E666" s="92"/>
      <c r="F666" s="92"/>
      <c r="G666" s="92"/>
      <c r="H666" s="92"/>
      <c r="I666" s="92"/>
    </row>
    <row r="667" spans="1:9" ht="12.75">
      <c r="A667" s="92"/>
      <c r="B667" s="92"/>
      <c r="C667" s="92"/>
      <c r="D667" s="92"/>
      <c r="E667" s="92"/>
      <c r="F667" s="92"/>
      <c r="G667" s="92"/>
      <c r="H667" s="92"/>
      <c r="I667" s="92"/>
    </row>
    <row r="668" spans="1:9" ht="12.75">
      <c r="A668" s="92"/>
      <c r="B668" s="92"/>
      <c r="C668" s="92"/>
      <c r="D668" s="92"/>
      <c r="E668" s="92"/>
      <c r="F668" s="92"/>
      <c r="G668" s="92"/>
      <c r="H668" s="92"/>
      <c r="I668" s="92"/>
    </row>
    <row r="669" spans="1:9" ht="12.75">
      <c r="A669" s="92"/>
      <c r="B669" s="92"/>
      <c r="C669" s="92"/>
      <c r="D669" s="92"/>
      <c r="E669" s="92"/>
      <c r="F669" s="92"/>
      <c r="G669" s="92"/>
      <c r="H669" s="92"/>
      <c r="I669" s="92"/>
    </row>
    <row r="670" spans="1:9" ht="12.75">
      <c r="A670" s="92"/>
      <c r="B670" s="92"/>
      <c r="C670" s="92"/>
      <c r="D670" s="92"/>
      <c r="E670" s="92"/>
      <c r="F670" s="92"/>
      <c r="G670" s="92"/>
      <c r="H670" s="92"/>
      <c r="I670" s="92"/>
    </row>
    <row r="671" spans="1:9" ht="12.75">
      <c r="A671" s="92"/>
      <c r="B671" s="92"/>
      <c r="C671" s="92"/>
      <c r="D671" s="92"/>
      <c r="E671" s="92"/>
      <c r="F671" s="92"/>
      <c r="G671" s="92"/>
      <c r="H671" s="92"/>
      <c r="I671" s="92"/>
    </row>
    <row r="672" spans="1:9" ht="12.75">
      <c r="A672" s="92"/>
      <c r="B672" s="92"/>
      <c r="C672" s="92"/>
      <c r="D672" s="92"/>
      <c r="E672" s="92"/>
      <c r="F672" s="92"/>
      <c r="G672" s="92"/>
      <c r="H672" s="92"/>
      <c r="I672" s="92"/>
    </row>
    <row r="673" spans="1:9" ht="12.75">
      <c r="A673" s="92"/>
      <c r="B673" s="92"/>
      <c r="C673" s="92"/>
      <c r="D673" s="92"/>
      <c r="E673" s="92"/>
      <c r="F673" s="92"/>
      <c r="G673" s="92"/>
      <c r="H673" s="92"/>
      <c r="I673" s="92"/>
    </row>
    <row r="674" spans="1:9" ht="12.75">
      <c r="A674" s="92"/>
      <c r="B674" s="92"/>
      <c r="C674" s="92"/>
      <c r="D674" s="92"/>
      <c r="E674" s="92"/>
      <c r="F674" s="92"/>
      <c r="G674" s="92"/>
      <c r="H674" s="92"/>
      <c r="I674" s="92"/>
    </row>
    <row r="675" spans="1:9" ht="12.75">
      <c r="A675" s="92"/>
      <c r="B675" s="92"/>
      <c r="C675" s="92"/>
      <c r="D675" s="92"/>
      <c r="E675" s="92"/>
      <c r="F675" s="92"/>
      <c r="G675" s="92"/>
      <c r="H675" s="92"/>
      <c r="I675" s="92"/>
    </row>
    <row r="676" spans="1:9" ht="12.75">
      <c r="A676" s="92"/>
      <c r="B676" s="92"/>
      <c r="C676" s="92"/>
      <c r="D676" s="92"/>
      <c r="E676" s="92"/>
      <c r="F676" s="92"/>
      <c r="G676" s="92"/>
      <c r="H676" s="92"/>
      <c r="I676" s="92"/>
    </row>
    <row r="677" spans="1:9" ht="12.75">
      <c r="A677" s="92"/>
      <c r="B677" s="92"/>
      <c r="C677" s="92"/>
      <c r="D677" s="92"/>
      <c r="E677" s="92"/>
      <c r="F677" s="92"/>
      <c r="G677" s="92"/>
      <c r="H677" s="92"/>
      <c r="I677" s="92"/>
    </row>
    <row r="678" spans="1:9" ht="12.75">
      <c r="A678" s="92"/>
      <c r="B678" s="92"/>
      <c r="C678" s="92"/>
      <c r="D678" s="92"/>
      <c r="E678" s="92"/>
      <c r="F678" s="92"/>
      <c r="G678" s="92"/>
      <c r="H678" s="92"/>
      <c r="I678" s="92"/>
    </row>
    <row r="679" spans="1:9" ht="12.75">
      <c r="A679" s="92"/>
      <c r="B679" s="92"/>
      <c r="C679" s="92"/>
      <c r="D679" s="92"/>
      <c r="E679" s="92"/>
      <c r="F679" s="92"/>
      <c r="G679" s="92"/>
      <c r="H679" s="92"/>
      <c r="I679" s="92"/>
    </row>
    <row r="680" spans="1:9" ht="12.75">
      <c r="A680" s="92"/>
      <c r="B680" s="92"/>
      <c r="C680" s="92"/>
      <c r="D680" s="92"/>
      <c r="E680" s="92"/>
      <c r="F680" s="92"/>
      <c r="G680" s="92"/>
      <c r="H680" s="92"/>
      <c r="I680" s="92"/>
    </row>
    <row r="681" spans="1:9" ht="12.75">
      <c r="A681" s="92"/>
      <c r="B681" s="92"/>
      <c r="C681" s="92"/>
      <c r="D681" s="92"/>
      <c r="E681" s="92"/>
      <c r="F681" s="92"/>
      <c r="G681" s="92"/>
      <c r="H681" s="92"/>
      <c r="I681" s="92"/>
    </row>
    <row r="682" spans="1:9" ht="12.75">
      <c r="A682" s="92"/>
      <c r="B682" s="92"/>
      <c r="C682" s="92"/>
      <c r="D682" s="92"/>
      <c r="E682" s="92"/>
      <c r="F682" s="92"/>
      <c r="G682" s="92"/>
      <c r="H682" s="92"/>
      <c r="I682" s="92"/>
    </row>
    <row r="683" spans="1:9" ht="12.75">
      <c r="A683" s="92"/>
      <c r="B683" s="92"/>
      <c r="C683" s="92"/>
      <c r="D683" s="92"/>
      <c r="E683" s="92"/>
      <c r="F683" s="92"/>
      <c r="G683" s="92"/>
      <c r="H683" s="92"/>
      <c r="I683" s="92"/>
    </row>
    <row r="684" spans="1:9" ht="12.75">
      <c r="A684" s="92"/>
      <c r="B684" s="92"/>
      <c r="C684" s="92"/>
      <c r="D684" s="92"/>
      <c r="E684" s="92"/>
      <c r="F684" s="92"/>
      <c r="G684" s="92"/>
      <c r="H684" s="92"/>
      <c r="I684" s="92"/>
    </row>
    <row r="685" spans="1:9" ht="12.75">
      <c r="A685" s="92"/>
      <c r="B685" s="92"/>
      <c r="C685" s="92"/>
      <c r="D685" s="92"/>
      <c r="E685" s="92"/>
      <c r="F685" s="92"/>
      <c r="G685" s="92"/>
      <c r="H685" s="92"/>
      <c r="I685" s="92"/>
    </row>
    <row r="686" spans="1:9" ht="12.75">
      <c r="A686" s="92"/>
      <c r="B686" s="92"/>
      <c r="C686" s="92"/>
      <c r="D686" s="92"/>
      <c r="E686" s="92"/>
      <c r="F686" s="92"/>
      <c r="G686" s="92"/>
      <c r="H686" s="92"/>
      <c r="I686" s="92"/>
    </row>
    <row r="687" spans="1:9" ht="12.75">
      <c r="A687" s="92"/>
      <c r="B687" s="92"/>
      <c r="C687" s="92"/>
      <c r="D687" s="92"/>
      <c r="E687" s="92"/>
      <c r="F687" s="92"/>
      <c r="G687" s="92"/>
      <c r="H687" s="92"/>
      <c r="I687" s="92"/>
    </row>
    <row r="688" spans="1:9" ht="12.75">
      <c r="A688" s="92"/>
      <c r="B688" s="92"/>
      <c r="C688" s="92"/>
      <c r="D688" s="92"/>
      <c r="E688" s="92"/>
      <c r="F688" s="92"/>
      <c r="G688" s="92"/>
      <c r="H688" s="92"/>
      <c r="I688" s="92"/>
    </row>
    <row r="689" spans="1:9" ht="12.75">
      <c r="A689" s="92"/>
      <c r="B689" s="92"/>
      <c r="C689" s="92"/>
      <c r="D689" s="92"/>
      <c r="E689" s="92"/>
      <c r="F689" s="92"/>
      <c r="G689" s="92"/>
      <c r="H689" s="92"/>
      <c r="I689" s="92"/>
    </row>
    <row r="690" spans="1:9" ht="12.75">
      <c r="A690" s="92"/>
      <c r="B690" s="92"/>
      <c r="C690" s="92"/>
      <c r="D690" s="92"/>
      <c r="E690" s="92"/>
      <c r="F690" s="92"/>
      <c r="G690" s="92"/>
      <c r="H690" s="92"/>
      <c r="I690" s="92"/>
    </row>
    <row r="691" spans="1:9" ht="12.75">
      <c r="A691" s="92"/>
      <c r="B691" s="92"/>
      <c r="C691" s="92"/>
      <c r="D691" s="92"/>
      <c r="E691" s="92"/>
      <c r="F691" s="92"/>
      <c r="G691" s="92"/>
      <c r="H691" s="92"/>
      <c r="I691" s="92"/>
    </row>
    <row r="692" spans="1:9" ht="12.75">
      <c r="A692" s="92"/>
      <c r="B692" s="92"/>
      <c r="C692" s="92"/>
      <c r="D692" s="92"/>
      <c r="E692" s="92"/>
      <c r="F692" s="92"/>
      <c r="G692" s="92"/>
      <c r="H692" s="92"/>
      <c r="I692" s="92"/>
    </row>
    <row r="693" spans="1:9" ht="12.75">
      <c r="A693" s="92"/>
      <c r="B693" s="92"/>
      <c r="C693" s="92"/>
      <c r="D693" s="92"/>
      <c r="E693" s="92"/>
      <c r="F693" s="92"/>
      <c r="G693" s="92"/>
      <c r="H693" s="92"/>
      <c r="I693" s="92"/>
    </row>
    <row r="694" spans="1:9" ht="12.75">
      <c r="A694" s="92"/>
      <c r="B694" s="92"/>
      <c r="C694" s="92"/>
      <c r="D694" s="92"/>
      <c r="E694" s="92"/>
      <c r="F694" s="92"/>
      <c r="G694" s="92"/>
      <c r="H694" s="92"/>
      <c r="I694" s="92"/>
    </row>
    <row r="695" spans="1:9" ht="12.75">
      <c r="A695" s="92"/>
      <c r="B695" s="92"/>
      <c r="C695" s="92"/>
      <c r="D695" s="92"/>
      <c r="E695" s="92"/>
      <c r="F695" s="92"/>
      <c r="G695" s="92"/>
      <c r="H695" s="92"/>
      <c r="I695" s="92"/>
    </row>
    <row r="696" spans="1:9" ht="12.75">
      <c r="A696" s="92"/>
      <c r="B696" s="92"/>
      <c r="C696" s="92"/>
      <c r="D696" s="92"/>
      <c r="E696" s="92"/>
      <c r="F696" s="92"/>
      <c r="G696" s="92"/>
      <c r="H696" s="92"/>
      <c r="I696" s="92"/>
    </row>
    <row r="697" spans="1:9" ht="12.75">
      <c r="A697" s="92"/>
      <c r="B697" s="92"/>
      <c r="C697" s="92"/>
      <c r="D697" s="92"/>
      <c r="E697" s="92"/>
      <c r="F697" s="92"/>
      <c r="G697" s="92"/>
      <c r="H697" s="92"/>
      <c r="I697" s="92"/>
    </row>
    <row r="698" spans="1:9" ht="12.75">
      <c r="A698" s="92"/>
      <c r="B698" s="92"/>
      <c r="C698" s="92"/>
      <c r="D698" s="92"/>
      <c r="E698" s="92"/>
      <c r="F698" s="92"/>
      <c r="G698" s="92"/>
      <c r="H698" s="92"/>
      <c r="I698" s="92"/>
    </row>
    <row r="699" spans="1:9" ht="12.75">
      <c r="A699" s="92"/>
      <c r="B699" s="92"/>
      <c r="C699" s="92"/>
      <c r="D699" s="92"/>
      <c r="E699" s="92"/>
      <c r="F699" s="92"/>
      <c r="G699" s="92"/>
      <c r="H699" s="92"/>
      <c r="I699" s="92"/>
    </row>
    <row r="700" spans="1:9" ht="12.75">
      <c r="A700" s="92"/>
      <c r="B700" s="92"/>
      <c r="C700" s="92"/>
      <c r="D700" s="92"/>
      <c r="E700" s="92"/>
      <c r="F700" s="92"/>
      <c r="G700" s="92"/>
      <c r="H700" s="92"/>
      <c r="I700" s="92"/>
    </row>
    <row r="701" spans="1:9" ht="12.75">
      <c r="A701" s="92"/>
      <c r="B701" s="92"/>
      <c r="C701" s="92"/>
      <c r="D701" s="92"/>
      <c r="E701" s="92"/>
      <c r="F701" s="92"/>
      <c r="G701" s="92"/>
      <c r="H701" s="92"/>
      <c r="I701" s="92"/>
    </row>
    <row r="702" spans="1:9" ht="12.75">
      <c r="A702" s="92"/>
      <c r="B702" s="92"/>
      <c r="C702" s="92"/>
      <c r="D702" s="92"/>
      <c r="E702" s="92"/>
      <c r="F702" s="92"/>
      <c r="G702" s="92"/>
      <c r="H702" s="92"/>
      <c r="I702" s="92"/>
    </row>
    <row r="703" spans="1:9" ht="12.75">
      <c r="A703" s="92"/>
      <c r="B703" s="92"/>
      <c r="C703" s="92"/>
      <c r="D703" s="92"/>
      <c r="E703" s="92"/>
      <c r="F703" s="92"/>
      <c r="G703" s="92"/>
      <c r="H703" s="92"/>
      <c r="I703" s="92"/>
    </row>
    <row r="704" spans="1:9" ht="12.75">
      <c r="A704" s="92"/>
      <c r="B704" s="92"/>
      <c r="C704" s="92"/>
      <c r="D704" s="92"/>
      <c r="E704" s="92"/>
      <c r="F704" s="92"/>
      <c r="G704" s="92"/>
      <c r="H704" s="92"/>
      <c r="I704" s="92"/>
    </row>
    <row r="705" spans="1:9" ht="12.75">
      <c r="A705" s="92"/>
      <c r="B705" s="92"/>
      <c r="C705" s="92"/>
      <c r="D705" s="92"/>
      <c r="E705" s="92"/>
      <c r="F705" s="92"/>
      <c r="G705" s="92"/>
      <c r="H705" s="92"/>
      <c r="I705" s="92"/>
    </row>
    <row r="706" spans="1:9" ht="12.75">
      <c r="A706" s="92"/>
      <c r="B706" s="92"/>
      <c r="C706" s="92"/>
      <c r="D706" s="92"/>
      <c r="E706" s="92"/>
      <c r="F706" s="92"/>
      <c r="G706" s="92"/>
      <c r="H706" s="92"/>
      <c r="I706" s="92"/>
    </row>
    <row r="707" spans="1:9" ht="12.75">
      <c r="A707" s="92"/>
      <c r="B707" s="92"/>
      <c r="C707" s="92"/>
      <c r="D707" s="92"/>
      <c r="E707" s="92"/>
      <c r="F707" s="92"/>
      <c r="G707" s="92"/>
      <c r="H707" s="92"/>
      <c r="I707" s="92"/>
    </row>
    <row r="708" spans="1:9" ht="12.75">
      <c r="A708" s="92"/>
      <c r="B708" s="92"/>
      <c r="C708" s="92"/>
      <c r="D708" s="92"/>
      <c r="E708" s="92"/>
      <c r="F708" s="92"/>
      <c r="G708" s="92"/>
      <c r="H708" s="92"/>
      <c r="I708" s="92"/>
    </row>
    <row r="709" spans="1:9" ht="12.75">
      <c r="A709" s="92"/>
      <c r="B709" s="92"/>
      <c r="C709" s="92"/>
      <c r="D709" s="92"/>
      <c r="E709" s="92"/>
      <c r="F709" s="92"/>
      <c r="G709" s="92"/>
      <c r="H709" s="92"/>
      <c r="I709" s="92"/>
    </row>
    <row r="710" spans="1:9" ht="12.75">
      <c r="A710" s="92"/>
      <c r="B710" s="92"/>
      <c r="C710" s="92"/>
      <c r="D710" s="92"/>
      <c r="E710" s="92"/>
      <c r="F710" s="92"/>
      <c r="G710" s="92"/>
      <c r="H710" s="92"/>
      <c r="I710" s="92"/>
    </row>
    <row r="711" spans="1:9" ht="12.75">
      <c r="A711" s="92"/>
      <c r="B711" s="92"/>
      <c r="C711" s="92"/>
      <c r="D711" s="92"/>
      <c r="E711" s="92"/>
      <c r="F711" s="92"/>
      <c r="G711" s="92"/>
      <c r="H711" s="92"/>
      <c r="I711" s="92"/>
    </row>
    <row r="712" spans="1:9" ht="12.75">
      <c r="A712" s="92"/>
      <c r="B712" s="92"/>
      <c r="C712" s="92"/>
      <c r="D712" s="92"/>
      <c r="E712" s="92"/>
      <c r="F712" s="92"/>
      <c r="G712" s="92"/>
      <c r="H712" s="92"/>
      <c r="I712" s="92"/>
    </row>
    <row r="713" spans="1:9" ht="12.75">
      <c r="A713" s="92"/>
      <c r="B713" s="92"/>
      <c r="C713" s="92"/>
      <c r="D713" s="92"/>
      <c r="E713" s="92"/>
      <c r="F713" s="92"/>
      <c r="G713" s="92"/>
      <c r="H713" s="92"/>
      <c r="I713" s="92"/>
    </row>
    <row r="714" spans="1:9" ht="12.75">
      <c r="A714" s="92"/>
      <c r="B714" s="92"/>
      <c r="C714" s="92"/>
      <c r="D714" s="92"/>
      <c r="E714" s="92"/>
      <c r="F714" s="92"/>
      <c r="G714" s="92"/>
      <c r="H714" s="92"/>
      <c r="I714" s="92"/>
    </row>
    <row r="715" spans="1:9" ht="12.75">
      <c r="A715" s="92"/>
      <c r="B715" s="92"/>
      <c r="C715" s="92"/>
      <c r="D715" s="92"/>
      <c r="E715" s="92"/>
      <c r="F715" s="92"/>
      <c r="G715" s="92"/>
      <c r="H715" s="92"/>
      <c r="I715" s="92"/>
    </row>
    <row r="716" spans="1:9" ht="12.75">
      <c r="A716" s="92"/>
      <c r="B716" s="92"/>
      <c r="C716" s="92"/>
      <c r="D716" s="92"/>
      <c r="E716" s="92"/>
      <c r="F716" s="92"/>
      <c r="G716" s="92"/>
      <c r="H716" s="92"/>
      <c r="I716" s="92"/>
    </row>
    <row r="717" spans="1:9" ht="12.75">
      <c r="A717" s="92"/>
      <c r="B717" s="92"/>
      <c r="C717" s="92"/>
      <c r="D717" s="92"/>
      <c r="E717" s="92"/>
      <c r="F717" s="92"/>
      <c r="G717" s="92"/>
      <c r="H717" s="92"/>
      <c r="I717" s="92"/>
    </row>
    <row r="718" spans="1:9" ht="12.75">
      <c r="A718" s="92"/>
      <c r="B718" s="92"/>
      <c r="C718" s="92"/>
      <c r="D718" s="92"/>
      <c r="E718" s="92"/>
      <c r="F718" s="92"/>
      <c r="G718" s="92"/>
      <c r="H718" s="92"/>
      <c r="I718" s="92"/>
    </row>
    <row r="719" spans="1:9" ht="12.75">
      <c r="A719" s="92"/>
      <c r="B719" s="92"/>
      <c r="C719" s="92"/>
      <c r="D719" s="92"/>
      <c r="E719" s="92"/>
      <c r="F719" s="92"/>
      <c r="G719" s="92"/>
      <c r="H719" s="92"/>
      <c r="I719" s="92"/>
    </row>
    <row r="720" spans="1:9" ht="12.75">
      <c r="A720" s="92"/>
      <c r="B720" s="92"/>
      <c r="C720" s="92"/>
      <c r="D720" s="92"/>
      <c r="E720" s="92"/>
      <c r="F720" s="92"/>
      <c r="G720" s="92"/>
      <c r="H720" s="92"/>
      <c r="I720" s="92"/>
    </row>
    <row r="721" spans="1:9" ht="12.75">
      <c r="A721" s="92"/>
      <c r="B721" s="92"/>
      <c r="C721" s="92"/>
      <c r="D721" s="92"/>
      <c r="E721" s="92"/>
      <c r="F721" s="92"/>
      <c r="G721" s="92"/>
      <c r="H721" s="92"/>
      <c r="I721" s="92"/>
    </row>
    <row r="722" spans="1:9" ht="12.75">
      <c r="A722" s="92"/>
      <c r="B722" s="92"/>
      <c r="C722" s="92"/>
      <c r="D722" s="92"/>
      <c r="E722" s="92"/>
      <c r="F722" s="92"/>
      <c r="G722" s="92"/>
      <c r="H722" s="92"/>
      <c r="I722" s="92"/>
    </row>
    <row r="723" spans="1:9" ht="12.75">
      <c r="A723" s="92"/>
      <c r="B723" s="92"/>
      <c r="C723" s="92"/>
      <c r="D723" s="92"/>
      <c r="E723" s="92"/>
      <c r="F723" s="92"/>
      <c r="G723" s="92"/>
      <c r="H723" s="92"/>
      <c r="I723" s="92"/>
    </row>
    <row r="724" spans="1:9" ht="12.75">
      <c r="A724" s="92"/>
      <c r="B724" s="92"/>
      <c r="C724" s="92"/>
      <c r="D724" s="92"/>
      <c r="E724" s="92"/>
      <c r="F724" s="92"/>
      <c r="G724" s="92"/>
      <c r="H724" s="92"/>
      <c r="I724" s="92"/>
    </row>
    <row r="725" spans="1:9" ht="12.75">
      <c r="A725" s="92"/>
      <c r="B725" s="92"/>
      <c r="C725" s="92"/>
      <c r="D725" s="92"/>
      <c r="E725" s="92"/>
      <c r="F725" s="92"/>
      <c r="G725" s="92"/>
      <c r="H725" s="92"/>
      <c r="I725" s="92"/>
    </row>
    <row r="726" spans="1:9" ht="12.75">
      <c r="A726" s="92"/>
      <c r="B726" s="92"/>
      <c r="C726" s="92"/>
      <c r="D726" s="92"/>
      <c r="E726" s="92"/>
      <c r="F726" s="92"/>
      <c r="G726" s="92"/>
      <c r="H726" s="92"/>
      <c r="I726" s="92"/>
    </row>
    <row r="727" spans="1:9" ht="12.75">
      <c r="A727" s="92"/>
      <c r="B727" s="92"/>
      <c r="C727" s="92"/>
      <c r="D727" s="92"/>
      <c r="E727" s="92"/>
      <c r="F727" s="92"/>
      <c r="G727" s="92"/>
      <c r="H727" s="92"/>
      <c r="I727" s="92"/>
    </row>
    <row r="728" spans="1:9" ht="12.75">
      <c r="A728" s="92"/>
      <c r="B728" s="92"/>
      <c r="C728" s="92"/>
      <c r="D728" s="92"/>
      <c r="E728" s="92"/>
      <c r="F728" s="92"/>
      <c r="G728" s="92"/>
      <c r="H728" s="92"/>
      <c r="I728" s="92"/>
    </row>
    <row r="729" spans="1:9" ht="12.75">
      <c r="A729" s="92"/>
      <c r="B729" s="92"/>
      <c r="C729" s="92"/>
      <c r="D729" s="92"/>
      <c r="E729" s="92"/>
      <c r="F729" s="92"/>
      <c r="G729" s="92"/>
      <c r="H729" s="92"/>
      <c r="I729" s="92"/>
    </row>
    <row r="730" spans="1:9" ht="12.75">
      <c r="A730" s="92"/>
      <c r="B730" s="92"/>
      <c r="C730" s="92"/>
      <c r="D730" s="92"/>
      <c r="E730" s="92"/>
      <c r="F730" s="92"/>
      <c r="G730" s="92"/>
      <c r="H730" s="92"/>
      <c r="I730" s="92"/>
    </row>
    <row r="731" spans="1:9" ht="12.75">
      <c r="A731" s="92"/>
      <c r="B731" s="92"/>
      <c r="C731" s="92"/>
      <c r="D731" s="92"/>
      <c r="E731" s="92"/>
      <c r="F731" s="92"/>
      <c r="G731" s="92"/>
      <c r="H731" s="92"/>
      <c r="I731" s="92"/>
    </row>
    <row r="732" spans="1:9" ht="12.75">
      <c r="A732" s="92"/>
      <c r="B732" s="92"/>
      <c r="C732" s="92"/>
      <c r="D732" s="92"/>
      <c r="E732" s="92"/>
      <c r="F732" s="92"/>
      <c r="G732" s="92"/>
      <c r="H732" s="92"/>
      <c r="I732" s="92"/>
    </row>
    <row r="733" spans="1:9" ht="12.75">
      <c r="A733" s="92"/>
      <c r="B733" s="92"/>
      <c r="C733" s="92"/>
      <c r="D733" s="92"/>
      <c r="E733" s="92"/>
      <c r="F733" s="92"/>
      <c r="G733" s="92"/>
      <c r="H733" s="92"/>
      <c r="I733" s="92"/>
    </row>
    <row r="734" spans="1:9" ht="12.75">
      <c r="A734" s="92"/>
      <c r="B734" s="92"/>
      <c r="C734" s="92"/>
      <c r="D734" s="92"/>
      <c r="E734" s="92"/>
      <c r="F734" s="92"/>
      <c r="G734" s="92"/>
      <c r="H734" s="92"/>
      <c r="I734" s="92"/>
    </row>
    <row r="735" spans="1:9" ht="12.75">
      <c r="A735" s="92"/>
      <c r="B735" s="92"/>
      <c r="C735" s="92"/>
      <c r="D735" s="92"/>
      <c r="E735" s="92"/>
      <c r="F735" s="92"/>
      <c r="G735" s="92"/>
      <c r="H735" s="92"/>
      <c r="I735" s="92"/>
    </row>
    <row r="736" spans="1:9" ht="12.75">
      <c r="A736" s="92"/>
      <c r="B736" s="92"/>
      <c r="C736" s="92"/>
      <c r="D736" s="92"/>
      <c r="E736" s="92"/>
      <c r="F736" s="92"/>
      <c r="G736" s="92"/>
      <c r="H736" s="92"/>
      <c r="I736" s="92"/>
    </row>
    <row r="737" spans="1:9" ht="12.75">
      <c r="A737" s="92"/>
      <c r="B737" s="92"/>
      <c r="C737" s="92"/>
      <c r="D737" s="92"/>
      <c r="E737" s="92"/>
      <c r="F737" s="92"/>
      <c r="G737" s="92"/>
      <c r="H737" s="92"/>
      <c r="I737" s="92"/>
    </row>
    <row r="738" spans="1:9" ht="12.75">
      <c r="A738" s="92"/>
      <c r="B738" s="92"/>
      <c r="C738" s="92"/>
      <c r="D738" s="92"/>
      <c r="E738" s="92"/>
      <c r="F738" s="92"/>
      <c r="G738" s="92"/>
      <c r="H738" s="92"/>
      <c r="I738" s="92"/>
    </row>
    <row r="739" spans="1:9" ht="12.75">
      <c r="A739" s="92"/>
      <c r="B739" s="92"/>
      <c r="C739" s="92"/>
      <c r="D739" s="92"/>
      <c r="E739" s="92"/>
      <c r="F739" s="92"/>
      <c r="G739" s="92"/>
      <c r="H739" s="92"/>
      <c r="I739" s="92"/>
    </row>
    <row r="740" spans="1:9" ht="12.75">
      <c r="A740" s="92"/>
      <c r="B740" s="92"/>
      <c r="C740" s="92"/>
      <c r="D740" s="92"/>
      <c r="E740" s="92"/>
      <c r="F740" s="92"/>
      <c r="G740" s="92"/>
      <c r="H740" s="92"/>
      <c r="I740" s="92"/>
    </row>
    <row r="741" spans="1:9" ht="12.75">
      <c r="A741" s="92"/>
      <c r="B741" s="92"/>
      <c r="C741" s="92"/>
      <c r="D741" s="92"/>
      <c r="E741" s="92"/>
      <c r="F741" s="92"/>
      <c r="G741" s="92"/>
      <c r="H741" s="92"/>
      <c r="I741" s="92"/>
    </row>
    <row r="742" spans="1:9" ht="12.75">
      <c r="A742" s="92"/>
      <c r="B742" s="92"/>
      <c r="C742" s="92"/>
      <c r="D742" s="92"/>
      <c r="E742" s="92"/>
      <c r="F742" s="92"/>
      <c r="G742" s="92"/>
      <c r="H742" s="92"/>
      <c r="I742" s="92"/>
    </row>
    <row r="743" spans="1:9" ht="12.75">
      <c r="A743" s="92"/>
      <c r="B743" s="92"/>
      <c r="C743" s="92"/>
      <c r="D743" s="92"/>
      <c r="E743" s="92"/>
      <c r="F743" s="92"/>
      <c r="G743" s="92"/>
      <c r="H743" s="92"/>
      <c r="I743" s="92"/>
    </row>
    <row r="744" spans="1:9" ht="12.75">
      <c r="A744" s="92"/>
      <c r="B744" s="92"/>
      <c r="C744" s="92"/>
      <c r="D744" s="92"/>
      <c r="E744" s="92"/>
      <c r="F744" s="92"/>
      <c r="G744" s="92"/>
      <c r="H744" s="92"/>
      <c r="I744" s="92"/>
    </row>
    <row r="745" spans="1:9" ht="12.75">
      <c r="A745" s="92"/>
      <c r="B745" s="92"/>
      <c r="C745" s="92"/>
      <c r="D745" s="92"/>
      <c r="E745" s="92"/>
      <c r="F745" s="92"/>
      <c r="G745" s="92"/>
      <c r="H745" s="92"/>
      <c r="I745" s="92"/>
    </row>
    <row r="746" spans="1:9" ht="12.75">
      <c r="A746" s="92"/>
      <c r="B746" s="92"/>
      <c r="C746" s="92"/>
      <c r="D746" s="92"/>
      <c r="E746" s="92"/>
      <c r="F746" s="92"/>
      <c r="G746" s="92"/>
      <c r="H746" s="92"/>
      <c r="I746" s="92"/>
    </row>
    <row r="747" spans="1:9" ht="12.75">
      <c r="A747" s="92"/>
      <c r="B747" s="92"/>
      <c r="C747" s="92"/>
      <c r="D747" s="92"/>
      <c r="E747" s="92"/>
      <c r="F747" s="92"/>
      <c r="G747" s="92"/>
      <c r="H747" s="92"/>
      <c r="I747" s="92"/>
    </row>
    <row r="748" spans="1:9" ht="12.75">
      <c r="A748" s="92"/>
      <c r="B748" s="92"/>
      <c r="C748" s="92"/>
      <c r="D748" s="92"/>
      <c r="E748" s="92"/>
      <c r="F748" s="92"/>
      <c r="G748" s="92"/>
      <c r="H748" s="92"/>
      <c r="I748" s="92"/>
    </row>
    <row r="749" spans="1:9" ht="12.75">
      <c r="A749" s="92"/>
      <c r="B749" s="92"/>
      <c r="C749" s="92"/>
      <c r="D749" s="92"/>
      <c r="E749" s="92"/>
      <c r="F749" s="92"/>
      <c r="G749" s="92"/>
      <c r="H749" s="92"/>
      <c r="I749" s="92"/>
    </row>
    <row r="750" spans="1:9" ht="12.75">
      <c r="A750" s="92"/>
      <c r="B750" s="92"/>
      <c r="C750" s="92"/>
      <c r="D750" s="92"/>
      <c r="E750" s="92"/>
      <c r="F750" s="92"/>
      <c r="G750" s="92"/>
      <c r="H750" s="92"/>
      <c r="I750" s="92"/>
    </row>
    <row r="751" spans="1:9" ht="12.75">
      <c r="A751" s="92"/>
      <c r="B751" s="92"/>
      <c r="C751" s="92"/>
      <c r="D751" s="92"/>
      <c r="E751" s="92"/>
      <c r="F751" s="92"/>
      <c r="G751" s="92"/>
      <c r="H751" s="92"/>
      <c r="I751" s="92"/>
    </row>
    <row r="752" spans="1:9" ht="12.75">
      <c r="A752" s="92"/>
      <c r="B752" s="92"/>
      <c r="C752" s="92"/>
      <c r="D752" s="92"/>
      <c r="E752" s="92"/>
      <c r="F752" s="92"/>
      <c r="G752" s="92"/>
      <c r="H752" s="92"/>
      <c r="I752" s="92"/>
    </row>
    <row r="753" spans="1:9" ht="12.75">
      <c r="A753" s="92"/>
      <c r="B753" s="92"/>
      <c r="C753" s="92"/>
      <c r="D753" s="92"/>
      <c r="E753" s="92"/>
      <c r="F753" s="92"/>
      <c r="G753" s="92"/>
      <c r="H753" s="92"/>
      <c r="I753" s="92"/>
    </row>
    <row r="754" spans="1:9" ht="12.75">
      <c r="A754" s="92"/>
      <c r="B754" s="92"/>
      <c r="C754" s="92"/>
      <c r="D754" s="92"/>
      <c r="E754" s="92"/>
      <c r="F754" s="92"/>
      <c r="G754" s="92"/>
      <c r="H754" s="92"/>
      <c r="I754" s="92"/>
    </row>
    <row r="755" spans="1:9" ht="12.75">
      <c r="A755" s="92"/>
      <c r="B755" s="92"/>
      <c r="C755" s="92"/>
      <c r="D755" s="92"/>
      <c r="E755" s="92"/>
      <c r="F755" s="92"/>
      <c r="G755" s="92"/>
      <c r="H755" s="92"/>
      <c r="I755" s="92"/>
    </row>
    <row r="756" spans="1:9" ht="12.75">
      <c r="A756" s="92"/>
      <c r="B756" s="92"/>
      <c r="C756" s="92"/>
      <c r="D756" s="92"/>
      <c r="E756" s="92"/>
      <c r="F756" s="92"/>
      <c r="G756" s="92"/>
      <c r="H756" s="92"/>
      <c r="I756" s="92"/>
    </row>
    <row r="757" spans="1:9" ht="12.75">
      <c r="A757" s="92"/>
      <c r="B757" s="92"/>
      <c r="C757" s="92"/>
      <c r="D757" s="92"/>
      <c r="E757" s="92"/>
      <c r="F757" s="92"/>
      <c r="G757" s="92"/>
      <c r="H757" s="92"/>
      <c r="I757" s="92"/>
    </row>
    <row r="758" spans="1:9" ht="12.75">
      <c r="A758" s="92"/>
      <c r="B758" s="92"/>
      <c r="C758" s="92"/>
      <c r="D758" s="92"/>
      <c r="E758" s="92"/>
      <c r="F758" s="92"/>
      <c r="G758" s="92"/>
      <c r="H758" s="92"/>
      <c r="I758" s="92"/>
    </row>
    <row r="759" spans="1:9" ht="12.75">
      <c r="A759" s="92"/>
      <c r="B759" s="92"/>
      <c r="C759" s="92"/>
      <c r="D759" s="92"/>
      <c r="E759" s="92"/>
      <c r="F759" s="92"/>
      <c r="G759" s="92"/>
      <c r="H759" s="92"/>
      <c r="I759" s="92"/>
    </row>
    <row r="760" spans="1:9" ht="12.75">
      <c r="A760" s="92"/>
      <c r="B760" s="92"/>
      <c r="C760" s="92"/>
      <c r="D760" s="92"/>
      <c r="E760" s="92"/>
      <c r="F760" s="92"/>
      <c r="G760" s="92"/>
      <c r="H760" s="92"/>
      <c r="I760" s="92"/>
    </row>
    <row r="761" spans="1:9" ht="12.75">
      <c r="A761" s="92"/>
      <c r="B761" s="92"/>
      <c r="C761" s="92"/>
      <c r="D761" s="92"/>
      <c r="E761" s="92"/>
      <c r="F761" s="92"/>
      <c r="G761" s="92"/>
      <c r="H761" s="92"/>
      <c r="I761" s="92"/>
    </row>
    <row r="762" spans="1:9" ht="12.75">
      <c r="A762" s="92"/>
      <c r="B762" s="92"/>
      <c r="C762" s="92"/>
      <c r="D762" s="92"/>
      <c r="E762" s="92"/>
      <c r="F762" s="92"/>
      <c r="G762" s="92"/>
      <c r="H762" s="92"/>
      <c r="I762" s="92"/>
    </row>
    <row r="763" spans="1:9" ht="12.75">
      <c r="A763" s="92"/>
      <c r="B763" s="92"/>
      <c r="C763" s="92"/>
      <c r="D763" s="92"/>
      <c r="E763" s="92"/>
      <c r="F763" s="92"/>
      <c r="G763" s="92"/>
      <c r="H763" s="92"/>
      <c r="I763" s="92"/>
    </row>
    <row r="764" spans="1:9" ht="12.75">
      <c r="A764" s="92"/>
      <c r="B764" s="92"/>
      <c r="C764" s="92"/>
      <c r="D764" s="92"/>
      <c r="E764" s="92"/>
      <c r="F764" s="92"/>
      <c r="G764" s="92"/>
      <c r="H764" s="92"/>
      <c r="I764" s="92"/>
    </row>
    <row r="765" spans="1:9" ht="12.75">
      <c r="A765" s="92"/>
      <c r="B765" s="92"/>
      <c r="C765" s="92"/>
      <c r="D765" s="92"/>
      <c r="E765" s="92"/>
      <c r="F765" s="92"/>
      <c r="G765" s="92"/>
      <c r="H765" s="92"/>
      <c r="I765" s="92"/>
    </row>
    <row r="766" spans="1:9" ht="12.75">
      <c r="A766" s="92"/>
      <c r="B766" s="92"/>
      <c r="C766" s="92"/>
      <c r="D766" s="92"/>
      <c r="E766" s="92"/>
      <c r="F766" s="92"/>
      <c r="G766" s="92"/>
      <c r="H766" s="92"/>
      <c r="I766" s="92"/>
    </row>
    <row r="767" spans="1:9" ht="12.75">
      <c r="A767" s="92"/>
      <c r="B767" s="92"/>
      <c r="C767" s="92"/>
      <c r="D767" s="92"/>
      <c r="E767" s="92"/>
      <c r="F767" s="92"/>
      <c r="G767" s="92"/>
      <c r="H767" s="92"/>
      <c r="I767" s="92"/>
    </row>
    <row r="768" spans="1:9" ht="12.75">
      <c r="A768" s="92"/>
      <c r="B768" s="92"/>
      <c r="C768" s="92"/>
      <c r="D768" s="92"/>
      <c r="E768" s="92"/>
      <c r="F768" s="92"/>
      <c r="G768" s="92"/>
      <c r="H768" s="92"/>
      <c r="I768" s="92"/>
    </row>
    <row r="769" spans="1:9" ht="12.75">
      <c r="A769" s="92"/>
      <c r="B769" s="92"/>
      <c r="C769" s="92"/>
      <c r="D769" s="92"/>
      <c r="E769" s="92"/>
      <c r="F769" s="92"/>
      <c r="G769" s="92"/>
      <c r="H769" s="92"/>
      <c r="I769" s="92"/>
    </row>
    <row r="770" spans="1:9" ht="12.75">
      <c r="A770" s="92"/>
      <c r="B770" s="92"/>
      <c r="C770" s="92"/>
      <c r="D770" s="92"/>
      <c r="E770" s="92"/>
      <c r="F770" s="92"/>
      <c r="G770" s="92"/>
      <c r="H770" s="92"/>
      <c r="I770" s="92"/>
    </row>
    <row r="771" spans="1:9" ht="12.75">
      <c r="A771" s="92"/>
      <c r="B771" s="92"/>
      <c r="C771" s="92"/>
      <c r="D771" s="92"/>
      <c r="E771" s="92"/>
      <c r="F771" s="92"/>
      <c r="G771" s="92"/>
      <c r="H771" s="92"/>
      <c r="I771" s="92"/>
    </row>
    <row r="772" spans="1:9" ht="12.75">
      <c r="A772" s="92"/>
      <c r="B772" s="92"/>
      <c r="C772" s="92"/>
      <c r="D772" s="92"/>
      <c r="E772" s="92"/>
      <c r="F772" s="92"/>
      <c r="G772" s="92"/>
      <c r="H772" s="92"/>
      <c r="I772" s="92"/>
    </row>
    <row r="773" spans="1:9" ht="12.75">
      <c r="A773" s="92"/>
      <c r="B773" s="92"/>
      <c r="C773" s="92"/>
      <c r="D773" s="92"/>
      <c r="E773" s="92"/>
      <c r="F773" s="92"/>
      <c r="G773" s="92"/>
      <c r="H773" s="92"/>
      <c r="I773" s="92"/>
    </row>
    <row r="774" spans="1:9" ht="12.75">
      <c r="A774" s="92"/>
      <c r="B774" s="92"/>
      <c r="C774" s="92"/>
      <c r="D774" s="92"/>
      <c r="E774" s="92"/>
      <c r="F774" s="92"/>
      <c r="G774" s="92"/>
      <c r="H774" s="92"/>
      <c r="I774" s="92"/>
    </row>
    <row r="775" spans="1:9" ht="12.75">
      <c r="A775" s="92"/>
      <c r="B775" s="92"/>
      <c r="C775" s="92"/>
      <c r="D775" s="92"/>
      <c r="E775" s="92"/>
      <c r="F775" s="92"/>
      <c r="G775" s="92"/>
      <c r="H775" s="92"/>
      <c r="I775" s="92"/>
    </row>
    <row r="776" spans="1:9" ht="12.75">
      <c r="A776" s="92"/>
      <c r="B776" s="92"/>
      <c r="C776" s="92"/>
      <c r="D776" s="92"/>
      <c r="E776" s="92"/>
      <c r="F776" s="92"/>
      <c r="G776" s="92"/>
      <c r="H776" s="92"/>
      <c r="I776" s="92"/>
    </row>
    <row r="777" spans="1:9" ht="12.75">
      <c r="A777" s="92"/>
      <c r="B777" s="92"/>
      <c r="C777" s="92"/>
      <c r="D777" s="92"/>
      <c r="E777" s="92"/>
      <c r="F777" s="92"/>
      <c r="G777" s="92"/>
      <c r="H777" s="92"/>
      <c r="I777" s="92"/>
    </row>
    <row r="778" spans="1:9" ht="12.75">
      <c r="A778" s="92"/>
      <c r="B778" s="92"/>
      <c r="C778" s="92"/>
      <c r="D778" s="92"/>
      <c r="E778" s="92"/>
      <c r="F778" s="92"/>
      <c r="G778" s="92"/>
      <c r="H778" s="92"/>
      <c r="I778" s="92"/>
    </row>
    <row r="779" spans="1:9" ht="12.75">
      <c r="A779" s="92"/>
      <c r="B779" s="92"/>
      <c r="C779" s="92"/>
      <c r="D779" s="92"/>
      <c r="E779" s="92"/>
      <c r="F779" s="92"/>
      <c r="G779" s="92"/>
      <c r="H779" s="92"/>
      <c r="I779" s="92"/>
    </row>
    <row r="780" spans="1:9" ht="12.75">
      <c r="A780" s="92"/>
      <c r="B780" s="92"/>
      <c r="C780" s="92"/>
      <c r="D780" s="92"/>
      <c r="E780" s="92"/>
      <c r="F780" s="92"/>
      <c r="G780" s="92"/>
      <c r="H780" s="92"/>
      <c r="I780" s="92"/>
    </row>
    <row r="781" spans="1:9" ht="12.75">
      <c r="A781" s="92"/>
      <c r="B781" s="92"/>
      <c r="C781" s="92"/>
      <c r="D781" s="92"/>
      <c r="E781" s="92"/>
      <c r="F781" s="92"/>
      <c r="G781" s="92"/>
      <c r="H781" s="92"/>
      <c r="I781" s="92"/>
    </row>
    <row r="782" spans="1:9" ht="12.75">
      <c r="A782" s="92"/>
      <c r="B782" s="92"/>
      <c r="C782" s="92"/>
      <c r="D782" s="92"/>
      <c r="E782" s="92"/>
      <c r="F782" s="92"/>
      <c r="G782" s="92"/>
      <c r="H782" s="92"/>
      <c r="I782" s="92"/>
    </row>
    <row r="783" spans="1:9" ht="12.75">
      <c r="A783" s="92"/>
      <c r="B783" s="92"/>
      <c r="C783" s="92"/>
      <c r="D783" s="92"/>
      <c r="E783" s="92"/>
      <c r="F783" s="92"/>
      <c r="G783" s="92"/>
      <c r="H783" s="92"/>
      <c r="I783" s="92"/>
    </row>
    <row r="784" spans="1:9" ht="12.75">
      <c r="A784" s="92"/>
      <c r="B784" s="92"/>
      <c r="C784" s="92"/>
      <c r="D784" s="92"/>
      <c r="E784" s="92"/>
      <c r="F784" s="92"/>
      <c r="G784" s="92"/>
      <c r="H784" s="92"/>
      <c r="I784" s="92"/>
    </row>
    <row r="785" spans="1:9" ht="12.75">
      <c r="A785" s="92"/>
      <c r="B785" s="92"/>
      <c r="C785" s="92"/>
      <c r="D785" s="92"/>
      <c r="E785" s="92"/>
      <c r="F785" s="92"/>
      <c r="G785" s="92"/>
      <c r="H785" s="92"/>
      <c r="I785" s="92"/>
    </row>
    <row r="786" spans="1:9" ht="12.75">
      <c r="A786" s="92"/>
      <c r="B786" s="92"/>
      <c r="C786" s="92"/>
      <c r="D786" s="92"/>
      <c r="E786" s="92"/>
      <c r="F786" s="92"/>
      <c r="G786" s="92"/>
      <c r="H786" s="92"/>
      <c r="I786" s="92"/>
    </row>
    <row r="787" spans="1:9" ht="12.75">
      <c r="A787" s="92"/>
      <c r="B787" s="92"/>
      <c r="C787" s="92"/>
      <c r="D787" s="92"/>
      <c r="E787" s="92"/>
      <c r="F787" s="92"/>
      <c r="G787" s="92"/>
      <c r="H787" s="92"/>
      <c r="I787" s="92"/>
    </row>
    <row r="788" spans="1:9" ht="12.75">
      <c r="A788" s="92"/>
      <c r="B788" s="92"/>
      <c r="C788" s="92"/>
      <c r="D788" s="92"/>
      <c r="E788" s="92"/>
      <c r="F788" s="92"/>
      <c r="G788" s="92"/>
      <c r="H788" s="92"/>
      <c r="I788" s="92"/>
    </row>
    <row r="789" spans="1:9" ht="12.75">
      <c r="A789" s="92"/>
      <c r="B789" s="92"/>
      <c r="C789" s="92"/>
      <c r="D789" s="92"/>
      <c r="E789" s="92"/>
      <c r="F789" s="92"/>
      <c r="G789" s="92"/>
      <c r="H789" s="92"/>
      <c r="I789" s="92"/>
    </row>
    <row r="790" spans="1:9" ht="12.75">
      <c r="A790" s="92"/>
      <c r="B790" s="92"/>
      <c r="C790" s="92"/>
      <c r="D790" s="92"/>
      <c r="E790" s="92"/>
      <c r="F790" s="92"/>
      <c r="G790" s="92"/>
      <c r="H790" s="92"/>
      <c r="I790" s="92"/>
    </row>
    <row r="791" spans="1:9" ht="12.75">
      <c r="A791" s="92"/>
      <c r="B791" s="92"/>
      <c r="C791" s="92"/>
      <c r="D791" s="92"/>
      <c r="E791" s="92"/>
      <c r="F791" s="92"/>
      <c r="G791" s="92"/>
      <c r="H791" s="92"/>
      <c r="I791" s="92"/>
    </row>
    <row r="792" spans="1:9" ht="12.75">
      <c r="A792" s="92"/>
      <c r="B792" s="92"/>
      <c r="C792" s="92"/>
      <c r="D792" s="92"/>
      <c r="E792" s="92"/>
      <c r="F792" s="92"/>
      <c r="G792" s="92"/>
      <c r="H792" s="92"/>
      <c r="I792" s="92"/>
    </row>
    <row r="793" spans="1:9" ht="12.75">
      <c r="A793" s="92"/>
      <c r="B793" s="92"/>
      <c r="C793" s="92"/>
      <c r="D793" s="92"/>
      <c r="E793" s="92"/>
      <c r="F793" s="92"/>
      <c r="G793" s="92"/>
      <c r="H793" s="92"/>
      <c r="I793" s="92"/>
    </row>
    <row r="794" spans="1:9" ht="12.75">
      <c r="A794" s="92"/>
      <c r="B794" s="92"/>
      <c r="C794" s="92"/>
      <c r="D794" s="92"/>
      <c r="E794" s="92"/>
      <c r="F794" s="92"/>
      <c r="G794" s="92"/>
      <c r="H794" s="92"/>
      <c r="I794" s="92"/>
    </row>
    <row r="795" spans="1:9" ht="12.75">
      <c r="A795" s="92"/>
      <c r="B795" s="92"/>
      <c r="C795" s="92"/>
      <c r="D795" s="92"/>
      <c r="E795" s="92"/>
      <c r="F795" s="92"/>
      <c r="G795" s="92"/>
      <c r="H795" s="92"/>
      <c r="I795" s="92"/>
    </row>
    <row r="796" spans="1:9" ht="12.75">
      <c r="A796" s="92"/>
      <c r="B796" s="92"/>
      <c r="C796" s="92"/>
      <c r="D796" s="92"/>
      <c r="E796" s="92"/>
      <c r="F796" s="92"/>
      <c r="G796" s="92"/>
      <c r="H796" s="92"/>
      <c r="I796" s="92"/>
    </row>
    <row r="797" spans="1:9" ht="12.75">
      <c r="A797" s="92"/>
      <c r="B797" s="92"/>
      <c r="C797" s="92"/>
      <c r="D797" s="92"/>
      <c r="E797" s="92"/>
      <c r="F797" s="92"/>
      <c r="G797" s="92"/>
      <c r="H797" s="92"/>
      <c r="I797" s="92"/>
    </row>
    <row r="798" spans="1:9" ht="12.75">
      <c r="A798" s="92"/>
      <c r="B798" s="92"/>
      <c r="C798" s="92"/>
      <c r="D798" s="92"/>
      <c r="E798" s="92"/>
      <c r="F798" s="92"/>
      <c r="G798" s="92"/>
      <c r="H798" s="92"/>
      <c r="I798" s="92"/>
    </row>
    <row r="799" spans="1:9" ht="12.75">
      <c r="A799" s="92"/>
      <c r="B799" s="92"/>
      <c r="C799" s="92"/>
      <c r="D799" s="92"/>
      <c r="E799" s="92"/>
      <c r="F799" s="92"/>
      <c r="G799" s="92"/>
      <c r="H799" s="92"/>
      <c r="I799" s="92"/>
    </row>
    <row r="800" spans="1:9" ht="12.75">
      <c r="A800" s="92"/>
      <c r="B800" s="92"/>
      <c r="C800" s="92"/>
      <c r="D800" s="92"/>
      <c r="E800" s="92"/>
      <c r="F800" s="92"/>
      <c r="G800" s="92"/>
      <c r="H800" s="92"/>
      <c r="I800" s="92"/>
    </row>
    <row r="801" spans="1:9" ht="12.75">
      <c r="A801" s="92"/>
      <c r="B801" s="92"/>
      <c r="C801" s="92"/>
      <c r="D801" s="92"/>
      <c r="E801" s="92"/>
      <c r="F801" s="92"/>
      <c r="G801" s="92"/>
      <c r="H801" s="92"/>
      <c r="I801" s="92"/>
    </row>
    <row r="802" spans="1:9" ht="12.75">
      <c r="A802" s="92"/>
      <c r="B802" s="92"/>
      <c r="C802" s="92"/>
      <c r="D802" s="92"/>
      <c r="E802" s="92"/>
      <c r="F802" s="92"/>
      <c r="G802" s="92"/>
      <c r="H802" s="92"/>
      <c r="I802" s="92"/>
    </row>
    <row r="803" spans="1:9" ht="12.75">
      <c r="A803" s="92"/>
      <c r="B803" s="92"/>
      <c r="C803" s="92"/>
      <c r="D803" s="92"/>
      <c r="E803" s="92"/>
      <c r="F803" s="92"/>
      <c r="G803" s="92"/>
      <c r="H803" s="92"/>
      <c r="I803" s="92"/>
    </row>
    <row r="804" spans="1:9" ht="12.75">
      <c r="A804" s="92"/>
      <c r="B804" s="92"/>
      <c r="C804" s="92"/>
      <c r="D804" s="92"/>
      <c r="E804" s="92"/>
      <c r="F804" s="92"/>
      <c r="G804" s="92"/>
      <c r="H804" s="92"/>
      <c r="I804" s="92"/>
    </row>
    <row r="805" spans="1:9" ht="12.75">
      <c r="A805" s="92"/>
      <c r="B805" s="92"/>
      <c r="C805" s="92"/>
      <c r="D805" s="92"/>
      <c r="E805" s="92"/>
      <c r="F805" s="92"/>
      <c r="G805" s="92"/>
      <c r="H805" s="92"/>
      <c r="I805" s="92"/>
    </row>
    <row r="806" spans="1:9" ht="12.75">
      <c r="A806" s="92"/>
      <c r="B806" s="92"/>
      <c r="C806" s="92"/>
      <c r="D806" s="92"/>
      <c r="E806" s="92"/>
      <c r="F806" s="92"/>
      <c r="G806" s="92"/>
      <c r="H806" s="92"/>
      <c r="I806" s="92"/>
    </row>
    <row r="807" spans="1:9" ht="12.75">
      <c r="A807" s="92"/>
      <c r="B807" s="92"/>
      <c r="C807" s="92"/>
      <c r="D807" s="92"/>
      <c r="E807" s="92"/>
      <c r="F807" s="92"/>
      <c r="G807" s="92"/>
      <c r="H807" s="92"/>
      <c r="I807" s="92"/>
    </row>
    <row r="808" spans="1:9" ht="12.75">
      <c r="A808" s="92"/>
      <c r="B808" s="92"/>
      <c r="C808" s="92"/>
      <c r="D808" s="92"/>
      <c r="E808" s="92"/>
      <c r="F808" s="92"/>
      <c r="G808" s="92"/>
      <c r="H808" s="92"/>
      <c r="I808" s="92"/>
    </row>
    <row r="809" spans="1:9" ht="12.75">
      <c r="A809" s="92"/>
      <c r="B809" s="92"/>
      <c r="C809" s="92"/>
      <c r="D809" s="92"/>
      <c r="E809" s="92"/>
      <c r="F809" s="92"/>
      <c r="G809" s="92"/>
      <c r="H809" s="92"/>
      <c r="I809" s="92"/>
    </row>
    <row r="810" spans="1:9" ht="12.75">
      <c r="A810" s="92"/>
      <c r="B810" s="92"/>
      <c r="C810" s="92"/>
      <c r="D810" s="92"/>
      <c r="E810" s="92"/>
      <c r="F810" s="92"/>
      <c r="G810" s="92"/>
      <c r="H810" s="92"/>
      <c r="I810" s="92"/>
    </row>
    <row r="811" spans="1:9" ht="12.75">
      <c r="A811" s="92"/>
      <c r="B811" s="92"/>
      <c r="C811" s="92"/>
      <c r="D811" s="92"/>
      <c r="E811" s="92"/>
      <c r="F811" s="92"/>
      <c r="G811" s="92"/>
      <c r="H811" s="92"/>
      <c r="I811" s="92"/>
    </row>
    <row r="812" spans="1:9" ht="12.75">
      <c r="A812" s="92"/>
      <c r="B812" s="92"/>
      <c r="C812" s="92"/>
      <c r="D812" s="92"/>
      <c r="E812" s="92"/>
      <c r="F812" s="92"/>
      <c r="G812" s="92"/>
      <c r="H812" s="92"/>
      <c r="I812" s="92"/>
    </row>
    <row r="813" spans="1:9" ht="12.75">
      <c r="A813" s="92"/>
      <c r="B813" s="92"/>
      <c r="C813" s="92"/>
      <c r="D813" s="92"/>
      <c r="E813" s="92"/>
      <c r="F813" s="92"/>
      <c r="G813" s="92"/>
      <c r="H813" s="92"/>
      <c r="I813" s="92"/>
    </row>
    <row r="814" spans="1:9" ht="12.75">
      <c r="A814" s="92"/>
      <c r="B814" s="92"/>
      <c r="C814" s="92"/>
      <c r="D814" s="92"/>
      <c r="E814" s="92"/>
      <c r="F814" s="92"/>
      <c r="G814" s="92"/>
      <c r="H814" s="92"/>
      <c r="I814" s="92"/>
    </row>
    <row r="815" spans="1:9" ht="12.75">
      <c r="A815" s="92"/>
      <c r="B815" s="92"/>
      <c r="C815" s="92"/>
      <c r="D815" s="92"/>
      <c r="E815" s="92"/>
      <c r="F815" s="92"/>
      <c r="G815" s="92"/>
      <c r="H815" s="92"/>
      <c r="I815" s="92"/>
    </row>
    <row r="816" spans="1:9" ht="12.75">
      <c r="A816" s="92"/>
      <c r="B816" s="92"/>
      <c r="C816" s="92"/>
      <c r="D816" s="92"/>
      <c r="E816" s="92"/>
      <c r="F816" s="92"/>
      <c r="G816" s="92"/>
      <c r="H816" s="92"/>
      <c r="I816" s="92"/>
    </row>
    <row r="817" spans="1:9" ht="12.75">
      <c r="A817" s="92"/>
      <c r="B817" s="92"/>
      <c r="C817" s="92"/>
      <c r="D817" s="92"/>
      <c r="E817" s="92"/>
      <c r="F817" s="92"/>
      <c r="G817" s="92"/>
      <c r="H817" s="92"/>
      <c r="I817" s="92"/>
    </row>
    <row r="818" spans="1:9" ht="12.75">
      <c r="A818" s="92"/>
      <c r="B818" s="92"/>
      <c r="C818" s="92"/>
      <c r="D818" s="92"/>
      <c r="E818" s="92"/>
      <c r="F818" s="92"/>
      <c r="G818" s="92"/>
      <c r="H818" s="92"/>
      <c r="I818" s="92"/>
    </row>
    <row r="819" spans="1:9" ht="12.75">
      <c r="A819" s="92"/>
      <c r="B819" s="92"/>
      <c r="C819" s="92"/>
      <c r="D819" s="92"/>
      <c r="E819" s="92"/>
      <c r="F819" s="92"/>
      <c r="G819" s="92"/>
      <c r="H819" s="92"/>
      <c r="I819" s="92"/>
    </row>
    <row r="820" spans="1:9" ht="12.75">
      <c r="A820" s="92"/>
      <c r="B820" s="92"/>
      <c r="C820" s="92"/>
      <c r="D820" s="92"/>
      <c r="E820" s="92"/>
      <c r="F820" s="92"/>
      <c r="G820" s="92"/>
      <c r="H820" s="92"/>
      <c r="I820" s="92"/>
    </row>
    <row r="821" spans="1:9" ht="12.75">
      <c r="A821" s="92"/>
      <c r="B821" s="92"/>
      <c r="C821" s="92"/>
      <c r="D821" s="92"/>
      <c r="E821" s="92"/>
      <c r="F821" s="92"/>
      <c r="G821" s="92"/>
      <c r="H821" s="92"/>
      <c r="I821" s="92"/>
    </row>
    <row r="822" spans="1:9" ht="12.75">
      <c r="A822" s="92"/>
      <c r="B822" s="92"/>
      <c r="C822" s="92"/>
      <c r="D822" s="92"/>
      <c r="E822" s="92"/>
      <c r="F822" s="92"/>
      <c r="G822" s="92"/>
      <c r="H822" s="92"/>
      <c r="I822" s="92"/>
    </row>
    <row r="823" spans="1:9" ht="12.75">
      <c r="A823" s="92"/>
      <c r="B823" s="92"/>
      <c r="C823" s="92"/>
      <c r="D823" s="92"/>
      <c r="E823" s="92"/>
      <c r="F823" s="92"/>
      <c r="G823" s="92"/>
      <c r="H823" s="92"/>
      <c r="I823" s="92"/>
    </row>
    <row r="824" spans="1:9" ht="12.75">
      <c r="A824" s="92"/>
      <c r="B824" s="92"/>
      <c r="C824" s="92"/>
      <c r="D824" s="92"/>
      <c r="E824" s="92"/>
      <c r="F824" s="92"/>
      <c r="G824" s="92"/>
      <c r="H824" s="92"/>
      <c r="I824" s="92"/>
    </row>
    <row r="825" spans="1:9" ht="12.75">
      <c r="A825" s="92"/>
      <c r="B825" s="92"/>
      <c r="C825" s="92"/>
      <c r="D825" s="92"/>
      <c r="E825" s="92"/>
      <c r="F825" s="92"/>
      <c r="G825" s="92"/>
      <c r="H825" s="92"/>
      <c r="I825" s="92"/>
    </row>
    <row r="826" spans="1:9" ht="12.75">
      <c r="A826" s="92"/>
      <c r="B826" s="92"/>
      <c r="C826" s="92"/>
      <c r="D826" s="92"/>
      <c r="E826" s="92"/>
      <c r="F826" s="92"/>
      <c r="G826" s="92"/>
      <c r="H826" s="92"/>
      <c r="I826" s="92"/>
    </row>
    <row r="827" spans="1:9" ht="12.75">
      <c r="A827" s="92"/>
      <c r="B827" s="92"/>
      <c r="C827" s="92"/>
      <c r="D827" s="92"/>
      <c r="E827" s="92"/>
      <c r="F827" s="92"/>
      <c r="G827" s="92"/>
      <c r="H827" s="92"/>
      <c r="I827" s="92"/>
    </row>
    <row r="828" spans="1:9" ht="12.75">
      <c r="A828" s="92"/>
      <c r="B828" s="92"/>
      <c r="C828" s="92"/>
      <c r="D828" s="92"/>
      <c r="E828" s="92"/>
      <c r="F828" s="92"/>
      <c r="G828" s="92"/>
      <c r="H828" s="92"/>
      <c r="I828" s="92"/>
    </row>
    <row r="829" spans="1:9" ht="12.75">
      <c r="A829" s="92"/>
      <c r="B829" s="92"/>
      <c r="C829" s="92"/>
      <c r="D829" s="92"/>
      <c r="E829" s="92"/>
      <c r="F829" s="92"/>
      <c r="G829" s="92"/>
      <c r="H829" s="92"/>
      <c r="I829" s="92"/>
    </row>
    <row r="830" spans="1:9" ht="12.75">
      <c r="A830" s="92"/>
      <c r="B830" s="92"/>
      <c r="C830" s="92"/>
      <c r="D830" s="92"/>
      <c r="E830" s="92"/>
      <c r="F830" s="92"/>
      <c r="G830" s="92"/>
      <c r="H830" s="92"/>
      <c r="I830" s="92"/>
    </row>
    <row r="831" spans="1:9" ht="12.75">
      <c r="A831" s="92"/>
      <c r="B831" s="92"/>
      <c r="C831" s="92"/>
      <c r="D831" s="92"/>
      <c r="E831" s="92"/>
      <c r="F831" s="92"/>
      <c r="G831" s="92"/>
      <c r="H831" s="92"/>
      <c r="I831" s="92"/>
    </row>
    <row r="832" spans="1:9" ht="12.75">
      <c r="A832" s="92"/>
      <c r="B832" s="92"/>
      <c r="C832" s="92"/>
      <c r="D832" s="92"/>
      <c r="E832" s="92"/>
      <c r="F832" s="92"/>
      <c r="G832" s="92"/>
      <c r="H832" s="92"/>
      <c r="I832" s="92"/>
    </row>
    <row r="833" spans="1:9" ht="12.75">
      <c r="A833" s="92"/>
      <c r="B833" s="92"/>
      <c r="C833" s="92"/>
      <c r="D833" s="92"/>
      <c r="E833" s="92"/>
      <c r="F833" s="92"/>
      <c r="G833" s="92"/>
      <c r="H833" s="92"/>
      <c r="I833" s="92"/>
    </row>
    <row r="834" spans="1:9" ht="12.75">
      <c r="A834" s="92"/>
      <c r="B834" s="92"/>
      <c r="C834" s="92"/>
      <c r="D834" s="92"/>
      <c r="E834" s="92"/>
      <c r="F834" s="92"/>
      <c r="G834" s="92"/>
      <c r="H834" s="92"/>
      <c r="I834" s="92"/>
    </row>
    <row r="835" spans="1:9" ht="12.75">
      <c r="A835" s="92"/>
      <c r="B835" s="92"/>
      <c r="C835" s="92"/>
      <c r="D835" s="92"/>
      <c r="E835" s="92"/>
      <c r="F835" s="92"/>
      <c r="G835" s="92"/>
      <c r="H835" s="92"/>
      <c r="I835" s="92"/>
    </row>
    <row r="836" spans="1:9" ht="12.75">
      <c r="A836" s="92"/>
      <c r="B836" s="92"/>
      <c r="C836" s="92"/>
      <c r="D836" s="92"/>
      <c r="E836" s="92"/>
      <c r="F836" s="92"/>
      <c r="G836" s="92"/>
      <c r="H836" s="92"/>
      <c r="I836" s="92"/>
    </row>
    <row r="837" spans="1:9" ht="12.75">
      <c r="A837" s="92"/>
      <c r="B837" s="92"/>
      <c r="C837" s="92"/>
      <c r="D837" s="92"/>
      <c r="E837" s="92"/>
      <c r="F837" s="92"/>
      <c r="G837" s="92"/>
      <c r="H837" s="92"/>
      <c r="I837" s="92"/>
    </row>
    <row r="838" spans="1:9" ht="12.75">
      <c r="A838" s="92"/>
      <c r="B838" s="92"/>
      <c r="C838" s="92"/>
      <c r="D838" s="92"/>
      <c r="E838" s="92"/>
      <c r="F838" s="92"/>
      <c r="G838" s="92"/>
      <c r="H838" s="92"/>
      <c r="I838" s="92"/>
    </row>
    <row r="839" spans="1:9" ht="12.75">
      <c r="A839" s="92"/>
      <c r="B839" s="92"/>
      <c r="C839" s="92"/>
      <c r="D839" s="92"/>
      <c r="E839" s="92"/>
      <c r="F839" s="92"/>
      <c r="G839" s="92"/>
      <c r="H839" s="92"/>
      <c r="I839" s="92"/>
    </row>
    <row r="840" spans="1:9" ht="12.75">
      <c r="A840" s="92"/>
      <c r="B840" s="92"/>
      <c r="C840" s="92"/>
      <c r="D840" s="92"/>
      <c r="E840" s="92"/>
      <c r="F840" s="92"/>
      <c r="G840" s="92"/>
      <c r="H840" s="92"/>
      <c r="I840" s="92"/>
    </row>
    <row r="841" spans="1:9" ht="12.75">
      <c r="A841" s="92"/>
      <c r="B841" s="92"/>
      <c r="C841" s="92"/>
      <c r="D841" s="92"/>
      <c r="E841" s="92"/>
      <c r="F841" s="92"/>
      <c r="G841" s="92"/>
      <c r="H841" s="92"/>
      <c r="I841" s="92"/>
    </row>
    <row r="842" spans="1:9" ht="12.75">
      <c r="A842" s="92"/>
      <c r="B842" s="92"/>
      <c r="C842" s="92"/>
      <c r="D842" s="92"/>
      <c r="E842" s="92"/>
      <c r="F842" s="92"/>
      <c r="G842" s="92"/>
      <c r="H842" s="92"/>
      <c r="I842" s="92"/>
    </row>
    <row r="843" spans="1:9" ht="12.75">
      <c r="A843" s="92"/>
      <c r="B843" s="92"/>
      <c r="C843" s="92"/>
      <c r="D843" s="92"/>
      <c r="E843" s="92"/>
      <c r="F843" s="92"/>
      <c r="G843" s="92"/>
      <c r="H843" s="92"/>
      <c r="I843" s="92"/>
    </row>
    <row r="844" spans="1:9" ht="12.75">
      <c r="A844" s="92"/>
      <c r="B844" s="92"/>
      <c r="C844" s="92"/>
      <c r="D844" s="92"/>
      <c r="E844" s="92"/>
      <c r="F844" s="92"/>
      <c r="G844" s="92"/>
      <c r="H844" s="92"/>
      <c r="I844" s="92"/>
    </row>
    <row r="845" spans="1:9" ht="12.75">
      <c r="A845" s="92"/>
      <c r="B845" s="92"/>
      <c r="C845" s="92"/>
      <c r="D845" s="92"/>
      <c r="E845" s="92"/>
      <c r="F845" s="92"/>
      <c r="G845" s="92"/>
      <c r="H845" s="92"/>
      <c r="I845" s="92"/>
    </row>
    <row r="846" spans="1:9" ht="12.75">
      <c r="A846" s="92"/>
      <c r="B846" s="92"/>
      <c r="C846" s="92"/>
      <c r="D846" s="92"/>
      <c r="E846" s="92"/>
      <c r="F846" s="92"/>
      <c r="G846" s="92"/>
      <c r="H846" s="92"/>
      <c r="I846" s="92"/>
    </row>
    <row r="847" spans="1:9" ht="12.75">
      <c r="A847" s="92"/>
      <c r="B847" s="92"/>
      <c r="C847" s="92"/>
      <c r="D847" s="92"/>
      <c r="E847" s="92"/>
      <c r="F847" s="92"/>
      <c r="G847" s="92"/>
      <c r="H847" s="92"/>
      <c r="I847" s="92"/>
    </row>
    <row r="848" spans="1:9" ht="12.75">
      <c r="A848" s="92"/>
      <c r="B848" s="92"/>
      <c r="C848" s="92"/>
      <c r="D848" s="92"/>
      <c r="E848" s="92"/>
      <c r="F848" s="92"/>
      <c r="G848" s="92"/>
      <c r="H848" s="92"/>
      <c r="I848" s="92"/>
    </row>
    <row r="849" spans="1:9" ht="12.75">
      <c r="A849" s="92"/>
      <c r="B849" s="92"/>
      <c r="C849" s="92"/>
      <c r="D849" s="92"/>
      <c r="E849" s="92"/>
      <c r="F849" s="92"/>
      <c r="G849" s="92"/>
      <c r="H849" s="92"/>
      <c r="I849" s="92"/>
    </row>
    <row r="850" spans="1:9" ht="12.75">
      <c r="A850" s="92"/>
      <c r="B850" s="92"/>
      <c r="C850" s="92"/>
      <c r="D850" s="92"/>
      <c r="E850" s="92"/>
      <c r="F850" s="92"/>
      <c r="G850" s="92"/>
      <c r="H850" s="92"/>
      <c r="I850" s="92"/>
    </row>
    <row r="851" spans="1:9" ht="12.75">
      <c r="A851" s="92"/>
      <c r="B851" s="92"/>
      <c r="C851" s="92"/>
      <c r="D851" s="92"/>
      <c r="E851" s="92"/>
      <c r="F851" s="92"/>
      <c r="G851" s="92"/>
      <c r="H851" s="92"/>
      <c r="I851" s="92"/>
    </row>
    <row r="852" spans="1:9" ht="12.75">
      <c r="A852" s="92"/>
      <c r="B852" s="92"/>
      <c r="C852" s="92"/>
      <c r="D852" s="92"/>
      <c r="E852" s="92"/>
      <c r="F852" s="92"/>
      <c r="G852" s="92"/>
      <c r="H852" s="92"/>
      <c r="I852" s="92"/>
    </row>
    <row r="853" spans="1:9" ht="12.75">
      <c r="A853" s="92"/>
      <c r="B853" s="92"/>
      <c r="C853" s="92"/>
      <c r="D853" s="92"/>
      <c r="E853" s="92"/>
      <c r="F853" s="92"/>
      <c r="G853" s="92"/>
      <c r="H853" s="92"/>
      <c r="I853" s="92"/>
    </row>
    <row r="854" spans="1:9" ht="12.75">
      <c r="A854" s="92"/>
      <c r="B854" s="92"/>
      <c r="C854" s="92"/>
      <c r="D854" s="92"/>
      <c r="E854" s="92"/>
      <c r="F854" s="92"/>
      <c r="G854" s="92"/>
      <c r="H854" s="92"/>
      <c r="I854" s="92"/>
    </row>
    <row r="855" spans="1:9" ht="12.75">
      <c r="A855" s="92"/>
      <c r="B855" s="92"/>
      <c r="C855" s="92"/>
      <c r="D855" s="92"/>
      <c r="E855" s="92"/>
      <c r="F855" s="92"/>
      <c r="G855" s="92"/>
      <c r="H855" s="92"/>
      <c r="I855" s="92"/>
    </row>
    <row r="856" spans="1:9" ht="12.75">
      <c r="A856" s="92"/>
      <c r="B856" s="92"/>
      <c r="C856" s="92"/>
      <c r="D856" s="92"/>
      <c r="E856" s="92"/>
      <c r="F856" s="92"/>
      <c r="G856" s="92"/>
      <c r="H856" s="92"/>
      <c r="I856" s="92"/>
    </row>
    <row r="857" spans="1:9" ht="12.75">
      <c r="A857" s="92"/>
      <c r="B857" s="92"/>
      <c r="C857" s="92"/>
      <c r="D857" s="92"/>
      <c r="E857" s="92"/>
      <c r="F857" s="92"/>
      <c r="G857" s="92"/>
      <c r="H857" s="92"/>
      <c r="I857" s="92"/>
    </row>
    <row r="858" spans="1:9" ht="12.75">
      <c r="A858" s="92"/>
      <c r="B858" s="92"/>
      <c r="C858" s="92"/>
      <c r="D858" s="92"/>
      <c r="E858" s="92"/>
      <c r="F858" s="92"/>
      <c r="G858" s="92"/>
      <c r="H858" s="92"/>
      <c r="I858" s="92"/>
    </row>
    <row r="859" spans="1:9" ht="12.75">
      <c r="A859" s="92"/>
      <c r="B859" s="92"/>
      <c r="C859" s="92"/>
      <c r="D859" s="92"/>
      <c r="E859" s="92"/>
      <c r="F859" s="92"/>
      <c r="G859" s="92"/>
      <c r="H859" s="92"/>
      <c r="I859" s="92"/>
    </row>
    <row r="860" spans="1:9" ht="12.75">
      <c r="A860" s="92"/>
      <c r="B860" s="92"/>
      <c r="C860" s="92"/>
      <c r="D860" s="92"/>
      <c r="E860" s="92"/>
      <c r="F860" s="92"/>
      <c r="G860" s="92"/>
      <c r="H860" s="92"/>
      <c r="I860" s="92"/>
    </row>
    <row r="861" spans="1:9" ht="12.75">
      <c r="A861" s="92"/>
      <c r="B861" s="92"/>
      <c r="C861" s="92"/>
      <c r="D861" s="92"/>
      <c r="E861" s="92"/>
      <c r="F861" s="92"/>
      <c r="G861" s="92"/>
      <c r="H861" s="92"/>
      <c r="I861" s="92"/>
    </row>
    <row r="862" spans="1:9" ht="12.75">
      <c r="A862" s="92"/>
      <c r="B862" s="92"/>
      <c r="C862" s="92"/>
      <c r="D862" s="92"/>
      <c r="E862" s="92"/>
      <c r="F862" s="92"/>
      <c r="G862" s="92"/>
      <c r="H862" s="92"/>
      <c r="I862" s="92"/>
    </row>
    <row r="863" spans="1:9" ht="12.75">
      <c r="A863" s="92"/>
      <c r="B863" s="92"/>
      <c r="C863" s="92"/>
      <c r="D863" s="92"/>
      <c r="E863" s="92"/>
      <c r="F863" s="92"/>
      <c r="G863" s="92"/>
      <c r="H863" s="92"/>
      <c r="I863" s="92"/>
    </row>
    <row r="864" spans="1:9" ht="12.75">
      <c r="A864" s="92"/>
      <c r="B864" s="92"/>
      <c r="C864" s="92"/>
      <c r="D864" s="92"/>
      <c r="E864" s="92"/>
      <c r="F864" s="92"/>
      <c r="G864" s="92"/>
      <c r="H864" s="92"/>
      <c r="I864" s="92"/>
    </row>
    <row r="865" spans="1:9" ht="12.75">
      <c r="A865" s="92"/>
      <c r="B865" s="92"/>
      <c r="C865" s="92"/>
      <c r="D865" s="92"/>
      <c r="E865" s="92"/>
      <c r="F865" s="92"/>
      <c r="G865" s="92"/>
      <c r="H865" s="92"/>
      <c r="I865" s="92"/>
    </row>
    <row r="866" spans="1:9" ht="12.75">
      <c r="A866" s="92"/>
      <c r="B866" s="92"/>
      <c r="C866" s="92"/>
      <c r="D866" s="92"/>
      <c r="E866" s="92"/>
      <c r="F866" s="92"/>
      <c r="G866" s="92"/>
      <c r="H866" s="92"/>
      <c r="I866" s="92"/>
    </row>
    <row r="867" spans="1:9" ht="12.75">
      <c r="A867" s="92"/>
      <c r="B867" s="92"/>
      <c r="C867" s="92"/>
      <c r="D867" s="92"/>
      <c r="E867" s="92"/>
      <c r="F867" s="92"/>
      <c r="G867" s="92"/>
      <c r="H867" s="92"/>
      <c r="I867" s="92"/>
    </row>
    <row r="868" spans="1:9" ht="12.75">
      <c r="A868" s="92"/>
      <c r="B868" s="92"/>
      <c r="C868" s="92"/>
      <c r="D868" s="92"/>
      <c r="E868" s="92"/>
      <c r="F868" s="92"/>
      <c r="G868" s="92"/>
      <c r="H868" s="92"/>
      <c r="I868" s="92"/>
    </row>
    <row r="869" spans="1:9" ht="12.75">
      <c r="A869" s="92"/>
      <c r="B869" s="92"/>
      <c r="C869" s="92"/>
      <c r="D869" s="92"/>
      <c r="E869" s="92"/>
      <c r="F869" s="92"/>
      <c r="G869" s="92"/>
      <c r="H869" s="92"/>
      <c r="I869" s="92"/>
    </row>
    <row r="870" spans="1:9" ht="12.75">
      <c r="A870" s="92"/>
      <c r="B870" s="92"/>
      <c r="C870" s="92"/>
      <c r="D870" s="92"/>
      <c r="E870" s="92"/>
      <c r="F870" s="92"/>
      <c r="G870" s="92"/>
      <c r="H870" s="92"/>
      <c r="I870" s="92"/>
    </row>
    <row r="871" spans="1:9" ht="12.75">
      <c r="A871" s="92"/>
      <c r="B871" s="92"/>
      <c r="C871" s="92"/>
      <c r="D871" s="92"/>
      <c r="E871" s="92"/>
      <c r="F871" s="92"/>
      <c r="G871" s="92"/>
      <c r="H871" s="92"/>
      <c r="I871" s="92"/>
    </row>
    <row r="872" spans="1:9" ht="12.75">
      <c r="A872" s="92"/>
      <c r="B872" s="92"/>
      <c r="C872" s="92"/>
      <c r="D872" s="92"/>
      <c r="E872" s="92"/>
      <c r="F872" s="92"/>
      <c r="G872" s="92"/>
      <c r="H872" s="92"/>
      <c r="I872" s="92"/>
    </row>
    <row r="873" spans="1:9" ht="12.75">
      <c r="A873" s="92"/>
      <c r="B873" s="92"/>
      <c r="C873" s="92"/>
      <c r="D873" s="92"/>
      <c r="E873" s="92"/>
      <c r="F873" s="92"/>
      <c r="G873" s="92"/>
      <c r="H873" s="92"/>
      <c r="I873" s="92"/>
    </row>
    <row r="874" spans="1:9" ht="12.75">
      <c r="A874" s="92"/>
      <c r="B874" s="92"/>
      <c r="C874" s="92"/>
      <c r="D874" s="92"/>
      <c r="E874" s="92"/>
      <c r="F874" s="92"/>
      <c r="G874" s="92"/>
      <c r="H874" s="92"/>
      <c r="I874" s="92"/>
    </row>
    <row r="875" spans="1:9" ht="12.75">
      <c r="A875" s="92"/>
      <c r="B875" s="92"/>
      <c r="C875" s="92"/>
      <c r="D875" s="92"/>
      <c r="E875" s="92"/>
      <c r="F875" s="92"/>
      <c r="G875" s="92"/>
      <c r="H875" s="92"/>
      <c r="I875" s="92"/>
    </row>
    <row r="876" spans="1:9" ht="12.75">
      <c r="A876" s="92"/>
      <c r="B876" s="92"/>
      <c r="C876" s="92"/>
      <c r="D876" s="92"/>
      <c r="E876" s="92"/>
      <c r="F876" s="92"/>
      <c r="G876" s="92"/>
      <c r="H876" s="92"/>
      <c r="I876" s="92"/>
    </row>
    <row r="877" spans="1:9" ht="12.75">
      <c r="A877" s="92"/>
      <c r="B877" s="92"/>
      <c r="C877" s="92"/>
      <c r="D877" s="92"/>
      <c r="E877" s="92"/>
      <c r="F877" s="92"/>
      <c r="G877" s="92"/>
      <c r="H877" s="92"/>
      <c r="I877" s="92"/>
    </row>
    <row r="878" spans="1:9" ht="12.75">
      <c r="A878" s="92"/>
      <c r="B878" s="92"/>
      <c r="C878" s="92"/>
      <c r="D878" s="92"/>
      <c r="E878" s="92"/>
      <c r="F878" s="92"/>
      <c r="G878" s="92"/>
      <c r="H878" s="92"/>
      <c r="I878" s="92"/>
    </row>
    <row r="879" spans="1:9" ht="12.75">
      <c r="A879" s="92"/>
      <c r="B879" s="92"/>
      <c r="C879" s="92"/>
      <c r="D879" s="92"/>
      <c r="E879" s="92"/>
      <c r="F879" s="92"/>
      <c r="G879" s="92"/>
      <c r="H879" s="92"/>
      <c r="I879" s="92"/>
    </row>
    <row r="880" spans="1:9" ht="12.75">
      <c r="A880" s="92"/>
      <c r="B880" s="92"/>
      <c r="C880" s="92"/>
      <c r="D880" s="92"/>
      <c r="E880" s="92"/>
      <c r="F880" s="92"/>
      <c r="G880" s="92"/>
      <c r="H880" s="92"/>
      <c r="I880" s="92"/>
    </row>
    <row r="881" spans="1:9" ht="12.75">
      <c r="A881" s="92"/>
      <c r="B881" s="92"/>
      <c r="C881" s="92"/>
      <c r="D881" s="92"/>
      <c r="E881" s="92"/>
      <c r="F881" s="92"/>
      <c r="G881" s="92"/>
      <c r="H881" s="92"/>
      <c r="I881" s="92"/>
    </row>
    <row r="882" spans="1:9" ht="12.75">
      <c r="A882" s="92"/>
      <c r="B882" s="92"/>
      <c r="C882" s="92"/>
      <c r="D882" s="92"/>
      <c r="E882" s="92"/>
      <c r="F882" s="92"/>
      <c r="G882" s="92"/>
      <c r="H882" s="92"/>
      <c r="I882" s="92"/>
    </row>
    <row r="883" spans="1:9" ht="12.75">
      <c r="A883" s="92"/>
      <c r="B883" s="92"/>
      <c r="C883" s="92"/>
      <c r="D883" s="92"/>
      <c r="E883" s="92"/>
      <c r="F883" s="92"/>
      <c r="G883" s="92"/>
      <c r="H883" s="92"/>
      <c r="I883" s="92"/>
    </row>
    <row r="884" spans="1:9" ht="12.75">
      <c r="A884" s="92"/>
      <c r="B884" s="92"/>
      <c r="C884" s="92"/>
      <c r="D884" s="92"/>
      <c r="E884" s="92"/>
      <c r="F884" s="92"/>
      <c r="G884" s="92"/>
      <c r="H884" s="92"/>
      <c r="I884" s="92"/>
    </row>
    <row r="885" spans="1:9" ht="12.75">
      <c r="A885" s="92"/>
      <c r="B885" s="92"/>
      <c r="C885" s="92"/>
      <c r="D885" s="92"/>
      <c r="E885" s="92"/>
      <c r="F885" s="92"/>
      <c r="G885" s="92"/>
      <c r="H885" s="92"/>
      <c r="I885" s="92"/>
    </row>
    <row r="886" spans="1:9" ht="12.75">
      <c r="A886" s="92"/>
      <c r="B886" s="92"/>
      <c r="C886" s="92"/>
      <c r="D886" s="92"/>
      <c r="E886" s="92"/>
      <c r="F886" s="92"/>
      <c r="G886" s="92"/>
      <c r="H886" s="92"/>
      <c r="I886" s="92"/>
    </row>
    <row r="887" spans="1:9" ht="12.75">
      <c r="A887" s="92"/>
      <c r="B887" s="92"/>
      <c r="C887" s="92"/>
      <c r="D887" s="92"/>
      <c r="E887" s="92"/>
      <c r="F887" s="92"/>
      <c r="G887" s="92"/>
      <c r="H887" s="92"/>
      <c r="I887" s="92"/>
    </row>
    <row r="888" spans="1:9" ht="12.75">
      <c r="A888" s="92"/>
      <c r="B888" s="92"/>
      <c r="C888" s="92"/>
      <c r="D888" s="92"/>
      <c r="E888" s="92"/>
      <c r="F888" s="92"/>
      <c r="G888" s="92"/>
      <c r="H888" s="92"/>
      <c r="I888" s="92"/>
    </row>
    <row r="889" spans="1:9" ht="12.75">
      <c r="A889" s="92"/>
      <c r="B889" s="92"/>
      <c r="C889" s="92"/>
      <c r="D889" s="92"/>
      <c r="E889" s="92"/>
      <c r="F889" s="92"/>
      <c r="G889" s="92"/>
      <c r="H889" s="92"/>
      <c r="I889" s="92"/>
    </row>
    <row r="890" spans="1:9" ht="12.75">
      <c r="A890" s="92"/>
      <c r="B890" s="92"/>
      <c r="C890" s="92"/>
      <c r="D890" s="92"/>
      <c r="E890" s="92"/>
      <c r="F890" s="92"/>
      <c r="G890" s="92"/>
      <c r="H890" s="92"/>
      <c r="I890" s="92"/>
    </row>
    <row r="891" spans="1:9" ht="12.75">
      <c r="A891" s="92"/>
      <c r="B891" s="92"/>
      <c r="C891" s="92"/>
      <c r="D891" s="92"/>
      <c r="E891" s="92"/>
      <c r="F891" s="92"/>
      <c r="G891" s="92"/>
      <c r="H891" s="92"/>
      <c r="I891" s="92"/>
    </row>
    <row r="892" spans="1:9" ht="12.75">
      <c r="A892" s="92"/>
      <c r="B892" s="92"/>
      <c r="C892" s="92"/>
      <c r="D892" s="92"/>
      <c r="E892" s="92"/>
      <c r="F892" s="92"/>
      <c r="G892" s="92"/>
      <c r="H892" s="92"/>
      <c r="I892" s="92"/>
    </row>
    <row r="893" spans="1:9" ht="12.75">
      <c r="A893" s="92"/>
      <c r="B893" s="92"/>
      <c r="C893" s="92"/>
      <c r="D893" s="92"/>
      <c r="E893" s="92"/>
      <c r="F893" s="92"/>
      <c r="G893" s="92"/>
      <c r="H893" s="92"/>
      <c r="I893" s="92"/>
    </row>
    <row r="894" spans="1:9" ht="12.75">
      <c r="A894" s="92"/>
      <c r="B894" s="92"/>
      <c r="C894" s="92"/>
      <c r="D894" s="92"/>
      <c r="E894" s="92"/>
      <c r="F894" s="92"/>
      <c r="G894" s="92"/>
      <c r="H894" s="92"/>
      <c r="I894" s="92"/>
    </row>
    <row r="895" spans="1:9" ht="12.75">
      <c r="A895" s="92"/>
      <c r="B895" s="92"/>
      <c r="C895" s="92"/>
      <c r="D895" s="92"/>
      <c r="E895" s="92"/>
      <c r="F895" s="92"/>
      <c r="G895" s="92"/>
      <c r="H895" s="92"/>
      <c r="I895" s="92"/>
    </row>
    <row r="896" spans="1:9" ht="12.75">
      <c r="A896" s="92"/>
      <c r="B896" s="92"/>
      <c r="C896" s="92"/>
      <c r="D896" s="92"/>
      <c r="E896" s="92"/>
      <c r="F896" s="92"/>
      <c r="G896" s="92"/>
      <c r="H896" s="92"/>
      <c r="I896" s="92"/>
    </row>
    <row r="897" spans="1:9" ht="12.75">
      <c r="A897" s="92"/>
      <c r="B897" s="92"/>
      <c r="C897" s="92"/>
      <c r="D897" s="92"/>
      <c r="E897" s="92"/>
      <c r="F897" s="92"/>
      <c r="G897" s="92"/>
      <c r="H897" s="92"/>
      <c r="I897" s="92"/>
    </row>
    <row r="898" spans="1:9" ht="12.75">
      <c r="A898" s="92"/>
      <c r="B898" s="92"/>
      <c r="C898" s="92"/>
      <c r="D898" s="92"/>
      <c r="E898" s="92"/>
      <c r="F898" s="92"/>
      <c r="G898" s="92"/>
      <c r="H898" s="92"/>
      <c r="I898" s="92"/>
    </row>
    <row r="899" spans="1:9" ht="12.75">
      <c r="A899" s="92"/>
      <c r="B899" s="92"/>
      <c r="C899" s="92"/>
      <c r="D899" s="92"/>
      <c r="E899" s="92"/>
      <c r="F899" s="92"/>
      <c r="G899" s="92"/>
      <c r="H899" s="92"/>
      <c r="I899" s="92"/>
    </row>
    <row r="900" spans="1:9" ht="12.75">
      <c r="A900" s="92"/>
      <c r="B900" s="92"/>
      <c r="C900" s="92"/>
      <c r="D900" s="92"/>
      <c r="E900" s="92"/>
      <c r="F900" s="92"/>
      <c r="G900" s="92"/>
      <c r="H900" s="92"/>
      <c r="I900" s="92"/>
    </row>
    <row r="901" spans="1:9" ht="12.75">
      <c r="A901" s="92"/>
      <c r="B901" s="92"/>
      <c r="C901" s="92"/>
      <c r="D901" s="92"/>
      <c r="E901" s="92"/>
      <c r="F901" s="92"/>
      <c r="G901" s="92"/>
      <c r="H901" s="92"/>
      <c r="I901" s="92"/>
    </row>
    <row r="902" spans="1:9" ht="12.75">
      <c r="A902" s="92"/>
      <c r="B902" s="92"/>
      <c r="C902" s="92"/>
      <c r="D902" s="92"/>
      <c r="E902" s="92"/>
      <c r="F902" s="92"/>
      <c r="G902" s="92"/>
      <c r="H902" s="92"/>
      <c r="I902" s="92"/>
    </row>
    <row r="903" spans="1:9" ht="12.75">
      <c r="A903" s="92"/>
      <c r="B903" s="92"/>
      <c r="C903" s="92"/>
      <c r="D903" s="92"/>
      <c r="E903" s="92"/>
      <c r="F903" s="92"/>
      <c r="G903" s="92"/>
      <c r="H903" s="92"/>
      <c r="I903" s="92"/>
    </row>
    <row r="904" spans="1:9" ht="12.75">
      <c r="A904" s="92"/>
      <c r="B904" s="92"/>
      <c r="C904" s="92"/>
      <c r="D904" s="92"/>
      <c r="E904" s="92"/>
      <c r="F904" s="92"/>
      <c r="G904" s="92"/>
      <c r="H904" s="92"/>
      <c r="I904" s="92"/>
    </row>
    <row r="905" spans="1:9" ht="12.75">
      <c r="A905" s="92"/>
      <c r="B905" s="92"/>
      <c r="C905" s="92"/>
      <c r="D905" s="92"/>
      <c r="E905" s="92"/>
      <c r="F905" s="92"/>
      <c r="G905" s="92"/>
      <c r="H905" s="92"/>
      <c r="I905" s="92"/>
    </row>
    <row r="906" spans="1:9" ht="12.75">
      <c r="A906" s="92"/>
      <c r="B906" s="92"/>
      <c r="C906" s="92"/>
      <c r="D906" s="92"/>
      <c r="E906" s="92"/>
      <c r="F906" s="92"/>
      <c r="G906" s="92"/>
      <c r="H906" s="92"/>
      <c r="I906" s="92"/>
    </row>
    <row r="907" spans="1:9" ht="12.75">
      <c r="A907" s="92"/>
      <c r="B907" s="92"/>
      <c r="C907" s="92"/>
      <c r="D907" s="92"/>
      <c r="E907" s="92"/>
      <c r="F907" s="92"/>
      <c r="G907" s="92"/>
      <c r="H907" s="92"/>
      <c r="I907" s="92"/>
    </row>
    <row r="908" spans="1:9" ht="12.75">
      <c r="A908" s="92"/>
      <c r="B908" s="92"/>
      <c r="C908" s="92"/>
      <c r="D908" s="92"/>
      <c r="E908" s="92"/>
      <c r="F908" s="92"/>
      <c r="G908" s="92"/>
      <c r="H908" s="92"/>
      <c r="I908" s="92"/>
    </row>
    <row r="909" spans="1:9" ht="12.75">
      <c r="A909" s="92"/>
      <c r="B909" s="92"/>
      <c r="C909" s="92"/>
      <c r="D909" s="92"/>
      <c r="E909" s="92"/>
      <c r="F909" s="92"/>
      <c r="G909" s="92"/>
      <c r="H909" s="92"/>
      <c r="I909" s="92"/>
    </row>
    <row r="910" spans="1:9" ht="12.75">
      <c r="A910" s="92"/>
      <c r="B910" s="92"/>
      <c r="C910" s="92"/>
      <c r="D910" s="92"/>
      <c r="E910" s="92"/>
      <c r="F910" s="92"/>
      <c r="G910" s="92"/>
      <c r="H910" s="92"/>
      <c r="I910" s="92"/>
    </row>
    <row r="911" spans="1:9" ht="12.75">
      <c r="A911" s="92"/>
      <c r="B911" s="92"/>
      <c r="C911" s="92"/>
      <c r="D911" s="92"/>
      <c r="E911" s="92"/>
      <c r="F911" s="92"/>
      <c r="G911" s="92"/>
      <c r="H911" s="92"/>
      <c r="I911" s="92"/>
    </row>
    <row r="912" spans="1:9" ht="12.75">
      <c r="A912" s="92"/>
      <c r="B912" s="92"/>
      <c r="C912" s="92"/>
      <c r="D912" s="92"/>
      <c r="E912" s="92"/>
      <c r="F912" s="92"/>
      <c r="G912" s="92"/>
      <c r="H912" s="92"/>
      <c r="I912" s="92"/>
    </row>
    <row r="913" spans="1:9" ht="12.75">
      <c r="A913" s="92"/>
      <c r="B913" s="92"/>
      <c r="C913" s="92"/>
      <c r="D913" s="92"/>
      <c r="E913" s="92"/>
      <c r="F913" s="92"/>
      <c r="G913" s="92"/>
      <c r="H913" s="92"/>
      <c r="I913" s="92"/>
    </row>
    <row r="914" spans="1:9" ht="12.75">
      <c r="A914" s="92"/>
      <c r="B914" s="92"/>
      <c r="C914" s="92"/>
      <c r="D914" s="92"/>
      <c r="E914" s="92"/>
      <c r="F914" s="92"/>
      <c r="G914" s="92"/>
      <c r="H914" s="92"/>
      <c r="I914" s="92"/>
    </row>
    <row r="915" spans="1:9" ht="12.75">
      <c r="A915" s="92"/>
      <c r="B915" s="92"/>
      <c r="C915" s="92"/>
      <c r="D915" s="92"/>
      <c r="E915" s="92"/>
      <c r="F915" s="92"/>
      <c r="G915" s="92"/>
      <c r="H915" s="92"/>
      <c r="I915" s="92"/>
    </row>
    <row r="916" spans="1:9" ht="12.75">
      <c r="A916" s="92"/>
      <c r="B916" s="92"/>
      <c r="C916" s="92"/>
      <c r="D916" s="92"/>
      <c r="E916" s="92"/>
      <c r="F916" s="92"/>
      <c r="G916" s="92"/>
      <c r="H916" s="92"/>
      <c r="I916" s="92"/>
    </row>
    <row r="917" spans="1:9" ht="12.75">
      <c r="A917" s="92"/>
      <c r="B917" s="92"/>
      <c r="C917" s="92"/>
      <c r="D917" s="92"/>
      <c r="E917" s="92"/>
      <c r="F917" s="92"/>
      <c r="G917" s="92"/>
      <c r="H917" s="92"/>
      <c r="I917" s="92"/>
    </row>
    <row r="918" spans="1:9" ht="12.75">
      <c r="A918" s="92"/>
      <c r="B918" s="92"/>
      <c r="C918" s="92"/>
      <c r="D918" s="92"/>
      <c r="E918" s="92"/>
      <c r="F918" s="92"/>
      <c r="G918" s="92"/>
      <c r="H918" s="92"/>
      <c r="I918" s="92"/>
    </row>
    <row r="919" spans="1:9" ht="12.75">
      <c r="A919" s="92"/>
      <c r="B919" s="92"/>
      <c r="C919" s="92"/>
      <c r="D919" s="92"/>
      <c r="E919" s="92"/>
      <c r="F919" s="92"/>
      <c r="G919" s="92"/>
      <c r="H919" s="92"/>
      <c r="I919" s="92"/>
    </row>
    <row r="920" spans="1:9" ht="12.75">
      <c r="A920" s="92"/>
      <c r="B920" s="92"/>
      <c r="C920" s="92"/>
      <c r="D920" s="92"/>
      <c r="E920" s="92"/>
      <c r="F920" s="92"/>
      <c r="G920" s="92"/>
      <c r="H920" s="92"/>
      <c r="I920" s="92"/>
    </row>
    <row r="921" spans="1:9" ht="12.75">
      <c r="A921" s="92"/>
      <c r="B921" s="92"/>
      <c r="C921" s="92"/>
      <c r="D921" s="92"/>
      <c r="E921" s="92"/>
      <c r="F921" s="92"/>
      <c r="G921" s="92"/>
      <c r="H921" s="92"/>
      <c r="I921" s="92"/>
    </row>
    <row r="922" spans="1:9" ht="12.75">
      <c r="A922" s="92"/>
      <c r="B922" s="92"/>
      <c r="C922" s="92"/>
      <c r="D922" s="92"/>
      <c r="E922" s="92"/>
      <c r="F922" s="92"/>
      <c r="G922" s="92"/>
      <c r="H922" s="92"/>
      <c r="I922" s="92"/>
    </row>
    <row r="923" spans="1:9" ht="12.75">
      <c r="A923" s="92"/>
      <c r="B923" s="92"/>
      <c r="C923" s="92"/>
      <c r="D923" s="92"/>
      <c r="E923" s="92"/>
      <c r="F923" s="92"/>
      <c r="G923" s="92"/>
      <c r="H923" s="92"/>
      <c r="I923" s="92"/>
    </row>
    <row r="924" spans="1:9" ht="12.75">
      <c r="A924" s="92"/>
      <c r="B924" s="92"/>
      <c r="C924" s="92"/>
      <c r="D924" s="92"/>
      <c r="E924" s="92"/>
      <c r="F924" s="92"/>
      <c r="G924" s="92"/>
      <c r="H924" s="92"/>
      <c r="I924" s="92"/>
    </row>
    <row r="925" spans="1:9" ht="12.75">
      <c r="A925" s="92"/>
      <c r="B925" s="92"/>
      <c r="C925" s="92"/>
      <c r="D925" s="92"/>
      <c r="E925" s="92"/>
      <c r="F925" s="92"/>
      <c r="G925" s="92"/>
      <c r="H925" s="92"/>
      <c r="I925" s="92"/>
    </row>
    <row r="926" spans="1:9" ht="12.75">
      <c r="A926" s="92"/>
      <c r="B926" s="92"/>
      <c r="C926" s="92"/>
      <c r="D926" s="92"/>
      <c r="E926" s="92"/>
      <c r="F926" s="92"/>
      <c r="G926" s="92"/>
      <c r="H926" s="92"/>
      <c r="I926" s="92"/>
    </row>
    <row r="927" spans="1:9" ht="12.75">
      <c r="A927" s="92"/>
      <c r="B927" s="92"/>
      <c r="C927" s="92"/>
      <c r="D927" s="92"/>
      <c r="E927" s="92"/>
      <c r="F927" s="92"/>
      <c r="G927" s="92"/>
      <c r="H927" s="92"/>
      <c r="I927" s="92"/>
    </row>
    <row r="928" spans="1:9" ht="12.75">
      <c r="A928" s="92"/>
      <c r="B928" s="92"/>
      <c r="C928" s="92"/>
      <c r="D928" s="92"/>
      <c r="E928" s="92"/>
      <c r="F928" s="92"/>
      <c r="G928" s="92"/>
      <c r="H928" s="92"/>
      <c r="I928" s="92"/>
    </row>
    <row r="929" spans="1:9" ht="12.75">
      <c r="A929" s="92"/>
      <c r="B929" s="92"/>
      <c r="C929" s="92"/>
      <c r="D929" s="92"/>
      <c r="E929" s="92"/>
      <c r="F929" s="92"/>
      <c r="G929" s="92"/>
      <c r="H929" s="92"/>
      <c r="I929" s="92"/>
    </row>
    <row r="930" spans="1:9" ht="12.75">
      <c r="A930" s="92"/>
      <c r="B930" s="92"/>
      <c r="C930" s="92"/>
      <c r="D930" s="92"/>
      <c r="E930" s="92"/>
      <c r="F930" s="92"/>
      <c r="G930" s="92"/>
      <c r="H930" s="92"/>
      <c r="I930" s="92"/>
    </row>
    <row r="931" spans="1:9" ht="12.75">
      <c r="A931" s="92"/>
      <c r="B931" s="92"/>
      <c r="C931" s="92"/>
      <c r="D931" s="92"/>
      <c r="E931" s="92"/>
      <c r="F931" s="92"/>
      <c r="G931" s="92"/>
      <c r="H931" s="92"/>
      <c r="I931" s="92"/>
    </row>
    <row r="932" spans="1:9" ht="12.75">
      <c r="A932" s="92"/>
      <c r="B932" s="92"/>
      <c r="C932" s="92"/>
      <c r="D932" s="92"/>
      <c r="E932" s="92"/>
      <c r="F932" s="92"/>
      <c r="G932" s="92"/>
      <c r="H932" s="92"/>
      <c r="I932" s="92"/>
    </row>
    <row r="933" spans="1:9" ht="12.75">
      <c r="A933" s="92"/>
      <c r="B933" s="92"/>
      <c r="C933" s="92"/>
      <c r="D933" s="92"/>
      <c r="E933" s="92"/>
      <c r="F933" s="92"/>
      <c r="G933" s="92"/>
      <c r="H933" s="92"/>
      <c r="I933" s="92"/>
    </row>
    <row r="934" spans="1:9" ht="12.75">
      <c r="A934" s="92"/>
      <c r="B934" s="92"/>
      <c r="C934" s="92"/>
      <c r="D934" s="92"/>
      <c r="E934" s="92"/>
      <c r="F934" s="92"/>
      <c r="G934" s="92"/>
      <c r="H934" s="92"/>
      <c r="I934" s="92"/>
    </row>
    <row r="935" spans="1:9" ht="12.75">
      <c r="A935" s="92"/>
      <c r="B935" s="92"/>
      <c r="C935" s="92"/>
      <c r="D935" s="92"/>
      <c r="E935" s="92"/>
      <c r="F935" s="92"/>
      <c r="G935" s="92"/>
      <c r="H935" s="92"/>
      <c r="I935" s="92"/>
    </row>
    <row r="936" spans="1:9" ht="12.75">
      <c r="A936" s="92"/>
      <c r="B936" s="92"/>
      <c r="C936" s="92"/>
      <c r="D936" s="92"/>
      <c r="E936" s="92"/>
      <c r="F936" s="92"/>
      <c r="G936" s="92"/>
      <c r="H936" s="92"/>
      <c r="I936" s="92"/>
    </row>
    <row r="937" spans="1:9" ht="12.75">
      <c r="A937" s="92"/>
      <c r="B937" s="92"/>
      <c r="C937" s="92"/>
      <c r="D937" s="92"/>
      <c r="E937" s="92"/>
      <c r="F937" s="92"/>
      <c r="G937" s="92"/>
      <c r="H937" s="92"/>
      <c r="I937" s="92"/>
    </row>
    <row r="938" spans="1:9" ht="12.75">
      <c r="A938" s="92"/>
      <c r="B938" s="92"/>
      <c r="C938" s="92"/>
      <c r="D938" s="92"/>
      <c r="E938" s="92"/>
      <c r="F938" s="92"/>
      <c r="G938" s="92"/>
      <c r="H938" s="92"/>
      <c r="I938" s="92"/>
    </row>
    <row r="939" spans="1:9" ht="12.75">
      <c r="A939" s="92"/>
      <c r="B939" s="92"/>
      <c r="C939" s="92"/>
      <c r="D939" s="92"/>
      <c r="E939" s="92"/>
      <c r="F939" s="92"/>
      <c r="G939" s="92"/>
      <c r="H939" s="92"/>
      <c r="I939" s="92"/>
    </row>
    <row r="940" spans="1:9" ht="12.75">
      <c r="A940" s="92"/>
      <c r="B940" s="92"/>
      <c r="C940" s="92"/>
      <c r="D940" s="92"/>
      <c r="E940" s="92"/>
      <c r="F940" s="92"/>
      <c r="G940" s="92"/>
      <c r="H940" s="92"/>
      <c r="I940" s="92"/>
    </row>
    <row r="941" spans="1:9" ht="12.75">
      <c r="A941" s="92"/>
      <c r="B941" s="92"/>
      <c r="C941" s="92"/>
      <c r="D941" s="92"/>
      <c r="E941" s="92"/>
      <c r="F941" s="92"/>
      <c r="G941" s="92"/>
      <c r="H941" s="92"/>
      <c r="I941" s="92"/>
    </row>
    <row r="942" spans="1:9" ht="12.75">
      <c r="A942" s="92"/>
      <c r="B942" s="92"/>
      <c r="C942" s="92"/>
      <c r="D942" s="92"/>
      <c r="E942" s="92"/>
      <c r="F942" s="92"/>
      <c r="G942" s="92"/>
      <c r="H942" s="92"/>
      <c r="I942" s="92"/>
    </row>
    <row r="943" spans="1:9" ht="12.75">
      <c r="A943" s="92"/>
      <c r="B943" s="92"/>
      <c r="C943" s="92"/>
      <c r="D943" s="92"/>
      <c r="E943" s="92"/>
      <c r="F943" s="92"/>
      <c r="G943" s="92"/>
      <c r="H943" s="92"/>
      <c r="I943" s="92"/>
    </row>
    <row r="944" spans="1:9" ht="12.75">
      <c r="A944" s="92"/>
      <c r="B944" s="92"/>
      <c r="C944" s="92"/>
      <c r="D944" s="92"/>
      <c r="E944" s="92"/>
      <c r="F944" s="92"/>
      <c r="G944" s="92"/>
      <c r="H944" s="92"/>
      <c r="I944" s="92"/>
    </row>
    <row r="945" spans="1:9" ht="12.75">
      <c r="A945" s="92"/>
      <c r="B945" s="92"/>
      <c r="C945" s="92"/>
      <c r="D945" s="92"/>
      <c r="E945" s="92"/>
      <c r="F945" s="92"/>
      <c r="G945" s="92"/>
      <c r="H945" s="92"/>
      <c r="I945" s="92"/>
    </row>
    <row r="946" spans="1:9" ht="12.75">
      <c r="A946" s="92"/>
      <c r="B946" s="92"/>
      <c r="C946" s="92"/>
      <c r="D946" s="92"/>
      <c r="E946" s="92"/>
      <c r="F946" s="92"/>
      <c r="G946" s="92"/>
      <c r="H946" s="92"/>
      <c r="I946" s="92"/>
    </row>
    <row r="947" spans="1:9" ht="12.75">
      <c r="A947" s="92"/>
      <c r="B947" s="92"/>
      <c r="C947" s="92"/>
      <c r="D947" s="92"/>
      <c r="E947" s="92"/>
      <c r="F947" s="92"/>
      <c r="G947" s="92"/>
      <c r="H947" s="92"/>
      <c r="I947" s="92"/>
    </row>
    <row r="948" spans="1:9" ht="12.75">
      <c r="A948" s="92"/>
      <c r="B948" s="92"/>
      <c r="C948" s="92"/>
      <c r="D948" s="92"/>
      <c r="E948" s="92"/>
      <c r="F948" s="92"/>
      <c r="G948" s="92"/>
      <c r="H948" s="92"/>
      <c r="I948" s="92"/>
    </row>
    <row r="949" spans="1:9" ht="12.75">
      <c r="A949" s="92"/>
      <c r="B949" s="92"/>
      <c r="C949" s="92"/>
      <c r="D949" s="92"/>
      <c r="E949" s="92"/>
      <c r="F949" s="92"/>
      <c r="G949" s="92"/>
      <c r="H949" s="92"/>
      <c r="I949" s="92"/>
    </row>
    <row r="950" spans="1:9" ht="12.75">
      <c r="A950" s="92"/>
      <c r="B950" s="92"/>
      <c r="C950" s="92"/>
      <c r="D950" s="92"/>
      <c r="E950" s="92"/>
      <c r="F950" s="92"/>
      <c r="G950" s="92"/>
      <c r="H950" s="92"/>
      <c r="I950" s="92"/>
    </row>
    <row r="951" spans="1:9" ht="12.75">
      <c r="A951" s="92"/>
      <c r="B951" s="92"/>
      <c r="C951" s="92"/>
      <c r="D951" s="92"/>
      <c r="E951" s="92"/>
      <c r="F951" s="92"/>
      <c r="G951" s="92"/>
      <c r="H951" s="92"/>
      <c r="I951" s="92"/>
    </row>
    <row r="952" spans="1:9" ht="12.75">
      <c r="A952" s="92"/>
      <c r="B952" s="92"/>
      <c r="C952" s="92"/>
      <c r="D952" s="92"/>
      <c r="E952" s="92"/>
      <c r="F952" s="92"/>
      <c r="G952" s="92"/>
      <c r="H952" s="92"/>
      <c r="I952" s="92"/>
    </row>
    <row r="953" spans="1:9" ht="12.75">
      <c r="A953" s="92"/>
      <c r="B953" s="92"/>
      <c r="C953" s="92"/>
      <c r="D953" s="92"/>
      <c r="E953" s="92"/>
      <c r="F953" s="92"/>
      <c r="G953" s="92"/>
      <c r="H953" s="92"/>
      <c r="I953" s="92"/>
    </row>
    <row r="954" spans="1:9" ht="12.75">
      <c r="A954" s="92"/>
      <c r="B954" s="92"/>
      <c r="C954" s="92"/>
      <c r="D954" s="92"/>
      <c r="E954" s="92"/>
      <c r="F954" s="92"/>
      <c r="G954" s="92"/>
      <c r="H954" s="92"/>
      <c r="I954" s="92"/>
    </row>
    <row r="955" spans="1:9" ht="12.75">
      <c r="A955" s="92"/>
      <c r="B955" s="92"/>
      <c r="C955" s="92"/>
      <c r="D955" s="92"/>
      <c r="E955" s="92"/>
      <c r="F955" s="92"/>
      <c r="G955" s="92"/>
      <c r="H955" s="92"/>
      <c r="I955" s="92"/>
    </row>
    <row r="956" spans="1:9" ht="12.75">
      <c r="A956" s="92"/>
      <c r="B956" s="92"/>
      <c r="C956" s="92"/>
      <c r="D956" s="92"/>
      <c r="E956" s="92"/>
      <c r="F956" s="92"/>
      <c r="G956" s="92"/>
      <c r="H956" s="92"/>
      <c r="I956" s="92"/>
    </row>
    <row r="957" spans="1:9" ht="12.75">
      <c r="A957" s="92"/>
      <c r="B957" s="92"/>
      <c r="C957" s="92"/>
      <c r="D957" s="92"/>
      <c r="E957" s="92"/>
      <c r="F957" s="92"/>
      <c r="G957" s="92"/>
      <c r="H957" s="92"/>
      <c r="I957" s="92"/>
    </row>
    <row r="958" spans="1:9" ht="12.75">
      <c r="A958" s="92"/>
      <c r="B958" s="92"/>
      <c r="C958" s="92"/>
      <c r="D958" s="92"/>
      <c r="E958" s="92"/>
      <c r="F958" s="92"/>
      <c r="G958" s="92"/>
      <c r="H958" s="92"/>
      <c r="I958" s="92"/>
    </row>
    <row r="959" spans="1:9" ht="12.75">
      <c r="A959" s="92"/>
      <c r="B959" s="92"/>
      <c r="C959" s="92"/>
      <c r="D959" s="92"/>
      <c r="E959" s="92"/>
      <c r="F959" s="92"/>
      <c r="G959" s="92"/>
      <c r="H959" s="92"/>
      <c r="I959" s="92"/>
    </row>
    <row r="960" spans="1:9" ht="12.75">
      <c r="A960" s="92"/>
      <c r="B960" s="92"/>
      <c r="C960" s="92"/>
      <c r="D960" s="92"/>
      <c r="E960" s="92"/>
      <c r="F960" s="92"/>
      <c r="G960" s="92"/>
      <c r="H960" s="92"/>
      <c r="I960" s="92"/>
    </row>
    <row r="961" spans="1:9" ht="12.75">
      <c r="A961" s="92"/>
      <c r="B961" s="92"/>
      <c r="C961" s="92"/>
      <c r="D961" s="92"/>
      <c r="E961" s="92"/>
      <c r="F961" s="92"/>
      <c r="G961" s="92"/>
      <c r="H961" s="92"/>
      <c r="I961" s="92"/>
    </row>
    <row r="962" spans="1:9" ht="12.75">
      <c r="A962" s="92"/>
      <c r="B962" s="92"/>
      <c r="C962" s="92"/>
      <c r="D962" s="92"/>
      <c r="E962" s="92"/>
      <c r="F962" s="92"/>
      <c r="G962" s="92"/>
      <c r="H962" s="92"/>
      <c r="I962" s="92"/>
    </row>
    <row r="963" spans="1:9" ht="12.75">
      <c r="A963" s="92"/>
      <c r="B963" s="92"/>
      <c r="C963" s="92"/>
      <c r="D963" s="92"/>
      <c r="E963" s="92"/>
      <c r="F963" s="92"/>
      <c r="G963" s="92"/>
      <c r="H963" s="92"/>
      <c r="I963" s="92"/>
    </row>
    <row r="964" spans="1:9" ht="12.75">
      <c r="A964" s="92"/>
      <c r="B964" s="92"/>
      <c r="C964" s="92"/>
      <c r="D964" s="92"/>
      <c r="E964" s="92"/>
      <c r="F964" s="92"/>
      <c r="G964" s="92"/>
      <c r="H964" s="92"/>
      <c r="I964" s="92"/>
    </row>
  </sheetData>
  <mergeCells count="29">
    <mergeCell ref="B20:B21"/>
    <mergeCell ref="C20:C21"/>
    <mergeCell ref="B25:H25"/>
    <mergeCell ref="B29:H29"/>
    <mergeCell ref="B30:B31"/>
    <mergeCell ref="C30:C31"/>
    <mergeCell ref="C10:C11"/>
    <mergeCell ref="B14:H14"/>
    <mergeCell ref="B18:H18"/>
    <mergeCell ref="B10:B11"/>
    <mergeCell ref="B5:B6"/>
    <mergeCell ref="C5:C6"/>
    <mergeCell ref="B8:H8"/>
    <mergeCell ref="B1:H1"/>
    <mergeCell ref="B2:H2"/>
    <mergeCell ref="B63:H63"/>
    <mergeCell ref="C34:C35"/>
    <mergeCell ref="B37:H37"/>
    <mergeCell ref="B38:B39"/>
    <mergeCell ref="C38:C39"/>
    <mergeCell ref="D38:D39"/>
    <mergeCell ref="B40:B41"/>
    <mergeCell ref="C40:C41"/>
    <mergeCell ref="B34:B35"/>
    <mergeCell ref="D40:D41"/>
    <mergeCell ref="B43:H43"/>
    <mergeCell ref="B49:H49"/>
    <mergeCell ref="B53:H53"/>
    <mergeCell ref="B59:H59"/>
  </mergeCells>
  <hyperlinks>
    <hyperlink ref="G5" r:id="rId1"/>
    <hyperlink ref="G7" r:id="rId2"/>
    <hyperlink ref="G9" r:id="rId3"/>
    <hyperlink ref="G11" r:id="rId4"/>
    <hyperlink ref="G12" r:id="rId5"/>
    <hyperlink ref="H12" r:id="rId6"/>
    <hyperlink ref="G16" r:id="rId7"/>
    <hyperlink ref="G20" r:id="rId8"/>
    <hyperlink ref="G23" r:id="rId9"/>
    <hyperlink ref="G26" r:id="rId10"/>
    <hyperlink ref="G28" r:id="rId11"/>
    <hyperlink ref="G41" r:id="rId12"/>
    <hyperlink ref="G51" r:id="rId13"/>
    <hyperlink ref="G52" r:id="rId14"/>
    <hyperlink ref="G58" r:id="rId15"/>
    <hyperlink ref="G61" r:id="rId16"/>
    <hyperlink ref="G64" r:id="rId17"/>
    <hyperlink ref="G66" r:id="rId18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56"/>
  <sheetViews>
    <sheetView topLeftCell="H1" workbookViewId="0">
      <selection activeCell="N5" sqref="N5"/>
    </sheetView>
  </sheetViews>
  <sheetFormatPr defaultColWidth="14.42578125" defaultRowHeight="15.75" customHeight="1"/>
  <cols>
    <col min="1" max="1" width="7" customWidth="1"/>
    <col min="2" max="2" width="12.5703125" customWidth="1"/>
    <col min="3" max="3" width="18.140625" customWidth="1"/>
    <col min="4" max="4" width="23.42578125" customWidth="1"/>
    <col min="5" max="5" width="27.42578125" customWidth="1"/>
    <col min="6" max="6" width="39.7109375" customWidth="1"/>
    <col min="7" max="7" width="53.85546875" customWidth="1"/>
    <col min="8" max="9" width="32.42578125" customWidth="1"/>
  </cols>
  <sheetData>
    <row r="1" spans="1:9" ht="32.25" customHeight="1">
      <c r="A1" s="3"/>
      <c r="B1" s="921" t="s">
        <v>2810</v>
      </c>
      <c r="C1" s="908"/>
      <c r="D1" s="908"/>
      <c r="E1" s="908"/>
      <c r="F1" s="908"/>
      <c r="G1" s="908"/>
      <c r="H1" s="909"/>
      <c r="I1" s="3"/>
    </row>
    <row r="2" spans="1:9" ht="18" customHeight="1">
      <c r="A2" s="95"/>
      <c r="B2" s="925" t="s">
        <v>556</v>
      </c>
      <c r="C2" s="908"/>
      <c r="D2" s="908"/>
      <c r="E2" s="908"/>
      <c r="F2" s="908"/>
      <c r="G2" s="908"/>
      <c r="H2" s="909"/>
      <c r="I2" s="95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2820</v>
      </c>
      <c r="F3" s="18" t="s">
        <v>59</v>
      </c>
      <c r="G3" s="18" t="s">
        <v>31</v>
      </c>
      <c r="H3" s="18" t="s">
        <v>63</v>
      </c>
      <c r="I3" s="20"/>
    </row>
    <row r="4" spans="1:9" ht="45" customHeight="1">
      <c r="A4" s="24"/>
      <c r="B4" s="18" t="s">
        <v>71</v>
      </c>
      <c r="C4" s="18" t="s">
        <v>72</v>
      </c>
      <c r="D4" s="26" t="s">
        <v>2827</v>
      </c>
      <c r="E4" s="26" t="s">
        <v>2828</v>
      </c>
      <c r="F4" s="26" t="s">
        <v>2829</v>
      </c>
      <c r="G4" s="188" t="s">
        <v>2830</v>
      </c>
      <c r="H4" s="26" t="s">
        <v>2837</v>
      </c>
      <c r="I4" s="24"/>
    </row>
    <row r="5" spans="1:9" ht="40.5" customHeight="1">
      <c r="A5" s="24"/>
      <c r="B5" s="18" t="s">
        <v>111</v>
      </c>
      <c r="C5" s="18" t="s">
        <v>112</v>
      </c>
      <c r="D5" s="26" t="s">
        <v>782</v>
      </c>
      <c r="E5" s="26" t="s">
        <v>2848</v>
      </c>
      <c r="F5" s="610" t="s">
        <v>2298</v>
      </c>
      <c r="G5" s="188" t="s">
        <v>2850</v>
      </c>
      <c r="H5" s="26" t="s">
        <v>2855</v>
      </c>
      <c r="I5" s="24"/>
    </row>
    <row r="6" spans="1:9" ht="38.25" customHeight="1">
      <c r="A6" s="24"/>
      <c r="B6" s="18" t="s">
        <v>145</v>
      </c>
      <c r="C6" s="18" t="s">
        <v>146</v>
      </c>
      <c r="D6" s="26" t="s">
        <v>2861</v>
      </c>
      <c r="E6" s="26" t="s">
        <v>2865</v>
      </c>
      <c r="F6" s="26" t="s">
        <v>2869</v>
      </c>
      <c r="G6" s="26" t="s">
        <v>2870</v>
      </c>
      <c r="H6" s="26" t="s">
        <v>2871</v>
      </c>
      <c r="I6" s="24"/>
    </row>
    <row r="7" spans="1:9" ht="25.5" customHeight="1">
      <c r="A7" s="568"/>
      <c r="B7" s="983" t="s">
        <v>169</v>
      </c>
      <c r="C7" s="908"/>
      <c r="D7" s="908"/>
      <c r="E7" s="908"/>
      <c r="F7" s="908"/>
      <c r="G7" s="908"/>
      <c r="H7" s="909"/>
      <c r="I7" s="568"/>
    </row>
    <row r="8" spans="1:9" ht="39" customHeight="1">
      <c r="A8" s="24"/>
      <c r="B8" s="924" t="s">
        <v>182</v>
      </c>
      <c r="C8" s="924" t="s">
        <v>183</v>
      </c>
      <c r="D8" s="26" t="s">
        <v>782</v>
      </c>
      <c r="E8" s="26" t="s">
        <v>2882</v>
      </c>
      <c r="F8" s="26" t="s">
        <v>2883</v>
      </c>
      <c r="G8" s="26" t="s">
        <v>2884</v>
      </c>
      <c r="H8" s="26" t="s">
        <v>2885</v>
      </c>
      <c r="I8" s="24"/>
    </row>
    <row r="9" spans="1:9" ht="66.75" customHeight="1">
      <c r="A9" s="563"/>
      <c r="B9" s="913"/>
      <c r="C9" s="913"/>
      <c r="D9" s="156" t="s">
        <v>184</v>
      </c>
      <c r="E9" s="156" t="s">
        <v>2895</v>
      </c>
      <c r="F9" s="330" t="s">
        <v>2173</v>
      </c>
      <c r="G9" s="589" t="s">
        <v>2674</v>
      </c>
      <c r="H9" s="590" t="s">
        <v>103</v>
      </c>
      <c r="I9" s="563"/>
    </row>
    <row r="10" spans="1:9" ht="25.5" customHeight="1">
      <c r="A10" s="24"/>
      <c r="B10" s="18" t="s">
        <v>210</v>
      </c>
      <c r="C10" s="18" t="s">
        <v>211</v>
      </c>
      <c r="D10" s="26" t="s">
        <v>782</v>
      </c>
      <c r="E10" s="26" t="s">
        <v>2902</v>
      </c>
      <c r="F10" s="26" t="s">
        <v>2903</v>
      </c>
      <c r="G10" s="614" t="s">
        <v>2904</v>
      </c>
      <c r="H10" s="26" t="s">
        <v>103</v>
      </c>
      <c r="I10" s="24"/>
    </row>
    <row r="11" spans="1:9" ht="44.25" customHeight="1">
      <c r="A11" s="24"/>
      <c r="B11" s="18" t="s">
        <v>232</v>
      </c>
      <c r="C11" s="18" t="s">
        <v>233</v>
      </c>
      <c r="D11" s="26" t="s">
        <v>782</v>
      </c>
      <c r="E11" s="26" t="s">
        <v>2907</v>
      </c>
      <c r="F11" s="26" t="s">
        <v>2908</v>
      </c>
      <c r="G11" s="42" t="s">
        <v>2909</v>
      </c>
      <c r="H11" s="26" t="s">
        <v>2910</v>
      </c>
      <c r="I11" s="24"/>
    </row>
    <row r="12" spans="1:9" ht="45" customHeight="1">
      <c r="A12" s="24"/>
      <c r="B12" s="18" t="s">
        <v>241</v>
      </c>
      <c r="C12" s="18" t="s">
        <v>242</v>
      </c>
      <c r="D12" s="26" t="s">
        <v>2920</v>
      </c>
      <c r="E12" s="26" t="s">
        <v>2921</v>
      </c>
      <c r="F12" s="42" t="s">
        <v>2922</v>
      </c>
      <c r="G12" s="42" t="s">
        <v>2107</v>
      </c>
      <c r="H12" s="26" t="s">
        <v>2923</v>
      </c>
      <c r="I12" s="24"/>
    </row>
    <row r="13" spans="1:9" ht="32.25" customHeight="1">
      <c r="A13" s="24"/>
      <c r="B13" s="18" t="s">
        <v>380</v>
      </c>
      <c r="C13" s="18" t="s">
        <v>2926</v>
      </c>
      <c r="D13" s="26" t="s">
        <v>184</v>
      </c>
      <c r="E13" s="26" t="s">
        <v>2927</v>
      </c>
      <c r="F13" s="26" t="s">
        <v>2928</v>
      </c>
      <c r="G13" s="70" t="s">
        <v>2929</v>
      </c>
      <c r="H13" s="26" t="s">
        <v>103</v>
      </c>
      <c r="I13" s="24"/>
    </row>
    <row r="14" spans="1:9" ht="42" customHeight="1">
      <c r="A14" s="95"/>
      <c r="B14" s="925" t="s">
        <v>251</v>
      </c>
      <c r="C14" s="908"/>
      <c r="D14" s="908"/>
      <c r="E14" s="908"/>
      <c r="F14" s="908"/>
      <c r="G14" s="908"/>
      <c r="H14" s="909"/>
      <c r="I14" s="95"/>
    </row>
    <row r="15" spans="1:9" ht="25.5">
      <c r="A15" s="97"/>
      <c r="B15" s="18" t="s">
        <v>71</v>
      </c>
      <c r="C15" s="18" t="s">
        <v>72</v>
      </c>
      <c r="D15" s="32" t="s">
        <v>73</v>
      </c>
      <c r="E15" s="32" t="s">
        <v>2935</v>
      </c>
      <c r="F15" s="32" t="s">
        <v>2936</v>
      </c>
      <c r="G15" s="88" t="s">
        <v>2937</v>
      </c>
      <c r="H15" s="32" t="s">
        <v>103</v>
      </c>
      <c r="I15" s="97"/>
    </row>
    <row r="16" spans="1:9" ht="35.25" customHeight="1">
      <c r="A16" s="97"/>
      <c r="B16" s="18" t="s">
        <v>111</v>
      </c>
      <c r="C16" s="18" t="s">
        <v>112</v>
      </c>
      <c r="D16" s="156" t="s">
        <v>73</v>
      </c>
      <c r="E16" s="32" t="s">
        <v>2939</v>
      </c>
      <c r="F16" s="32" t="s">
        <v>2940</v>
      </c>
      <c r="G16" s="88" t="s">
        <v>2941</v>
      </c>
      <c r="H16" s="32" t="s">
        <v>103</v>
      </c>
      <c r="I16" s="97"/>
    </row>
    <row r="17" spans="1:9" ht="43.5" customHeight="1">
      <c r="A17" s="97"/>
      <c r="B17" s="18" t="s">
        <v>145</v>
      </c>
      <c r="C17" s="18" t="s">
        <v>146</v>
      </c>
      <c r="D17" s="32" t="s">
        <v>184</v>
      </c>
      <c r="E17" s="32" t="s">
        <v>2945</v>
      </c>
      <c r="F17" s="32" t="s">
        <v>2710</v>
      </c>
      <c r="G17" s="88" t="s">
        <v>2946</v>
      </c>
      <c r="H17" s="32" t="s">
        <v>2947</v>
      </c>
      <c r="I17" s="97"/>
    </row>
    <row r="18" spans="1:9" ht="38.25" customHeight="1">
      <c r="A18" s="568"/>
      <c r="B18" s="983" t="s">
        <v>169</v>
      </c>
      <c r="C18" s="908"/>
      <c r="D18" s="908"/>
      <c r="E18" s="908"/>
      <c r="F18" s="908"/>
      <c r="G18" s="908"/>
      <c r="H18" s="909"/>
      <c r="I18" s="568"/>
    </row>
    <row r="19" spans="1:9" ht="25.5">
      <c r="A19" s="150"/>
      <c r="B19" s="18" t="s">
        <v>182</v>
      </c>
      <c r="C19" s="151" t="s">
        <v>183</v>
      </c>
      <c r="D19" s="156" t="s">
        <v>2956</v>
      </c>
      <c r="E19" s="513" t="s">
        <v>2957</v>
      </c>
      <c r="F19" s="89" t="s">
        <v>2958</v>
      </c>
      <c r="G19" s="461" t="s">
        <v>2959</v>
      </c>
      <c r="H19" s="156" t="s">
        <v>2960</v>
      </c>
      <c r="I19" s="150"/>
    </row>
    <row r="20" spans="1:9" ht="25.5" customHeight="1">
      <c r="A20" s="563"/>
      <c r="B20" s="18" t="s">
        <v>210</v>
      </c>
      <c r="C20" s="151" t="s">
        <v>211</v>
      </c>
      <c r="D20" s="156" t="s">
        <v>2920</v>
      </c>
      <c r="E20" s="156" t="s">
        <v>2962</v>
      </c>
      <c r="F20" s="156" t="s">
        <v>614</v>
      </c>
      <c r="G20" s="615" t="s">
        <v>2602</v>
      </c>
      <c r="H20" s="461" t="s">
        <v>2964</v>
      </c>
      <c r="I20" s="563"/>
    </row>
    <row r="21" spans="1:9" ht="33" customHeight="1">
      <c r="A21" s="563"/>
      <c r="B21" s="924" t="s">
        <v>232</v>
      </c>
      <c r="C21" s="928" t="s">
        <v>233</v>
      </c>
      <c r="D21" s="156" t="s">
        <v>184</v>
      </c>
      <c r="E21" s="156" t="s">
        <v>2966</v>
      </c>
      <c r="F21" s="330" t="s">
        <v>2173</v>
      </c>
      <c r="G21" s="589" t="s">
        <v>2674</v>
      </c>
      <c r="H21" s="590" t="s">
        <v>103</v>
      </c>
      <c r="I21" s="563"/>
    </row>
    <row r="22" spans="1:9" ht="38.25" customHeight="1">
      <c r="A22" s="150"/>
      <c r="B22" s="913"/>
      <c r="C22" s="913"/>
      <c r="D22" s="156" t="s">
        <v>73</v>
      </c>
      <c r="E22" s="156" t="s">
        <v>2969</v>
      </c>
      <c r="F22" s="152" t="s">
        <v>2970</v>
      </c>
      <c r="G22" s="152" t="s">
        <v>2971</v>
      </c>
      <c r="H22" s="152" t="s">
        <v>2972</v>
      </c>
      <c r="I22" s="150"/>
    </row>
    <row r="23" spans="1:9" ht="30.75" customHeight="1">
      <c r="A23" s="150"/>
      <c r="B23" s="18" t="s">
        <v>241</v>
      </c>
      <c r="C23" s="151" t="s">
        <v>242</v>
      </c>
      <c r="D23" s="156" t="s">
        <v>73</v>
      </c>
      <c r="E23" s="156" t="s">
        <v>2976</v>
      </c>
      <c r="F23" s="152" t="s">
        <v>2977</v>
      </c>
      <c r="G23" s="152" t="s">
        <v>889</v>
      </c>
      <c r="H23" s="152" t="s">
        <v>103</v>
      </c>
      <c r="I23" s="150"/>
    </row>
    <row r="24" spans="1:9" ht="25.5" customHeight="1">
      <c r="A24" s="150"/>
      <c r="B24" s="177" t="s">
        <v>380</v>
      </c>
      <c r="C24" s="151" t="s">
        <v>2979</v>
      </c>
      <c r="D24" s="156" t="s">
        <v>184</v>
      </c>
      <c r="E24" s="525" t="s">
        <v>2980</v>
      </c>
      <c r="F24" s="152" t="s">
        <v>2981</v>
      </c>
      <c r="G24" s="152" t="s">
        <v>2981</v>
      </c>
      <c r="H24" s="152" t="s">
        <v>2982</v>
      </c>
      <c r="I24" s="150"/>
    </row>
    <row r="25" spans="1:9" ht="27.75" customHeight="1">
      <c r="A25" s="482"/>
      <c r="B25" s="922" t="s">
        <v>309</v>
      </c>
      <c r="C25" s="908"/>
      <c r="D25" s="908"/>
      <c r="E25" s="908"/>
      <c r="F25" s="908"/>
      <c r="G25" s="908"/>
      <c r="H25" s="909"/>
      <c r="I25" s="482"/>
    </row>
    <row r="26" spans="1:9" ht="42.75" customHeight="1">
      <c r="A26" s="123"/>
      <c r="B26" s="230" t="s">
        <v>71</v>
      </c>
      <c r="C26" s="230" t="s">
        <v>72</v>
      </c>
      <c r="D26" s="32" t="s">
        <v>782</v>
      </c>
      <c r="E26" s="473" t="s">
        <v>2985</v>
      </c>
      <c r="F26" s="73" t="s">
        <v>2986</v>
      </c>
      <c r="G26" s="340" t="s">
        <v>2987</v>
      </c>
      <c r="H26" s="75" t="s">
        <v>103</v>
      </c>
      <c r="I26" s="123"/>
    </row>
    <row r="27" spans="1:9" ht="31.5" customHeight="1">
      <c r="A27" s="133"/>
      <c r="B27" s="230" t="s">
        <v>111</v>
      </c>
      <c r="C27" s="230" t="s">
        <v>112</v>
      </c>
      <c r="D27" s="85" t="s">
        <v>184</v>
      </c>
      <c r="E27" s="473" t="s">
        <v>2993</v>
      </c>
      <c r="F27" s="223" t="s">
        <v>2869</v>
      </c>
      <c r="G27" s="41" t="s">
        <v>2994</v>
      </c>
      <c r="H27" s="73" t="s">
        <v>2995</v>
      </c>
      <c r="I27" s="133"/>
    </row>
    <row r="28" spans="1:9" ht="25.5">
      <c r="A28" s="471"/>
      <c r="B28" s="230" t="s">
        <v>145</v>
      </c>
      <c r="C28" s="230" t="s">
        <v>146</v>
      </c>
      <c r="D28" s="32" t="s">
        <v>184</v>
      </c>
      <c r="E28" s="473" t="s">
        <v>2996</v>
      </c>
      <c r="F28" s="284" t="s">
        <v>1939</v>
      </c>
      <c r="G28" s="170" t="s">
        <v>2997</v>
      </c>
      <c r="H28" s="170" t="s">
        <v>103</v>
      </c>
      <c r="I28" s="471"/>
    </row>
    <row r="29" spans="1:9" ht="27.75" customHeight="1">
      <c r="A29" s="568"/>
      <c r="B29" s="987" t="s">
        <v>169</v>
      </c>
      <c r="C29" s="908"/>
      <c r="D29" s="908"/>
      <c r="E29" s="908"/>
      <c r="F29" s="908"/>
      <c r="G29" s="908"/>
      <c r="H29" s="909"/>
      <c r="I29" s="568"/>
    </row>
    <row r="30" spans="1:9" ht="63.75">
      <c r="A30" s="97"/>
      <c r="B30" s="230" t="s">
        <v>182</v>
      </c>
      <c r="C30" s="230" t="s">
        <v>183</v>
      </c>
      <c r="D30" s="32" t="s">
        <v>184</v>
      </c>
      <c r="E30" s="211" t="s">
        <v>3004</v>
      </c>
      <c r="F30" s="32" t="s">
        <v>3005</v>
      </c>
      <c r="G30" s="338" t="s">
        <v>3006</v>
      </c>
      <c r="H30" s="32" t="s">
        <v>103</v>
      </c>
      <c r="I30" s="97"/>
    </row>
    <row r="31" spans="1:9" ht="25.5" customHeight="1">
      <c r="A31" s="97"/>
      <c r="B31" s="230" t="s">
        <v>210</v>
      </c>
      <c r="C31" s="230" t="s">
        <v>211</v>
      </c>
      <c r="D31" s="32" t="s">
        <v>3010</v>
      </c>
      <c r="E31" s="211" t="s">
        <v>3012</v>
      </c>
      <c r="F31" s="156" t="s">
        <v>3013</v>
      </c>
      <c r="G31" s="499" t="s">
        <v>3014</v>
      </c>
      <c r="H31" s="32" t="s">
        <v>110</v>
      </c>
      <c r="I31" s="97"/>
    </row>
    <row r="32" spans="1:9" ht="25.5">
      <c r="A32" s="192"/>
      <c r="B32" s="230" t="s">
        <v>232</v>
      </c>
      <c r="C32" s="230" t="s">
        <v>233</v>
      </c>
      <c r="D32" s="32" t="s">
        <v>184</v>
      </c>
      <c r="E32" s="156" t="s">
        <v>3020</v>
      </c>
      <c r="F32" s="32" t="s">
        <v>3021</v>
      </c>
      <c r="G32" s="622" t="s">
        <v>3022</v>
      </c>
      <c r="H32" s="88" t="s">
        <v>103</v>
      </c>
      <c r="I32" s="192"/>
    </row>
    <row r="33" spans="1:9" ht="25.5">
      <c r="A33" s="97"/>
      <c r="B33" s="18" t="s">
        <v>241</v>
      </c>
      <c r="C33" s="230" t="s">
        <v>242</v>
      </c>
      <c r="D33" s="32" t="s">
        <v>3010</v>
      </c>
      <c r="E33" s="211" t="s">
        <v>3025</v>
      </c>
      <c r="F33" s="32" t="s">
        <v>3026</v>
      </c>
      <c r="G33" s="32" t="s">
        <v>3027</v>
      </c>
      <c r="H33" s="32" t="s">
        <v>2732</v>
      </c>
      <c r="I33" s="97"/>
    </row>
    <row r="34" spans="1:9" ht="38.25" customHeight="1">
      <c r="A34" s="97"/>
      <c r="B34" s="18" t="s">
        <v>380</v>
      </c>
      <c r="C34" s="623" t="s">
        <v>381</v>
      </c>
      <c r="D34" s="32" t="s">
        <v>184</v>
      </c>
      <c r="E34" s="210" t="s">
        <v>3028</v>
      </c>
      <c r="F34" s="32" t="s">
        <v>3029</v>
      </c>
      <c r="G34" s="324" t="s">
        <v>3014</v>
      </c>
      <c r="H34" s="32" t="s">
        <v>110</v>
      </c>
      <c r="I34" s="97"/>
    </row>
    <row r="35" spans="1:9" ht="38.25">
      <c r="A35" s="97"/>
      <c r="B35" s="18" t="s">
        <v>1879</v>
      </c>
      <c r="C35" s="625" t="s">
        <v>1880</v>
      </c>
      <c r="D35" s="32" t="s">
        <v>184</v>
      </c>
      <c r="E35" s="210" t="s">
        <v>3033</v>
      </c>
      <c r="F35" s="32" t="s">
        <v>3034</v>
      </c>
      <c r="G35" s="626" t="s">
        <v>836</v>
      </c>
      <c r="H35" s="32" t="s">
        <v>110</v>
      </c>
      <c r="I35" s="97"/>
    </row>
    <row r="36" spans="1:9" ht="54" customHeight="1">
      <c r="A36" s="482"/>
      <c r="B36" s="922" t="s">
        <v>347</v>
      </c>
      <c r="C36" s="908"/>
      <c r="D36" s="908"/>
      <c r="E36" s="908"/>
      <c r="F36" s="908"/>
      <c r="G36" s="908"/>
      <c r="H36" s="909"/>
      <c r="I36" s="482"/>
    </row>
    <row r="37" spans="1:9" ht="33.75" customHeight="1">
      <c r="A37" s="97"/>
      <c r="B37" s="230" t="s">
        <v>71</v>
      </c>
      <c r="C37" s="230" t="s">
        <v>72</v>
      </c>
      <c r="D37" s="32" t="s">
        <v>3039</v>
      </c>
      <c r="E37" s="66" t="s">
        <v>3041</v>
      </c>
      <c r="F37" s="32" t="s">
        <v>3042</v>
      </c>
      <c r="G37" s="88" t="s">
        <v>2881</v>
      </c>
      <c r="H37" s="32" t="s">
        <v>1737</v>
      </c>
      <c r="I37" s="97"/>
    </row>
    <row r="38" spans="1:9" ht="25.5">
      <c r="A38" s="97"/>
      <c r="B38" s="230" t="s">
        <v>111</v>
      </c>
      <c r="C38" s="230" t="s">
        <v>112</v>
      </c>
      <c r="D38" s="627" t="s">
        <v>3046</v>
      </c>
      <c r="E38" s="211" t="s">
        <v>3047</v>
      </c>
      <c r="F38" s="32" t="s">
        <v>3049</v>
      </c>
      <c r="G38" s="499" t="s">
        <v>3050</v>
      </c>
      <c r="H38" s="32" t="s">
        <v>1737</v>
      </c>
      <c r="I38" s="97"/>
    </row>
    <row r="39" spans="1:9" ht="30" customHeight="1">
      <c r="A39" s="97"/>
      <c r="B39" s="230" t="s">
        <v>145</v>
      </c>
      <c r="C39" s="230" t="s">
        <v>146</v>
      </c>
      <c r="D39" s="627" t="s">
        <v>3051</v>
      </c>
      <c r="E39" s="211" t="s">
        <v>3052</v>
      </c>
      <c r="F39" s="32" t="s">
        <v>3053</v>
      </c>
      <c r="G39" s="32" t="s">
        <v>3054</v>
      </c>
      <c r="H39" s="32" t="s">
        <v>2995</v>
      </c>
      <c r="I39" s="97"/>
    </row>
    <row r="40" spans="1:9">
      <c r="A40" s="568"/>
      <c r="B40" s="987" t="s">
        <v>169</v>
      </c>
      <c r="C40" s="908"/>
      <c r="D40" s="908"/>
      <c r="E40" s="908"/>
      <c r="F40" s="908"/>
      <c r="G40" s="908"/>
      <c r="H40" s="909"/>
      <c r="I40" s="568"/>
    </row>
    <row r="41" spans="1:9" ht="25.5">
      <c r="A41" s="97"/>
      <c r="B41" s="230" t="s">
        <v>182</v>
      </c>
      <c r="C41" s="230" t="s">
        <v>183</v>
      </c>
      <c r="D41" s="32" t="s">
        <v>385</v>
      </c>
      <c r="E41" s="211" t="s">
        <v>3055</v>
      </c>
      <c r="F41" s="32" t="s">
        <v>3056</v>
      </c>
      <c r="G41" s="88" t="s">
        <v>3057</v>
      </c>
      <c r="H41" s="32" t="s">
        <v>103</v>
      </c>
      <c r="I41" s="97"/>
    </row>
    <row r="42" spans="1:9" ht="25.5">
      <c r="A42" s="97"/>
      <c r="B42" s="924" t="s">
        <v>210</v>
      </c>
      <c r="C42" s="924" t="s">
        <v>211</v>
      </c>
      <c r="D42" s="32" t="s">
        <v>3046</v>
      </c>
      <c r="E42" s="206" t="s">
        <v>3058</v>
      </c>
      <c r="F42" s="26" t="s">
        <v>2883</v>
      </c>
      <c r="G42" s="32" t="s">
        <v>3059</v>
      </c>
      <c r="H42" s="32" t="s">
        <v>3060</v>
      </c>
      <c r="I42" s="97"/>
    </row>
    <row r="43" spans="1:9" ht="25.5">
      <c r="A43" s="97"/>
      <c r="B43" s="913"/>
      <c r="C43" s="913"/>
      <c r="D43" s="32" t="s">
        <v>3046</v>
      </c>
      <c r="E43" s="211" t="s">
        <v>3061</v>
      </c>
      <c r="F43" s="32" t="s">
        <v>3062</v>
      </c>
      <c r="G43" s="32" t="s">
        <v>3063</v>
      </c>
      <c r="H43" s="32" t="s">
        <v>3064</v>
      </c>
      <c r="I43" s="97"/>
    </row>
    <row r="44" spans="1:9" ht="25.5">
      <c r="A44" s="300"/>
      <c r="B44" s="230" t="s">
        <v>232</v>
      </c>
      <c r="C44" s="230" t="s">
        <v>233</v>
      </c>
      <c r="D44" s="189" t="s">
        <v>782</v>
      </c>
      <c r="E44" s="211" t="s">
        <v>3065</v>
      </c>
      <c r="F44" s="35" t="s">
        <v>3066</v>
      </c>
      <c r="G44" s="35" t="s">
        <v>3067</v>
      </c>
      <c r="H44" s="32" t="s">
        <v>3068</v>
      </c>
      <c r="I44" s="235"/>
    </row>
    <row r="45" spans="1:9" ht="25.5">
      <c r="A45" s="300"/>
      <c r="B45" s="230" t="s">
        <v>241</v>
      </c>
      <c r="C45" s="230" t="s">
        <v>242</v>
      </c>
      <c r="D45" s="35" t="s">
        <v>3069</v>
      </c>
      <c r="E45" s="66" t="s">
        <v>3070</v>
      </c>
      <c r="F45" s="35" t="s">
        <v>3053</v>
      </c>
      <c r="G45" s="32" t="s">
        <v>3054</v>
      </c>
      <c r="H45" s="35" t="s">
        <v>3071</v>
      </c>
      <c r="I45" s="235"/>
    </row>
    <row r="46" spans="1:9" ht="25.5">
      <c r="A46" s="97"/>
      <c r="B46" s="18" t="s">
        <v>380</v>
      </c>
      <c r="C46" s="18" t="s">
        <v>381</v>
      </c>
      <c r="D46" s="271"/>
      <c r="E46" s="211" t="s">
        <v>3072</v>
      </c>
      <c r="F46" s="32" t="s">
        <v>3073</v>
      </c>
      <c r="G46" s="339" t="s">
        <v>3074</v>
      </c>
      <c r="H46" s="32" t="s">
        <v>110</v>
      </c>
      <c r="I46" s="97"/>
    </row>
    <row r="47" spans="1:9" ht="18">
      <c r="A47" s="482"/>
      <c r="B47" s="922" t="s">
        <v>389</v>
      </c>
      <c r="C47" s="908"/>
      <c r="D47" s="908"/>
      <c r="E47" s="908"/>
      <c r="F47" s="908"/>
      <c r="G47" s="908"/>
      <c r="H47" s="909"/>
      <c r="I47" s="482"/>
    </row>
    <row r="48" spans="1:9" ht="25.5">
      <c r="A48" s="97"/>
      <c r="B48" s="230" t="s">
        <v>71</v>
      </c>
      <c r="C48" s="230" t="s">
        <v>72</v>
      </c>
      <c r="D48" s="32" t="s">
        <v>73</v>
      </c>
      <c r="E48" s="66" t="s">
        <v>3075</v>
      </c>
      <c r="F48" s="85" t="s">
        <v>3076</v>
      </c>
      <c r="G48" s="85" t="s">
        <v>3077</v>
      </c>
      <c r="H48" s="85" t="s">
        <v>3078</v>
      </c>
      <c r="I48" s="97"/>
    </row>
    <row r="49" spans="1:9" ht="38.25">
      <c r="A49" s="97"/>
      <c r="B49" s="230" t="s">
        <v>111</v>
      </c>
      <c r="C49" s="230" t="s">
        <v>112</v>
      </c>
      <c r="D49" s="32" t="s">
        <v>184</v>
      </c>
      <c r="E49" s="66" t="s">
        <v>3079</v>
      </c>
      <c r="F49" s="85" t="s">
        <v>1751</v>
      </c>
      <c r="G49" s="48" t="s">
        <v>2997</v>
      </c>
      <c r="H49" s="85" t="s">
        <v>3080</v>
      </c>
      <c r="I49" s="97"/>
    </row>
    <row r="50" spans="1:9" ht="25.5">
      <c r="A50" s="97"/>
      <c r="B50" s="230" t="s">
        <v>145</v>
      </c>
      <c r="C50" s="230" t="s">
        <v>146</v>
      </c>
      <c r="D50" s="32" t="s">
        <v>73</v>
      </c>
      <c r="E50" s="211" t="s">
        <v>3081</v>
      </c>
      <c r="F50" s="32" t="s">
        <v>1751</v>
      </c>
      <c r="G50" s="88" t="s">
        <v>2997</v>
      </c>
      <c r="H50" s="32" t="s">
        <v>103</v>
      </c>
      <c r="I50" s="97"/>
    </row>
    <row r="51" spans="1:9">
      <c r="A51" s="568"/>
      <c r="B51" s="987" t="s">
        <v>169</v>
      </c>
      <c r="C51" s="908"/>
      <c r="D51" s="908"/>
      <c r="E51" s="908"/>
      <c r="F51" s="908"/>
      <c r="G51" s="908"/>
      <c r="H51" s="909"/>
      <c r="I51" s="568"/>
    </row>
    <row r="52" spans="1:9" ht="25.5">
      <c r="A52" s="97"/>
      <c r="B52" s="230" t="s">
        <v>182</v>
      </c>
      <c r="C52" s="230" t="s">
        <v>183</v>
      </c>
      <c r="D52" s="32" t="s">
        <v>184</v>
      </c>
      <c r="E52" s="211" t="s">
        <v>3082</v>
      </c>
      <c r="F52" s="26" t="s">
        <v>3083</v>
      </c>
      <c r="G52" s="589" t="s">
        <v>3084</v>
      </c>
      <c r="H52" s="32" t="s">
        <v>1737</v>
      </c>
      <c r="I52" s="97"/>
    </row>
    <row r="53" spans="1:9" ht="29.25" customHeight="1">
      <c r="A53" s="97"/>
      <c r="B53" s="230" t="s">
        <v>210</v>
      </c>
      <c r="C53" s="230" t="s">
        <v>211</v>
      </c>
      <c r="D53" s="32" t="s">
        <v>782</v>
      </c>
      <c r="E53" s="66" t="s">
        <v>3085</v>
      </c>
      <c r="F53" s="26" t="s">
        <v>2958</v>
      </c>
      <c r="G53" s="26" t="s">
        <v>2959</v>
      </c>
      <c r="H53" s="32" t="s">
        <v>3086</v>
      </c>
      <c r="I53" s="97"/>
    </row>
    <row r="54" spans="1:9" ht="38.25">
      <c r="A54" s="97"/>
      <c r="B54" s="230" t="s">
        <v>232</v>
      </c>
      <c r="C54" s="230" t="s">
        <v>233</v>
      </c>
      <c r="D54" s="32" t="s">
        <v>782</v>
      </c>
      <c r="E54" s="211" t="s">
        <v>3087</v>
      </c>
      <c r="F54" s="26" t="s">
        <v>3088</v>
      </c>
      <c r="G54" s="42" t="s">
        <v>3089</v>
      </c>
      <c r="H54" s="32" t="s">
        <v>103</v>
      </c>
      <c r="I54" s="97"/>
    </row>
    <row r="55" spans="1:9" ht="30" customHeight="1">
      <c r="A55" s="97"/>
      <c r="B55" s="18" t="s">
        <v>241</v>
      </c>
      <c r="C55" s="230" t="s">
        <v>242</v>
      </c>
      <c r="D55" s="32" t="s">
        <v>782</v>
      </c>
      <c r="E55" s="211" t="s">
        <v>3090</v>
      </c>
      <c r="F55" s="27" t="s">
        <v>1939</v>
      </c>
      <c r="G55" s="34" t="s">
        <v>3091</v>
      </c>
      <c r="H55" s="32" t="s">
        <v>103</v>
      </c>
      <c r="I55" s="97"/>
    </row>
    <row r="56" spans="1:9" ht="32.25" customHeight="1">
      <c r="A56" s="97"/>
      <c r="B56" s="230" t="s">
        <v>380</v>
      </c>
      <c r="C56" s="230" t="s">
        <v>381</v>
      </c>
      <c r="D56" s="32" t="s">
        <v>184</v>
      </c>
      <c r="E56" s="210" t="s">
        <v>3092</v>
      </c>
      <c r="F56" s="27" t="s">
        <v>3093</v>
      </c>
      <c r="G56" s="629" t="s">
        <v>3094</v>
      </c>
      <c r="H56" s="32" t="s">
        <v>103</v>
      </c>
      <c r="I56" s="97"/>
    </row>
    <row r="57" spans="1:9" ht="18">
      <c r="A57" s="482"/>
      <c r="B57" s="922" t="s">
        <v>705</v>
      </c>
      <c r="C57" s="908"/>
      <c r="D57" s="908"/>
      <c r="E57" s="908"/>
      <c r="F57" s="908"/>
      <c r="G57" s="908"/>
      <c r="H57" s="909"/>
      <c r="I57" s="482"/>
    </row>
    <row r="58" spans="1:9" ht="33" customHeight="1">
      <c r="A58" s="630"/>
      <c r="B58" s="924">
        <v>1</v>
      </c>
      <c r="C58" s="924" t="s">
        <v>72</v>
      </c>
      <c r="D58" s="32" t="s">
        <v>782</v>
      </c>
      <c r="E58" s="211" t="s">
        <v>3095</v>
      </c>
      <c r="F58" s="367" t="s">
        <v>3096</v>
      </c>
      <c r="G58" s="88" t="s">
        <v>3097</v>
      </c>
      <c r="H58" s="32" t="s">
        <v>103</v>
      </c>
      <c r="I58" s="630"/>
    </row>
    <row r="59" spans="1:9" ht="38.25">
      <c r="A59" s="97"/>
      <c r="B59" s="913"/>
      <c r="C59" s="913"/>
      <c r="D59" s="73" t="s">
        <v>184</v>
      </c>
      <c r="E59" s="513" t="s">
        <v>3098</v>
      </c>
      <c r="F59" s="32" t="s">
        <v>3099</v>
      </c>
      <c r="G59" s="338" t="s">
        <v>3100</v>
      </c>
      <c r="H59" s="32" t="s">
        <v>103</v>
      </c>
      <c r="I59" s="97"/>
    </row>
    <row r="60" spans="1:9" ht="25.5">
      <c r="A60" s="97"/>
      <c r="B60" s="924" t="s">
        <v>111</v>
      </c>
      <c r="C60" s="924" t="s">
        <v>112</v>
      </c>
      <c r="D60" s="32" t="s">
        <v>73</v>
      </c>
      <c r="E60" s="206" t="s">
        <v>3101</v>
      </c>
      <c r="F60" s="32" t="s">
        <v>3102</v>
      </c>
      <c r="G60" s="32" t="s">
        <v>3103</v>
      </c>
      <c r="H60" s="32" t="s">
        <v>3104</v>
      </c>
      <c r="I60" s="97"/>
    </row>
    <row r="61" spans="1:9" ht="25.5">
      <c r="A61" s="97"/>
      <c r="B61" s="913"/>
      <c r="C61" s="913"/>
      <c r="D61" s="32" t="s">
        <v>73</v>
      </c>
      <c r="E61" s="211" t="s">
        <v>3105</v>
      </c>
      <c r="F61" s="32" t="s">
        <v>2917</v>
      </c>
      <c r="G61" s="32" t="s">
        <v>3106</v>
      </c>
      <c r="H61" s="32" t="s">
        <v>103</v>
      </c>
      <c r="I61" s="97"/>
    </row>
    <row r="62" spans="1:9" ht="25.5">
      <c r="A62" s="97"/>
      <c r="B62" s="230" t="s">
        <v>145</v>
      </c>
      <c r="C62" s="230" t="s">
        <v>146</v>
      </c>
      <c r="D62" s="32" t="s">
        <v>782</v>
      </c>
      <c r="E62" s="211" t="s">
        <v>3107</v>
      </c>
      <c r="F62" s="32" t="s">
        <v>2911</v>
      </c>
      <c r="G62" s="88" t="s">
        <v>3108</v>
      </c>
      <c r="H62" s="32" t="s">
        <v>103</v>
      </c>
      <c r="I62" s="97"/>
    </row>
    <row r="63" spans="1:9">
      <c r="A63" s="568"/>
      <c r="B63" s="987" t="s">
        <v>169</v>
      </c>
      <c r="C63" s="908"/>
      <c r="D63" s="908"/>
      <c r="E63" s="908"/>
      <c r="F63" s="908"/>
      <c r="G63" s="908"/>
      <c r="H63" s="909"/>
      <c r="I63" s="568"/>
    </row>
    <row r="64" spans="1:9" ht="25.5">
      <c r="A64" s="97"/>
      <c r="B64" s="230" t="s">
        <v>182</v>
      </c>
      <c r="C64" s="230" t="s">
        <v>183</v>
      </c>
      <c r="D64" s="32" t="s">
        <v>782</v>
      </c>
      <c r="E64" s="211" t="s">
        <v>3109</v>
      </c>
      <c r="F64" s="85" t="s">
        <v>3110</v>
      </c>
      <c r="G64" s="85" t="s">
        <v>3111</v>
      </c>
      <c r="H64" s="85" t="s">
        <v>2732</v>
      </c>
      <c r="I64" s="97"/>
    </row>
    <row r="65" spans="1:9" ht="76.5">
      <c r="A65" s="97"/>
      <c r="B65" s="230" t="s">
        <v>210</v>
      </c>
      <c r="C65" s="230" t="s">
        <v>211</v>
      </c>
      <c r="D65" s="32" t="s">
        <v>3112</v>
      </c>
      <c r="E65" s="211" t="s">
        <v>3113</v>
      </c>
      <c r="F65" s="85" t="s">
        <v>3114</v>
      </c>
      <c r="G65" s="328" t="s">
        <v>1030</v>
      </c>
      <c r="H65" s="85" t="s">
        <v>3115</v>
      </c>
      <c r="I65" s="97"/>
    </row>
    <row r="66" spans="1:9" ht="76.5">
      <c r="A66" s="192"/>
      <c r="B66" s="18" t="s">
        <v>232</v>
      </c>
      <c r="C66" s="230" t="s">
        <v>233</v>
      </c>
      <c r="D66" s="32" t="s">
        <v>73</v>
      </c>
      <c r="E66" s="89" t="s">
        <v>3116</v>
      </c>
      <c r="F66" s="85" t="s">
        <v>3114</v>
      </c>
      <c r="G66" s="48" t="s">
        <v>3117</v>
      </c>
      <c r="H66" s="48" t="s">
        <v>3115</v>
      </c>
      <c r="I66" s="192"/>
    </row>
    <row r="67" spans="1:9" ht="25.5">
      <c r="A67" s="92"/>
      <c r="B67" s="230" t="s">
        <v>241</v>
      </c>
      <c r="C67" s="230" t="s">
        <v>381</v>
      </c>
      <c r="D67" s="631"/>
      <c r="E67" s="211" t="s">
        <v>3118</v>
      </c>
      <c r="F67" s="32" t="s">
        <v>3119</v>
      </c>
      <c r="G67" s="324" t="s">
        <v>3120</v>
      </c>
      <c r="H67" s="32" t="s">
        <v>103</v>
      </c>
      <c r="I67" s="136"/>
    </row>
    <row r="68" spans="1:9" ht="38.25">
      <c r="A68" s="92"/>
      <c r="B68" s="633">
        <v>8</v>
      </c>
      <c r="C68" s="230" t="s">
        <v>381</v>
      </c>
      <c r="D68" s="89" t="s">
        <v>184</v>
      </c>
      <c r="E68" s="210" t="s">
        <v>3121</v>
      </c>
      <c r="F68" s="89" t="s">
        <v>3122</v>
      </c>
      <c r="G68" s="269" t="s">
        <v>836</v>
      </c>
      <c r="H68" s="89" t="s">
        <v>110</v>
      </c>
      <c r="I68" s="92"/>
    </row>
    <row r="69" spans="1:9" ht="12.75">
      <c r="A69" s="92"/>
      <c r="B69" s="102"/>
      <c r="C69" s="102"/>
      <c r="D69" s="102"/>
      <c r="E69" s="102"/>
      <c r="F69" s="102"/>
      <c r="G69" s="102"/>
      <c r="H69" s="102"/>
      <c r="I69" s="92"/>
    </row>
    <row r="70" spans="1:9" ht="12.75">
      <c r="A70" s="92"/>
      <c r="B70" s="102"/>
      <c r="C70" s="102"/>
      <c r="D70" s="102"/>
      <c r="E70" s="102"/>
      <c r="F70" s="102"/>
      <c r="G70" s="102"/>
      <c r="H70" s="102"/>
      <c r="I70" s="92"/>
    </row>
    <row r="71" spans="1:9" ht="12.75">
      <c r="A71" s="92"/>
      <c r="B71" s="102"/>
      <c r="C71" s="102"/>
      <c r="D71" s="102"/>
      <c r="E71" s="102"/>
      <c r="F71" s="102"/>
      <c r="G71" s="102"/>
      <c r="H71" s="102"/>
      <c r="I71" s="92"/>
    </row>
    <row r="72" spans="1:9" ht="12.75">
      <c r="A72" s="92"/>
      <c r="B72" s="102"/>
      <c r="C72" s="102"/>
      <c r="D72" s="102"/>
      <c r="E72" s="102"/>
      <c r="F72" s="102"/>
      <c r="G72" s="102"/>
      <c r="H72" s="102"/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I79" s="92"/>
    </row>
    <row r="80" spans="1:9" ht="12.75">
      <c r="A80" s="92"/>
      <c r="I80" s="92"/>
    </row>
    <row r="81" spans="1:9" ht="12.75">
      <c r="A81" s="92"/>
      <c r="I81" s="92"/>
    </row>
    <row r="82" spans="1:9" ht="12.75">
      <c r="A82" s="92"/>
      <c r="I82" s="92"/>
    </row>
    <row r="83" spans="1:9" ht="12.75">
      <c r="A83" s="92"/>
      <c r="I83" s="92"/>
    </row>
    <row r="84" spans="1:9" ht="12.75">
      <c r="A84" s="92"/>
      <c r="I84" s="92"/>
    </row>
    <row r="85" spans="1:9" ht="12.75">
      <c r="A85" s="92"/>
      <c r="I85" s="92"/>
    </row>
    <row r="86" spans="1:9" ht="12.75">
      <c r="A86" s="92"/>
      <c r="I86" s="92"/>
    </row>
    <row r="87" spans="1:9" ht="12.75">
      <c r="A87" s="92"/>
      <c r="I87" s="92"/>
    </row>
    <row r="88" spans="1:9" ht="12.75">
      <c r="A88" s="92"/>
      <c r="I88" s="92"/>
    </row>
    <row r="89" spans="1:9" ht="12.75">
      <c r="A89" s="92"/>
      <c r="I89" s="92"/>
    </row>
    <row r="90" spans="1:9" ht="12.75">
      <c r="A90" s="92"/>
      <c r="I90" s="92"/>
    </row>
    <row r="91" spans="1:9" ht="12.75">
      <c r="A91" s="92"/>
      <c r="I91" s="92"/>
    </row>
    <row r="92" spans="1:9" ht="12.75">
      <c r="A92" s="92"/>
      <c r="I92" s="92"/>
    </row>
    <row r="93" spans="1:9" ht="12.75">
      <c r="A93" s="92"/>
      <c r="I93" s="92"/>
    </row>
    <row r="94" spans="1:9" ht="12.75">
      <c r="A94" s="92"/>
      <c r="I94" s="92"/>
    </row>
    <row r="95" spans="1:9" ht="12.75">
      <c r="A95" s="92"/>
      <c r="I95" s="92"/>
    </row>
    <row r="96" spans="1:9" ht="12.75">
      <c r="A96" s="92"/>
      <c r="I96" s="92"/>
    </row>
    <row r="97" spans="1:9" ht="12.75">
      <c r="A97" s="92"/>
      <c r="I97" s="92"/>
    </row>
    <row r="98" spans="1:9" ht="12.75">
      <c r="A98" s="92"/>
      <c r="I98" s="92"/>
    </row>
    <row r="99" spans="1:9" ht="12.75">
      <c r="A99" s="92"/>
      <c r="I99" s="92"/>
    </row>
    <row r="100" spans="1:9" ht="12.75">
      <c r="A100" s="92"/>
      <c r="I100" s="92"/>
    </row>
    <row r="101" spans="1:9" ht="12.75">
      <c r="A101" s="92"/>
      <c r="I101" s="92"/>
    </row>
    <row r="102" spans="1:9" ht="12.75">
      <c r="A102" s="92"/>
      <c r="I102" s="92"/>
    </row>
    <row r="103" spans="1:9" ht="12.75">
      <c r="A103" s="92"/>
      <c r="I103" s="92"/>
    </row>
    <row r="104" spans="1:9" ht="12.75">
      <c r="A104" s="92"/>
      <c r="I104" s="92"/>
    </row>
    <row r="105" spans="1:9" ht="12.75">
      <c r="A105" s="92"/>
      <c r="I105" s="92"/>
    </row>
    <row r="106" spans="1:9" ht="12.75">
      <c r="A106" s="92"/>
      <c r="I106" s="92"/>
    </row>
    <row r="107" spans="1:9" ht="12.75">
      <c r="A107" s="92"/>
      <c r="I107" s="92"/>
    </row>
    <row r="108" spans="1:9" ht="12.75">
      <c r="A108" s="92"/>
      <c r="I108" s="92"/>
    </row>
    <row r="109" spans="1:9" ht="12.75">
      <c r="A109" s="92"/>
      <c r="I109" s="92"/>
    </row>
    <row r="110" spans="1:9" ht="12.75">
      <c r="A110" s="92"/>
      <c r="I110" s="92"/>
    </row>
    <row r="111" spans="1:9" ht="12.75">
      <c r="A111" s="92"/>
      <c r="I111" s="92"/>
    </row>
    <row r="112" spans="1:9" ht="12.75">
      <c r="A112" s="92"/>
      <c r="I112" s="92"/>
    </row>
    <row r="113" spans="1:9" ht="12.75">
      <c r="A113" s="92"/>
      <c r="I113" s="92"/>
    </row>
    <row r="114" spans="1:9" ht="12.75">
      <c r="A114" s="92"/>
      <c r="I114" s="92"/>
    </row>
    <row r="115" spans="1:9" ht="12.75">
      <c r="A115" s="92"/>
      <c r="I115" s="92"/>
    </row>
    <row r="116" spans="1:9" ht="12.75">
      <c r="A116" s="92"/>
      <c r="I116" s="92"/>
    </row>
    <row r="117" spans="1:9" ht="12.75">
      <c r="A117" s="92"/>
      <c r="I117" s="92"/>
    </row>
    <row r="118" spans="1:9" ht="12.75">
      <c r="A118" s="92"/>
      <c r="I118" s="92"/>
    </row>
    <row r="119" spans="1:9" ht="12.75">
      <c r="A119" s="92"/>
      <c r="I119" s="92"/>
    </row>
    <row r="120" spans="1:9" ht="12.75">
      <c r="A120" s="92"/>
      <c r="I120" s="92"/>
    </row>
    <row r="121" spans="1:9" ht="12.75">
      <c r="A121" s="92"/>
      <c r="I121" s="92"/>
    </row>
    <row r="122" spans="1:9" ht="12.75">
      <c r="A122" s="92"/>
      <c r="I122" s="92"/>
    </row>
    <row r="123" spans="1:9" ht="12.75">
      <c r="A123" s="92"/>
      <c r="I123" s="92"/>
    </row>
    <row r="124" spans="1:9" ht="12.75">
      <c r="A124" s="92"/>
      <c r="I124" s="92"/>
    </row>
    <row r="125" spans="1:9" ht="12.75">
      <c r="A125" s="92"/>
      <c r="I125" s="92"/>
    </row>
    <row r="126" spans="1:9" ht="12.75">
      <c r="A126" s="92"/>
      <c r="I126" s="92"/>
    </row>
    <row r="127" spans="1:9" ht="12.75">
      <c r="A127" s="92"/>
      <c r="I127" s="92"/>
    </row>
    <row r="128" spans="1:9" ht="12.75">
      <c r="A128" s="92"/>
      <c r="I128" s="92"/>
    </row>
    <row r="129" spans="1:9" ht="12.75">
      <c r="A129" s="92"/>
      <c r="I129" s="92"/>
    </row>
    <row r="130" spans="1:9" ht="12.75">
      <c r="A130" s="92"/>
      <c r="I130" s="92"/>
    </row>
    <row r="131" spans="1:9" ht="12.75">
      <c r="A131" s="92"/>
      <c r="I131" s="92"/>
    </row>
    <row r="132" spans="1:9" ht="12.75">
      <c r="A132" s="92"/>
      <c r="I132" s="92"/>
    </row>
    <row r="133" spans="1:9" ht="12.75">
      <c r="A133" s="92"/>
      <c r="I133" s="92"/>
    </row>
    <row r="134" spans="1:9" ht="12.75">
      <c r="A134" s="92"/>
      <c r="I134" s="92"/>
    </row>
    <row r="135" spans="1:9" ht="12.75">
      <c r="A135" s="92"/>
      <c r="I135" s="92"/>
    </row>
    <row r="136" spans="1:9" ht="12.75">
      <c r="A136" s="92"/>
      <c r="I136" s="92"/>
    </row>
    <row r="137" spans="1:9" ht="12.75">
      <c r="A137" s="92"/>
      <c r="I137" s="92"/>
    </row>
    <row r="138" spans="1:9" ht="12.75">
      <c r="A138" s="92"/>
      <c r="I138" s="92"/>
    </row>
    <row r="139" spans="1:9" ht="12.75">
      <c r="A139" s="92"/>
      <c r="I139" s="92"/>
    </row>
    <row r="140" spans="1:9" ht="12.75">
      <c r="A140" s="92"/>
      <c r="I140" s="92"/>
    </row>
    <row r="141" spans="1:9" ht="12.75">
      <c r="A141" s="92"/>
      <c r="I141" s="92"/>
    </row>
    <row r="142" spans="1:9" ht="12.75">
      <c r="A142" s="92"/>
      <c r="I142" s="92"/>
    </row>
    <row r="143" spans="1:9" ht="12.75">
      <c r="A143" s="92"/>
      <c r="I143" s="92"/>
    </row>
    <row r="144" spans="1:9" ht="12.75">
      <c r="A144" s="92"/>
      <c r="I144" s="92"/>
    </row>
    <row r="145" spans="1:9" ht="12.75">
      <c r="A145" s="92"/>
      <c r="I145" s="92"/>
    </row>
    <row r="146" spans="1:9" ht="12.75">
      <c r="A146" s="9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</sheetData>
  <mergeCells count="23">
    <mergeCell ref="B60:B61"/>
    <mergeCell ref="C60:C61"/>
    <mergeCell ref="B63:H63"/>
    <mergeCell ref="B40:H40"/>
    <mergeCell ref="B42:B43"/>
    <mergeCell ref="B29:H29"/>
    <mergeCell ref="B36:H36"/>
    <mergeCell ref="B25:H25"/>
    <mergeCell ref="B18:H18"/>
    <mergeCell ref="B21:B22"/>
    <mergeCell ref="C21:C22"/>
    <mergeCell ref="B14:H14"/>
    <mergeCell ref="B7:H7"/>
    <mergeCell ref="B8:B9"/>
    <mergeCell ref="C8:C9"/>
    <mergeCell ref="B1:H1"/>
    <mergeCell ref="B2:H2"/>
    <mergeCell ref="B57:H57"/>
    <mergeCell ref="B58:B59"/>
    <mergeCell ref="C58:C59"/>
    <mergeCell ref="C42:C43"/>
    <mergeCell ref="B47:H47"/>
    <mergeCell ref="B51:H51"/>
  </mergeCells>
  <hyperlinks>
    <hyperlink ref="G4" r:id="rId1"/>
    <hyperlink ref="G5" r:id="rId2"/>
    <hyperlink ref="G9" r:id="rId3"/>
    <hyperlink ref="G10" r:id="rId4"/>
    <hyperlink ref="G13" r:id="rId5"/>
    <hyperlink ref="G21" r:id="rId6"/>
    <hyperlink ref="G26" r:id="rId7"/>
    <hyperlink ref="G30" r:id="rId8"/>
    <hyperlink ref="G31" r:id="rId9"/>
    <hyperlink ref="G34" r:id="rId10"/>
    <hyperlink ref="G35" r:id="rId11"/>
    <hyperlink ref="G38" r:id="rId12"/>
    <hyperlink ref="G46" r:id="rId13"/>
    <hyperlink ref="G52" r:id="rId14"/>
    <hyperlink ref="G56" r:id="rId15"/>
    <hyperlink ref="G59" r:id="rId16"/>
    <hyperlink ref="G65" r:id="rId17"/>
    <hyperlink ref="G67" r:id="rId18"/>
    <hyperlink ref="G68" r:id="rId19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964"/>
  <sheetViews>
    <sheetView workbookViewId="0">
      <selection activeCell="I2" sqref="I2"/>
    </sheetView>
  </sheetViews>
  <sheetFormatPr defaultColWidth="14.42578125" defaultRowHeight="15.75" customHeight="1"/>
  <cols>
    <col min="1" max="1" width="6.7109375" customWidth="1"/>
    <col min="2" max="2" width="11.42578125" customWidth="1"/>
    <col min="3" max="3" width="19.42578125" customWidth="1"/>
    <col min="4" max="4" width="18.85546875" customWidth="1"/>
    <col min="5" max="5" width="32.7109375" customWidth="1"/>
    <col min="6" max="6" width="40.85546875" customWidth="1"/>
    <col min="7" max="7" width="67.42578125" customWidth="1"/>
    <col min="8" max="8" width="44.7109375" customWidth="1"/>
    <col min="9" max="9" width="44.7109375" style="1032" customWidth="1"/>
  </cols>
  <sheetData>
    <row r="1" spans="1:9" ht="32.25" customHeight="1">
      <c r="A1" s="3"/>
      <c r="B1" s="921" t="s">
        <v>3123</v>
      </c>
      <c r="C1" s="908"/>
      <c r="D1" s="908"/>
      <c r="E1" s="908"/>
      <c r="F1" s="908"/>
      <c r="G1" s="908"/>
      <c r="H1" s="909"/>
      <c r="I1" s="1015"/>
    </row>
    <row r="2" spans="1:9" ht="23.25" customHeight="1">
      <c r="A2" s="95"/>
      <c r="B2" s="979" t="s">
        <v>556</v>
      </c>
      <c r="C2" s="980"/>
      <c r="D2" s="980"/>
      <c r="E2" s="980"/>
      <c r="F2" s="980"/>
      <c r="G2" s="980"/>
      <c r="H2" s="981"/>
      <c r="I2" s="1016"/>
    </row>
    <row r="3" spans="1:9" ht="20.25" customHeight="1">
      <c r="A3" s="95"/>
      <c r="B3" s="982"/>
      <c r="C3" s="916"/>
      <c r="D3" s="916"/>
      <c r="E3" s="916"/>
      <c r="F3" s="916"/>
      <c r="G3" s="916"/>
      <c r="H3" s="946"/>
      <c r="I3" s="1016"/>
    </row>
    <row r="4" spans="1:9" ht="25.5">
      <c r="A4" s="586"/>
      <c r="B4" s="634" t="s">
        <v>55</v>
      </c>
      <c r="C4" s="634" t="s">
        <v>56</v>
      </c>
      <c r="D4" s="634" t="s">
        <v>57</v>
      </c>
      <c r="E4" s="634" t="s">
        <v>3124</v>
      </c>
      <c r="F4" s="634" t="s">
        <v>59</v>
      </c>
      <c r="G4" s="18" t="s">
        <v>773</v>
      </c>
      <c r="H4" s="634" t="s">
        <v>63</v>
      </c>
      <c r="I4" s="1017"/>
    </row>
    <row r="5" spans="1:9" ht="25.5">
      <c r="A5" s="150"/>
      <c r="B5" s="18" t="s">
        <v>71</v>
      </c>
      <c r="C5" s="18" t="s">
        <v>72</v>
      </c>
      <c r="D5" s="26" t="s">
        <v>73</v>
      </c>
      <c r="E5" s="26" t="s">
        <v>3125</v>
      </c>
      <c r="F5" s="635" t="s">
        <v>3126</v>
      </c>
      <c r="G5" s="156" t="s">
        <v>2997</v>
      </c>
      <c r="H5" s="156" t="s">
        <v>3127</v>
      </c>
      <c r="I5" s="1018"/>
    </row>
    <row r="6" spans="1:9" ht="51.75" customHeight="1">
      <c r="A6" s="563"/>
      <c r="B6" s="18" t="s">
        <v>111</v>
      </c>
      <c r="C6" s="18" t="s">
        <v>112</v>
      </c>
      <c r="D6" s="26" t="s">
        <v>73</v>
      </c>
      <c r="E6" s="32" t="s">
        <v>3128</v>
      </c>
      <c r="F6" s="156" t="s">
        <v>3129</v>
      </c>
      <c r="G6" s="398" t="s">
        <v>3130</v>
      </c>
      <c r="H6" s="273" t="s">
        <v>3131</v>
      </c>
      <c r="I6" s="1019"/>
    </row>
    <row r="7" spans="1:9" ht="25.5">
      <c r="A7" s="150"/>
      <c r="B7" s="924" t="s">
        <v>145</v>
      </c>
      <c r="C7" s="924" t="s">
        <v>146</v>
      </c>
      <c r="D7" s="26" t="s">
        <v>73</v>
      </c>
      <c r="E7" s="26" t="s">
        <v>3132</v>
      </c>
      <c r="F7" s="156" t="s">
        <v>1409</v>
      </c>
      <c r="G7" s="637" t="s">
        <v>3133</v>
      </c>
      <c r="H7" s="156" t="s">
        <v>3134</v>
      </c>
      <c r="I7" s="1018"/>
    </row>
    <row r="8" spans="1:9" ht="34.5" customHeight="1">
      <c r="A8" s="150"/>
      <c r="B8" s="913"/>
      <c r="C8" s="913"/>
      <c r="D8" s="26" t="s">
        <v>73</v>
      </c>
      <c r="E8" s="26" t="s">
        <v>3135</v>
      </c>
      <c r="F8" s="156" t="s">
        <v>3136</v>
      </c>
      <c r="G8" s="156" t="s">
        <v>3137</v>
      </c>
      <c r="H8" s="156" t="s">
        <v>3138</v>
      </c>
      <c r="I8" s="1018"/>
    </row>
    <row r="9" spans="1:9" ht="15.75" customHeight="1">
      <c r="A9" s="568"/>
      <c r="B9" s="983" t="s">
        <v>169</v>
      </c>
      <c r="C9" s="908"/>
      <c r="D9" s="908"/>
      <c r="E9" s="908"/>
      <c r="F9" s="908"/>
      <c r="G9" s="908"/>
      <c r="H9" s="909"/>
      <c r="I9" s="1020"/>
    </row>
    <row r="10" spans="1:9" ht="38.25">
      <c r="A10" s="24"/>
      <c r="B10" s="18" t="s">
        <v>182</v>
      </c>
      <c r="C10" s="18" t="s">
        <v>183</v>
      </c>
      <c r="D10" s="163" t="s">
        <v>782</v>
      </c>
      <c r="E10" s="27" t="s">
        <v>3139</v>
      </c>
      <c r="F10" s="27" t="s">
        <v>2869</v>
      </c>
      <c r="G10" s="639" t="s">
        <v>2994</v>
      </c>
      <c r="H10" s="26" t="s">
        <v>3140</v>
      </c>
      <c r="I10" s="1021"/>
    </row>
    <row r="11" spans="1:9" ht="38.25">
      <c r="A11" s="24"/>
      <c r="B11" s="18" t="s">
        <v>210</v>
      </c>
      <c r="C11" s="18" t="s">
        <v>211</v>
      </c>
      <c r="D11" s="27" t="s">
        <v>2733</v>
      </c>
      <c r="E11" s="27" t="s">
        <v>3141</v>
      </c>
      <c r="F11" s="27" t="s">
        <v>2908</v>
      </c>
      <c r="G11" s="27" t="s">
        <v>2909</v>
      </c>
      <c r="H11" s="26" t="s">
        <v>2910</v>
      </c>
      <c r="I11" s="1021"/>
    </row>
    <row r="12" spans="1:9" ht="38.25">
      <c r="A12" s="24"/>
      <c r="B12" s="18" t="s">
        <v>232</v>
      </c>
      <c r="C12" s="18" t="s">
        <v>233</v>
      </c>
      <c r="D12" s="26" t="s">
        <v>2733</v>
      </c>
      <c r="E12" s="26" t="s">
        <v>3142</v>
      </c>
      <c r="F12" s="26" t="s">
        <v>2903</v>
      </c>
      <c r="G12" s="614" t="s">
        <v>2904</v>
      </c>
      <c r="H12" s="26" t="s">
        <v>103</v>
      </c>
      <c r="I12" s="1021"/>
    </row>
    <row r="13" spans="1:9" ht="25.5">
      <c r="A13" s="24"/>
      <c r="B13" s="18" t="s">
        <v>241</v>
      </c>
      <c r="C13" s="18" t="s">
        <v>242</v>
      </c>
      <c r="D13" s="26" t="s">
        <v>301</v>
      </c>
      <c r="E13" s="211" t="s">
        <v>3143</v>
      </c>
      <c r="F13" s="35" t="s">
        <v>3144</v>
      </c>
      <c r="G13" s="91" t="s">
        <v>3145</v>
      </c>
      <c r="H13" s="26" t="s">
        <v>103</v>
      </c>
      <c r="I13" s="1021"/>
    </row>
    <row r="14" spans="1:9" ht="41.25" customHeight="1">
      <c r="A14" s="24"/>
      <c r="B14" s="18" t="s">
        <v>380</v>
      </c>
      <c r="C14" s="18" t="s">
        <v>381</v>
      </c>
      <c r="D14" s="26" t="s">
        <v>184</v>
      </c>
      <c r="E14" s="210" t="s">
        <v>3146</v>
      </c>
      <c r="F14" s="352" t="s">
        <v>1724</v>
      </c>
      <c r="G14" s="273" t="s">
        <v>1725</v>
      </c>
      <c r="H14" s="32" t="s">
        <v>1311</v>
      </c>
      <c r="I14" s="1022"/>
    </row>
    <row r="15" spans="1:9" ht="36" customHeight="1">
      <c r="A15" s="24"/>
      <c r="B15" s="924" t="s">
        <v>1879</v>
      </c>
      <c r="C15" s="924" t="s">
        <v>1880</v>
      </c>
      <c r="D15" s="26" t="s">
        <v>184</v>
      </c>
      <c r="E15" s="315" t="s">
        <v>3147</v>
      </c>
      <c r="F15" s="26" t="s">
        <v>3148</v>
      </c>
      <c r="G15" s="91" t="str">
        <f>HYPERLINK("https://www.youtube.com/watch?v=d7-qrpK0Jvc","Просмотр видеоурока")</f>
        <v>Просмотр видеоурока</v>
      </c>
      <c r="H15" s="26" t="s">
        <v>110</v>
      </c>
      <c r="I15" s="1021"/>
    </row>
    <row r="16" spans="1:9" ht="25.5">
      <c r="A16" s="24"/>
      <c r="B16" s="913"/>
      <c r="C16" s="913"/>
      <c r="D16" s="26" t="s">
        <v>184</v>
      </c>
      <c r="E16" s="315" t="s">
        <v>3149</v>
      </c>
      <c r="F16" s="26" t="s">
        <v>3150</v>
      </c>
      <c r="G16" s="91" t="str">
        <f>HYPERLINK("https://www.youtube.com/watch?v=NuHHFuy-xAk","https://www.youtube.com/watch?v=NuHHFuy-xAk")</f>
        <v>https://www.youtube.com/watch?v=NuHHFuy-xAk</v>
      </c>
      <c r="H16" s="26" t="s">
        <v>110</v>
      </c>
      <c r="I16" s="1021"/>
    </row>
    <row r="17" spans="1:9" ht="18" customHeight="1">
      <c r="A17" s="358"/>
      <c r="B17" s="943" t="s">
        <v>251</v>
      </c>
      <c r="C17" s="908"/>
      <c r="D17" s="908"/>
      <c r="E17" s="908"/>
      <c r="F17" s="908"/>
      <c r="G17" s="908"/>
      <c r="H17" s="909"/>
      <c r="I17" s="1023"/>
    </row>
    <row r="18" spans="1:9" ht="28.5" customHeight="1">
      <c r="A18" s="235"/>
      <c r="B18" s="18" t="s">
        <v>71</v>
      </c>
      <c r="C18" s="18" t="s">
        <v>72</v>
      </c>
      <c r="D18" s="156" t="s">
        <v>73</v>
      </c>
      <c r="E18" s="32" t="s">
        <v>3151</v>
      </c>
      <c r="F18" s="32" t="s">
        <v>2940</v>
      </c>
      <c r="G18" s="88" t="s">
        <v>2941</v>
      </c>
      <c r="H18" s="35" t="s">
        <v>103</v>
      </c>
      <c r="I18" s="1024"/>
    </row>
    <row r="19" spans="1:9" ht="38.25">
      <c r="A19" s="97"/>
      <c r="B19" s="18" t="s">
        <v>111</v>
      </c>
      <c r="C19" s="18" t="s">
        <v>112</v>
      </c>
      <c r="D19" s="32" t="s">
        <v>782</v>
      </c>
      <c r="E19" s="32" t="s">
        <v>3152</v>
      </c>
      <c r="F19" s="32" t="s">
        <v>2936</v>
      </c>
      <c r="G19" s="32" t="s">
        <v>2937</v>
      </c>
      <c r="H19" s="32" t="s">
        <v>103</v>
      </c>
      <c r="I19" s="1022"/>
    </row>
    <row r="20" spans="1:9" ht="25.5">
      <c r="A20" s="97"/>
      <c r="B20" s="18" t="s">
        <v>145</v>
      </c>
      <c r="C20" s="18" t="s">
        <v>146</v>
      </c>
      <c r="D20" s="32" t="s">
        <v>3153</v>
      </c>
      <c r="E20" s="211" t="s">
        <v>3154</v>
      </c>
      <c r="F20" s="156" t="s">
        <v>3155</v>
      </c>
      <c r="G20" s="641" t="s">
        <v>3156</v>
      </c>
      <c r="H20" s="32" t="s">
        <v>3157</v>
      </c>
      <c r="I20" s="1022"/>
    </row>
    <row r="21" spans="1:9" ht="15.75" customHeight="1">
      <c r="A21" s="568"/>
      <c r="B21" s="987" t="s">
        <v>169</v>
      </c>
      <c r="C21" s="908"/>
      <c r="D21" s="908"/>
      <c r="E21" s="908"/>
      <c r="F21" s="908"/>
      <c r="G21" s="908"/>
      <c r="H21" s="909"/>
      <c r="I21" s="1025"/>
    </row>
    <row r="22" spans="1:9" ht="34.5" customHeight="1">
      <c r="A22" s="97"/>
      <c r="B22" s="18" t="s">
        <v>182</v>
      </c>
      <c r="C22" s="18" t="s">
        <v>183</v>
      </c>
      <c r="D22" s="32" t="s">
        <v>184</v>
      </c>
      <c r="E22" s="211" t="s">
        <v>3158</v>
      </c>
      <c r="F22" s="32" t="s">
        <v>2710</v>
      </c>
      <c r="G22" s="88" t="s">
        <v>2946</v>
      </c>
      <c r="H22" s="32" t="s">
        <v>2947</v>
      </c>
      <c r="I22" s="1022"/>
    </row>
    <row r="23" spans="1:9" ht="25.5">
      <c r="A23" s="97"/>
      <c r="B23" s="18" t="s">
        <v>210</v>
      </c>
      <c r="C23" s="18" t="s">
        <v>211</v>
      </c>
      <c r="D23" s="32" t="s">
        <v>73</v>
      </c>
      <c r="E23" s="26" t="s">
        <v>3159</v>
      </c>
      <c r="F23" s="61" t="s">
        <v>3160</v>
      </c>
      <c r="G23" s="26" t="s">
        <v>3161</v>
      </c>
      <c r="H23" s="32" t="s">
        <v>3162</v>
      </c>
      <c r="I23" s="1022"/>
    </row>
    <row r="24" spans="1:9" ht="25.5">
      <c r="A24" s="97"/>
      <c r="B24" s="18" t="s">
        <v>232</v>
      </c>
      <c r="C24" s="18" t="s">
        <v>233</v>
      </c>
      <c r="D24" s="32" t="s">
        <v>73</v>
      </c>
      <c r="E24" s="211" t="s">
        <v>3163</v>
      </c>
      <c r="F24" s="32"/>
      <c r="G24" s="32"/>
      <c r="H24" s="32"/>
      <c r="I24" s="1022"/>
    </row>
    <row r="25" spans="1:9" ht="38.25">
      <c r="A25" s="192"/>
      <c r="B25" s="18" t="s">
        <v>241</v>
      </c>
      <c r="C25" s="18" t="s">
        <v>242</v>
      </c>
      <c r="D25" s="156" t="s">
        <v>2920</v>
      </c>
      <c r="E25" s="32" t="s">
        <v>3164</v>
      </c>
      <c r="F25" s="156" t="s">
        <v>3165</v>
      </c>
      <c r="G25" s="461" t="s">
        <v>2283</v>
      </c>
      <c r="H25" s="88" t="s">
        <v>103</v>
      </c>
      <c r="I25" s="1022"/>
    </row>
    <row r="26" spans="1:9" ht="52.5" customHeight="1">
      <c r="A26" s="97"/>
      <c r="B26" s="18" t="s">
        <v>380</v>
      </c>
      <c r="C26" s="18" t="s">
        <v>2926</v>
      </c>
      <c r="D26" s="32" t="s">
        <v>184</v>
      </c>
      <c r="E26" s="315" t="s">
        <v>3166</v>
      </c>
      <c r="F26" s="26" t="s">
        <v>3167</v>
      </c>
      <c r="G26" s="188" t="s">
        <v>3168</v>
      </c>
      <c r="H26" s="26" t="s">
        <v>110</v>
      </c>
      <c r="I26" s="1021"/>
    </row>
    <row r="27" spans="1:9" ht="21.75" customHeight="1">
      <c r="A27" s="337"/>
      <c r="B27" s="941" t="s">
        <v>309</v>
      </c>
      <c r="C27" s="908"/>
      <c r="D27" s="908"/>
      <c r="E27" s="908"/>
      <c r="F27" s="908"/>
      <c r="G27" s="908"/>
      <c r="H27" s="909"/>
      <c r="I27" s="1026"/>
    </row>
    <row r="28" spans="1:9" ht="58.5" customHeight="1">
      <c r="A28" s="97"/>
      <c r="B28" s="230" t="s">
        <v>71</v>
      </c>
      <c r="C28" s="230" t="s">
        <v>72</v>
      </c>
      <c r="D28" s="32" t="s">
        <v>782</v>
      </c>
      <c r="E28" s="211" t="s">
        <v>3169</v>
      </c>
      <c r="F28" s="61" t="s">
        <v>3170</v>
      </c>
      <c r="G28" s="85" t="s">
        <v>3171</v>
      </c>
      <c r="H28" s="85" t="s">
        <v>103</v>
      </c>
      <c r="I28" s="1027"/>
    </row>
    <row r="29" spans="1:9" ht="38.25">
      <c r="A29" s="192"/>
      <c r="B29" s="230" t="s">
        <v>111</v>
      </c>
      <c r="C29" s="230" t="s">
        <v>112</v>
      </c>
      <c r="D29" s="32" t="s">
        <v>782</v>
      </c>
      <c r="E29" s="211" t="s">
        <v>3172</v>
      </c>
      <c r="F29" s="85" t="s">
        <v>2829</v>
      </c>
      <c r="G29" s="328" t="s">
        <v>3173</v>
      </c>
      <c r="H29" s="48" t="s">
        <v>3174</v>
      </c>
      <c r="I29" s="1027"/>
    </row>
    <row r="30" spans="1:9" ht="51">
      <c r="A30" s="563"/>
      <c r="B30" s="924" t="s">
        <v>145</v>
      </c>
      <c r="C30" s="924" t="s">
        <v>146</v>
      </c>
      <c r="D30" s="156" t="s">
        <v>184</v>
      </c>
      <c r="E30" s="156" t="s">
        <v>3175</v>
      </c>
      <c r="F30" s="330" t="s">
        <v>2173</v>
      </c>
      <c r="G30" s="642" t="s">
        <v>3176</v>
      </c>
      <c r="H30" s="590" t="s">
        <v>103</v>
      </c>
      <c r="I30" s="1028"/>
    </row>
    <row r="31" spans="1:9" ht="38.25">
      <c r="A31" s="97"/>
      <c r="B31" s="913"/>
      <c r="C31" s="913"/>
      <c r="D31" s="32" t="s">
        <v>782</v>
      </c>
      <c r="E31" s="26" t="s">
        <v>3177</v>
      </c>
      <c r="F31" s="32" t="s">
        <v>3136</v>
      </c>
      <c r="G31" s="88" t="s">
        <v>2971</v>
      </c>
      <c r="H31" s="32" t="s">
        <v>3178</v>
      </c>
      <c r="I31" s="1022"/>
    </row>
    <row r="32" spans="1:9" ht="15.75" customHeight="1">
      <c r="A32" s="568"/>
      <c r="B32" s="987" t="s">
        <v>169</v>
      </c>
      <c r="C32" s="908"/>
      <c r="D32" s="908"/>
      <c r="E32" s="908"/>
      <c r="F32" s="908"/>
      <c r="G32" s="908"/>
      <c r="H32" s="909"/>
      <c r="I32" s="1025"/>
    </row>
    <row r="33" spans="1:9" ht="38.25">
      <c r="A33" s="97"/>
      <c r="B33" s="230" t="s">
        <v>182</v>
      </c>
      <c r="C33" s="230" t="s">
        <v>183</v>
      </c>
      <c r="D33" s="32" t="s">
        <v>782</v>
      </c>
      <c r="E33" s="211" t="s">
        <v>3179</v>
      </c>
      <c r="F33" s="156" t="s">
        <v>3013</v>
      </c>
      <c r="G33" s="499" t="s">
        <v>3014</v>
      </c>
      <c r="H33" s="32" t="s">
        <v>103</v>
      </c>
      <c r="I33" s="1022"/>
    </row>
    <row r="34" spans="1:9" ht="25.5">
      <c r="A34" s="97"/>
      <c r="B34" s="230" t="s">
        <v>210</v>
      </c>
      <c r="C34" s="230" t="s">
        <v>211</v>
      </c>
      <c r="D34" s="32" t="s">
        <v>184</v>
      </c>
      <c r="E34" s="211" t="s">
        <v>3180</v>
      </c>
      <c r="F34" s="32" t="s">
        <v>1939</v>
      </c>
      <c r="G34" s="88" t="s">
        <v>2997</v>
      </c>
      <c r="H34" s="32" t="s">
        <v>3181</v>
      </c>
      <c r="I34" s="1022"/>
    </row>
    <row r="35" spans="1:9" ht="75" customHeight="1">
      <c r="A35" s="97"/>
      <c r="B35" s="230" t="s">
        <v>232</v>
      </c>
      <c r="C35" s="230" t="s">
        <v>233</v>
      </c>
      <c r="D35" s="32" t="s">
        <v>184</v>
      </c>
      <c r="E35" s="26" t="s">
        <v>3182</v>
      </c>
      <c r="F35" s="32" t="s">
        <v>3005</v>
      </c>
      <c r="G35" s="338" t="s">
        <v>3006</v>
      </c>
      <c r="H35" s="32" t="s">
        <v>103</v>
      </c>
      <c r="I35" s="1022"/>
    </row>
    <row r="36" spans="1:9" ht="39" customHeight="1">
      <c r="A36" s="133"/>
      <c r="B36" s="230" t="s">
        <v>241</v>
      </c>
      <c r="C36" s="230" t="s">
        <v>242</v>
      </c>
      <c r="D36" s="32" t="s">
        <v>3112</v>
      </c>
      <c r="E36" s="211" t="s">
        <v>3183</v>
      </c>
      <c r="F36" s="47" t="s">
        <v>3184</v>
      </c>
      <c r="G36" s="41" t="s">
        <v>2959</v>
      </c>
      <c r="H36" s="73" t="s">
        <v>3185</v>
      </c>
      <c r="I36" s="1029"/>
    </row>
    <row r="37" spans="1:9" ht="25.5">
      <c r="A37" s="133"/>
      <c r="B37" s="213">
        <v>8</v>
      </c>
      <c r="C37" s="623" t="s">
        <v>381</v>
      </c>
      <c r="D37" s="32" t="s">
        <v>184</v>
      </c>
      <c r="E37" s="210" t="s">
        <v>3186</v>
      </c>
      <c r="F37" s="47" t="s">
        <v>2931</v>
      </c>
      <c r="G37" s="277" t="s">
        <v>2928</v>
      </c>
      <c r="H37" s="73" t="s">
        <v>110</v>
      </c>
      <c r="I37" s="1029"/>
    </row>
    <row r="38" spans="1:9" ht="25.5">
      <c r="A38" s="133"/>
      <c r="B38" s="213" t="s">
        <v>1879</v>
      </c>
      <c r="C38" s="625" t="s">
        <v>1880</v>
      </c>
      <c r="D38" s="35" t="s">
        <v>3187</v>
      </c>
      <c r="E38" s="644" t="s">
        <v>3188</v>
      </c>
      <c r="F38" s="73" t="s">
        <v>3189</v>
      </c>
      <c r="G38" s="285" t="s">
        <v>3190</v>
      </c>
      <c r="H38" s="73" t="s">
        <v>110</v>
      </c>
      <c r="I38" s="1029"/>
    </row>
    <row r="39" spans="1:9" ht="18">
      <c r="A39" s="482"/>
      <c r="B39" s="922" t="s">
        <v>347</v>
      </c>
      <c r="C39" s="908"/>
      <c r="D39" s="908"/>
      <c r="E39" s="908"/>
      <c r="F39" s="908"/>
      <c r="G39" s="908"/>
      <c r="H39" s="909"/>
      <c r="I39" s="1030"/>
    </row>
    <row r="40" spans="1:9" ht="38.25">
      <c r="A40" s="97"/>
      <c r="B40" s="230" t="s">
        <v>71</v>
      </c>
      <c r="C40" s="230" t="s">
        <v>72</v>
      </c>
      <c r="D40" s="32" t="s">
        <v>782</v>
      </c>
      <c r="E40" s="211" t="s">
        <v>3191</v>
      </c>
      <c r="F40" s="32" t="s">
        <v>2874</v>
      </c>
      <c r="G40" s="32" t="s">
        <v>2876</v>
      </c>
      <c r="H40" s="32" t="s">
        <v>3192</v>
      </c>
      <c r="I40" s="1022"/>
    </row>
    <row r="41" spans="1:9" ht="25.5">
      <c r="A41" s="97"/>
      <c r="B41" s="230" t="s">
        <v>111</v>
      </c>
      <c r="C41" s="230" t="s">
        <v>112</v>
      </c>
      <c r="D41" s="32" t="s">
        <v>385</v>
      </c>
      <c r="E41" s="32" t="s">
        <v>3193</v>
      </c>
      <c r="F41" s="32" t="s">
        <v>3056</v>
      </c>
      <c r="G41" s="452" t="s">
        <v>3057</v>
      </c>
      <c r="H41" s="32" t="s">
        <v>1737</v>
      </c>
      <c r="I41" s="1022"/>
    </row>
    <row r="42" spans="1:9" ht="25.5">
      <c r="A42" s="97"/>
      <c r="B42" s="230" t="s">
        <v>145</v>
      </c>
      <c r="C42" s="230" t="s">
        <v>146</v>
      </c>
      <c r="D42" s="32" t="s">
        <v>73</v>
      </c>
      <c r="E42" s="211" t="s">
        <v>3194</v>
      </c>
      <c r="F42" s="32" t="s">
        <v>3042</v>
      </c>
      <c r="G42" s="32" t="s">
        <v>2881</v>
      </c>
      <c r="H42" s="32" t="s">
        <v>1737</v>
      </c>
      <c r="I42" s="1022"/>
    </row>
    <row r="43" spans="1:9" ht="30" customHeight="1">
      <c r="A43" s="568"/>
      <c r="B43" s="987" t="s">
        <v>169</v>
      </c>
      <c r="C43" s="908"/>
      <c r="D43" s="908"/>
      <c r="E43" s="908"/>
      <c r="F43" s="908"/>
      <c r="G43" s="908"/>
      <c r="H43" s="909"/>
      <c r="I43" s="1025"/>
    </row>
    <row r="44" spans="1:9" ht="38.25">
      <c r="A44" s="97"/>
      <c r="B44" s="230" t="s">
        <v>182</v>
      </c>
      <c r="C44" s="230" t="s">
        <v>183</v>
      </c>
      <c r="D44" s="32" t="s">
        <v>782</v>
      </c>
      <c r="E44" s="66" t="s">
        <v>3195</v>
      </c>
      <c r="F44" s="61" t="s">
        <v>3196</v>
      </c>
      <c r="G44" s="27" t="s">
        <v>3197</v>
      </c>
      <c r="H44" s="32" t="s">
        <v>2017</v>
      </c>
      <c r="I44" s="1022"/>
    </row>
    <row r="45" spans="1:9" ht="38.25">
      <c r="A45" s="97"/>
      <c r="B45" s="230" t="s">
        <v>210</v>
      </c>
      <c r="C45" s="230" t="s">
        <v>211</v>
      </c>
      <c r="D45" s="32" t="s">
        <v>782</v>
      </c>
      <c r="E45" s="66" t="s">
        <v>3198</v>
      </c>
      <c r="F45" s="32" t="s">
        <v>3049</v>
      </c>
      <c r="G45" s="499" t="s">
        <v>3050</v>
      </c>
      <c r="H45" s="32" t="s">
        <v>103</v>
      </c>
      <c r="I45" s="1022"/>
    </row>
    <row r="46" spans="1:9" ht="25.5">
      <c r="A46" s="97"/>
      <c r="B46" s="230" t="s">
        <v>232</v>
      </c>
      <c r="C46" s="230" t="s">
        <v>233</v>
      </c>
      <c r="D46" s="32"/>
      <c r="E46" s="66" t="s">
        <v>3199</v>
      </c>
      <c r="F46" s="32" t="s">
        <v>3073</v>
      </c>
      <c r="G46" s="339" t="s">
        <v>3074</v>
      </c>
      <c r="H46" s="32" t="s">
        <v>103</v>
      </c>
      <c r="I46" s="1022"/>
    </row>
    <row r="47" spans="1:9" ht="38.25">
      <c r="A47" s="97"/>
      <c r="B47" s="230" t="s">
        <v>241</v>
      </c>
      <c r="C47" s="230" t="s">
        <v>242</v>
      </c>
      <c r="D47" s="32" t="s">
        <v>3051</v>
      </c>
      <c r="E47" s="26" t="s">
        <v>3200</v>
      </c>
      <c r="F47" s="85" t="s">
        <v>3005</v>
      </c>
      <c r="G47" s="32" t="s">
        <v>3067</v>
      </c>
      <c r="H47" s="32" t="s">
        <v>103</v>
      </c>
      <c r="I47" s="1022"/>
    </row>
    <row r="48" spans="1:9" ht="25.5">
      <c r="A48" s="97"/>
      <c r="B48" s="18" t="s">
        <v>380</v>
      </c>
      <c r="C48" s="18" t="s">
        <v>381</v>
      </c>
      <c r="D48" s="46" t="s">
        <v>3051</v>
      </c>
      <c r="E48" s="66" t="s">
        <v>3201</v>
      </c>
      <c r="F48" s="32" t="s">
        <v>3053</v>
      </c>
      <c r="G48" s="32" t="s">
        <v>2876</v>
      </c>
      <c r="H48" s="32" t="s">
        <v>2871</v>
      </c>
      <c r="I48" s="1022"/>
    </row>
    <row r="49" spans="1:9" ht="38.25">
      <c r="A49" s="97"/>
      <c r="B49" s="18" t="s">
        <v>1879</v>
      </c>
      <c r="C49" s="18" t="s">
        <v>1880</v>
      </c>
      <c r="D49" s="32" t="s">
        <v>184</v>
      </c>
      <c r="E49" s="233" t="s">
        <v>3202</v>
      </c>
      <c r="F49" s="32" t="s">
        <v>3029</v>
      </c>
      <c r="G49" s="324" t="s">
        <v>3014</v>
      </c>
      <c r="H49" s="32" t="s">
        <v>110</v>
      </c>
      <c r="I49" s="1022"/>
    </row>
    <row r="50" spans="1:9" ht="25.5">
      <c r="A50" s="192"/>
      <c r="B50" s="924" t="s">
        <v>2751</v>
      </c>
      <c r="C50" s="951" t="s">
        <v>2752</v>
      </c>
      <c r="D50" s="32" t="s">
        <v>1077</v>
      </c>
      <c r="E50" s="233" t="s">
        <v>3203</v>
      </c>
      <c r="F50" s="85" t="s">
        <v>2756</v>
      </c>
      <c r="G50" s="645" t="str">
        <f>HYPERLINK("https://www.youtube.com/watch?v=Z104iHDVPDM","Урок для девушек.
https://www.youtube.com/watch?v=Z104iHDVPDM")</f>
        <v>Урок для девушек.
https://www.youtube.com/watch?v=Z104iHDVPDM</v>
      </c>
      <c r="H50" s="88" t="s">
        <v>110</v>
      </c>
      <c r="I50" s="1022"/>
    </row>
    <row r="51" spans="1:9" ht="38.25">
      <c r="A51" s="97"/>
      <c r="B51" s="913"/>
      <c r="C51" s="913"/>
      <c r="D51" s="32" t="s">
        <v>184</v>
      </c>
      <c r="E51" s="210" t="s">
        <v>3204</v>
      </c>
      <c r="F51" s="32" t="s">
        <v>2395</v>
      </c>
      <c r="G51" s="339" t="s">
        <v>3205</v>
      </c>
      <c r="H51" s="32" t="s">
        <v>110</v>
      </c>
      <c r="I51" s="1022"/>
    </row>
    <row r="52" spans="1:9" ht="18">
      <c r="A52" s="482"/>
      <c r="B52" s="922" t="s">
        <v>389</v>
      </c>
      <c r="C52" s="908"/>
      <c r="D52" s="908"/>
      <c r="E52" s="908"/>
      <c r="F52" s="908"/>
      <c r="G52" s="908"/>
      <c r="H52" s="909"/>
      <c r="I52" s="1030"/>
    </row>
    <row r="53" spans="1:9" ht="38.25">
      <c r="A53" s="97"/>
      <c r="B53" s="230" t="s">
        <v>71</v>
      </c>
      <c r="C53" s="230" t="s">
        <v>72</v>
      </c>
      <c r="D53" s="32" t="s">
        <v>3069</v>
      </c>
      <c r="E53" s="211" t="s">
        <v>3206</v>
      </c>
      <c r="F53" s="32" t="s">
        <v>3053</v>
      </c>
      <c r="G53" s="32" t="s">
        <v>3207</v>
      </c>
      <c r="H53" s="32" t="s">
        <v>2871</v>
      </c>
      <c r="I53" s="1022"/>
    </row>
    <row r="54" spans="1:9" ht="38.25">
      <c r="A54" s="192"/>
      <c r="B54" s="230" t="s">
        <v>111</v>
      </c>
      <c r="C54" s="230" t="s">
        <v>112</v>
      </c>
      <c r="D54" s="32" t="s">
        <v>3069</v>
      </c>
      <c r="E54" s="211" t="s">
        <v>3208</v>
      </c>
      <c r="F54" s="32" t="s">
        <v>2282</v>
      </c>
      <c r="G54" s="88" t="s">
        <v>3019</v>
      </c>
      <c r="H54" s="88" t="s">
        <v>103</v>
      </c>
      <c r="I54" s="1022"/>
    </row>
    <row r="55" spans="1:9" ht="25.5">
      <c r="A55" s="97"/>
      <c r="B55" s="230" t="s">
        <v>145</v>
      </c>
      <c r="C55" s="230" t="s">
        <v>146</v>
      </c>
      <c r="D55" s="32"/>
      <c r="E55" s="211" t="s">
        <v>3209</v>
      </c>
      <c r="F55" s="32" t="s">
        <v>3083</v>
      </c>
      <c r="G55" s="499" t="s">
        <v>3084</v>
      </c>
      <c r="H55" s="32" t="s">
        <v>103</v>
      </c>
      <c r="I55" s="1022"/>
    </row>
    <row r="56" spans="1:9">
      <c r="A56" s="568"/>
      <c r="B56" s="987" t="s">
        <v>169</v>
      </c>
      <c r="C56" s="908"/>
      <c r="D56" s="908"/>
      <c r="E56" s="908"/>
      <c r="F56" s="908"/>
      <c r="G56" s="908"/>
      <c r="H56" s="909"/>
      <c r="I56" s="1025"/>
    </row>
    <row r="57" spans="1:9" ht="38.25">
      <c r="A57" s="97"/>
      <c r="B57" s="230" t="s">
        <v>182</v>
      </c>
      <c r="C57" s="230" t="s">
        <v>183</v>
      </c>
      <c r="D57" s="32" t="s">
        <v>782</v>
      </c>
      <c r="E57" s="26" t="s">
        <v>3210</v>
      </c>
      <c r="F57" s="32" t="s">
        <v>2911</v>
      </c>
      <c r="G57" s="32" t="s">
        <v>3108</v>
      </c>
      <c r="H57" s="32" t="s">
        <v>3068</v>
      </c>
      <c r="I57" s="1022"/>
    </row>
    <row r="58" spans="1:9" ht="25.5">
      <c r="A58" s="150"/>
      <c r="B58" s="924" t="s">
        <v>210</v>
      </c>
      <c r="C58" s="924" t="s">
        <v>211</v>
      </c>
      <c r="D58" s="156" t="s">
        <v>184</v>
      </c>
      <c r="E58" s="156" t="s">
        <v>3211</v>
      </c>
      <c r="F58" s="330" t="s">
        <v>1735</v>
      </c>
      <c r="G58" s="588" t="s">
        <v>2675</v>
      </c>
      <c r="H58" s="461" t="s">
        <v>103</v>
      </c>
      <c r="I58" s="1018"/>
    </row>
    <row r="59" spans="1:9" ht="25.5">
      <c r="A59" s="97"/>
      <c r="B59" s="913"/>
      <c r="C59" s="913"/>
      <c r="D59" s="32" t="s">
        <v>73</v>
      </c>
      <c r="E59" s="26" t="s">
        <v>3212</v>
      </c>
      <c r="F59" s="32" t="s">
        <v>2117</v>
      </c>
      <c r="G59" s="32" t="s">
        <v>3213</v>
      </c>
      <c r="H59" s="32" t="s">
        <v>103</v>
      </c>
      <c r="I59" s="1022"/>
    </row>
    <row r="60" spans="1:9" ht="76.5">
      <c r="A60" s="97"/>
      <c r="B60" s="230" t="s">
        <v>232</v>
      </c>
      <c r="C60" s="230" t="s">
        <v>233</v>
      </c>
      <c r="D60" s="32" t="s">
        <v>73</v>
      </c>
      <c r="E60" s="211" t="s">
        <v>3214</v>
      </c>
      <c r="F60" s="32" t="s">
        <v>3114</v>
      </c>
      <c r="G60" s="338" t="s">
        <v>1030</v>
      </c>
      <c r="H60" s="32" t="s">
        <v>3215</v>
      </c>
      <c r="I60" s="1022"/>
    </row>
    <row r="61" spans="1:9" ht="38.25">
      <c r="A61" s="97"/>
      <c r="B61" s="230" t="s">
        <v>241</v>
      </c>
      <c r="C61" s="230" t="s">
        <v>242</v>
      </c>
      <c r="D61" s="32"/>
      <c r="E61" s="210" t="s">
        <v>3216</v>
      </c>
      <c r="F61" s="85"/>
      <c r="G61" s="48"/>
      <c r="H61" s="32" t="s">
        <v>110</v>
      </c>
      <c r="I61" s="1022"/>
    </row>
    <row r="62" spans="1:9" ht="25.5">
      <c r="A62" s="97"/>
      <c r="B62" s="230" t="s">
        <v>380</v>
      </c>
      <c r="C62" s="623" t="s">
        <v>381</v>
      </c>
      <c r="D62" s="32" t="s">
        <v>184</v>
      </c>
      <c r="E62" s="210" t="s">
        <v>3217</v>
      </c>
      <c r="F62" s="85" t="s">
        <v>3218</v>
      </c>
      <c r="G62" s="328" t="s">
        <v>3219</v>
      </c>
      <c r="H62" s="32" t="s">
        <v>110</v>
      </c>
      <c r="I62" s="1022"/>
    </row>
    <row r="63" spans="1:9" ht="18">
      <c r="A63" s="337"/>
      <c r="B63" s="941" t="s">
        <v>705</v>
      </c>
      <c r="C63" s="908"/>
      <c r="D63" s="908"/>
      <c r="E63" s="908"/>
      <c r="F63" s="908"/>
      <c r="G63" s="908"/>
      <c r="H63" s="909"/>
      <c r="I63" s="1026"/>
    </row>
    <row r="64" spans="1:9" ht="25.5">
      <c r="A64" s="97"/>
      <c r="B64" s="213">
        <v>1</v>
      </c>
      <c r="C64" s="230" t="s">
        <v>72</v>
      </c>
      <c r="D64" s="32" t="s">
        <v>73</v>
      </c>
      <c r="E64" s="26" t="s">
        <v>3220</v>
      </c>
      <c r="F64" s="32" t="s">
        <v>1939</v>
      </c>
      <c r="G64" s="32" t="s">
        <v>2997</v>
      </c>
      <c r="H64" s="32" t="s">
        <v>103</v>
      </c>
      <c r="I64" s="1022"/>
    </row>
    <row r="65" spans="1:9" ht="25.5">
      <c r="A65" s="630"/>
      <c r="B65" s="951">
        <v>2</v>
      </c>
      <c r="C65" s="924" t="s">
        <v>112</v>
      </c>
      <c r="D65" s="154" t="s">
        <v>3051</v>
      </c>
      <c r="E65" s="211" t="s">
        <v>3221</v>
      </c>
      <c r="F65" s="367" t="s">
        <v>3096</v>
      </c>
      <c r="G65" s="88" t="s">
        <v>3097</v>
      </c>
      <c r="H65" s="32" t="s">
        <v>103</v>
      </c>
      <c r="I65" s="1022"/>
    </row>
    <row r="66" spans="1:9" ht="38.25">
      <c r="A66" s="97"/>
      <c r="B66" s="913"/>
      <c r="C66" s="913"/>
      <c r="D66" s="32"/>
      <c r="E66" s="513" t="s">
        <v>3222</v>
      </c>
      <c r="F66" s="32" t="s">
        <v>3099</v>
      </c>
      <c r="G66" s="328" t="s">
        <v>3100</v>
      </c>
      <c r="H66" s="32" t="s">
        <v>103</v>
      </c>
      <c r="I66" s="1022"/>
    </row>
    <row r="67" spans="1:9" ht="38.25">
      <c r="A67" s="97"/>
      <c r="B67" s="951">
        <v>3</v>
      </c>
      <c r="C67" s="951" t="s">
        <v>146</v>
      </c>
      <c r="D67" s="32" t="s">
        <v>782</v>
      </c>
      <c r="E67" s="26" t="s">
        <v>3223</v>
      </c>
      <c r="F67" s="32" t="s">
        <v>3102</v>
      </c>
      <c r="G67" s="32" t="s">
        <v>3103</v>
      </c>
      <c r="H67" s="32" t="s">
        <v>3224</v>
      </c>
      <c r="I67" s="1022"/>
    </row>
    <row r="68" spans="1:9" ht="38.25">
      <c r="A68" s="97"/>
      <c r="B68" s="913"/>
      <c r="C68" s="913"/>
      <c r="D68" s="32" t="s">
        <v>782</v>
      </c>
      <c r="E68" s="646" t="s">
        <v>3225</v>
      </c>
      <c r="F68" s="32" t="s">
        <v>2970</v>
      </c>
      <c r="G68" s="88" t="s">
        <v>3226</v>
      </c>
      <c r="H68" s="32" t="s">
        <v>103</v>
      </c>
      <c r="I68" s="1022"/>
    </row>
    <row r="69" spans="1:9">
      <c r="A69" s="568"/>
      <c r="B69" s="987" t="s">
        <v>169</v>
      </c>
      <c r="C69" s="908"/>
      <c r="D69" s="908"/>
      <c r="E69" s="908"/>
      <c r="F69" s="908"/>
      <c r="G69" s="908"/>
      <c r="H69" s="909"/>
      <c r="I69" s="1025"/>
    </row>
    <row r="70" spans="1:9" ht="38.25">
      <c r="A70" s="97"/>
      <c r="B70" s="213" t="s">
        <v>182</v>
      </c>
      <c r="C70" s="444" t="s">
        <v>183</v>
      </c>
      <c r="D70" s="32" t="s">
        <v>782</v>
      </c>
      <c r="E70" s="211" t="s">
        <v>3227</v>
      </c>
      <c r="F70" s="32" t="s">
        <v>3088</v>
      </c>
      <c r="G70" s="32" t="s">
        <v>3089</v>
      </c>
      <c r="H70" s="32" t="s">
        <v>103</v>
      </c>
      <c r="I70" s="1022"/>
    </row>
    <row r="71" spans="1:9" ht="25.5">
      <c r="A71" s="192"/>
      <c r="B71" s="213" t="s">
        <v>210</v>
      </c>
      <c r="C71" s="230" t="s">
        <v>211</v>
      </c>
      <c r="D71" s="32" t="s">
        <v>184</v>
      </c>
      <c r="E71" s="211" t="s">
        <v>3228</v>
      </c>
      <c r="F71" s="32" t="s">
        <v>3229</v>
      </c>
      <c r="G71" s="88" t="s">
        <v>3230</v>
      </c>
      <c r="H71" s="88" t="s">
        <v>103</v>
      </c>
      <c r="I71" s="1022"/>
    </row>
    <row r="72" spans="1:9" ht="25.5">
      <c r="A72" s="192"/>
      <c r="B72" s="230" t="s">
        <v>232</v>
      </c>
      <c r="C72" s="230" t="s">
        <v>233</v>
      </c>
      <c r="D72" s="32" t="s">
        <v>73</v>
      </c>
      <c r="E72" s="32" t="s">
        <v>3231</v>
      </c>
      <c r="F72" s="32" t="s">
        <v>2839</v>
      </c>
      <c r="G72" s="647" t="s">
        <v>3232</v>
      </c>
      <c r="H72" s="88" t="s">
        <v>3233</v>
      </c>
      <c r="I72" s="1022"/>
    </row>
    <row r="73" spans="1:9" ht="25.5">
      <c r="A73" s="92"/>
      <c r="B73" s="230" t="s">
        <v>241</v>
      </c>
      <c r="C73" s="230" t="s">
        <v>242</v>
      </c>
      <c r="D73" s="631"/>
      <c r="E73" s="66" t="s">
        <v>3234</v>
      </c>
      <c r="F73" s="32" t="s">
        <v>3235</v>
      </c>
      <c r="G73" s="324" t="s">
        <v>3236</v>
      </c>
      <c r="H73" s="32" t="s">
        <v>103</v>
      </c>
      <c r="I73" s="1022"/>
    </row>
    <row r="74" spans="1:9" ht="25.5">
      <c r="A74" s="92"/>
      <c r="B74" s="18" t="s">
        <v>380</v>
      </c>
      <c r="C74" s="18" t="s">
        <v>381</v>
      </c>
      <c r="D74" s="89" t="s">
        <v>73</v>
      </c>
      <c r="E74" s="26" t="s">
        <v>3237</v>
      </c>
      <c r="F74" s="32" t="s">
        <v>1939</v>
      </c>
      <c r="G74" s="89" t="s">
        <v>3238</v>
      </c>
      <c r="H74" s="32" t="s">
        <v>103</v>
      </c>
      <c r="I74" s="1022"/>
    </row>
    <row r="75" spans="1:9" ht="25.5">
      <c r="A75" s="92"/>
      <c r="B75" s="924" t="s">
        <v>1879</v>
      </c>
      <c r="C75" s="924" t="s">
        <v>1880</v>
      </c>
      <c r="D75" s="89" t="s">
        <v>184</v>
      </c>
      <c r="E75" s="210" t="s">
        <v>3239</v>
      </c>
      <c r="F75" s="32" t="s">
        <v>3240</v>
      </c>
      <c r="G75" s="212" t="s">
        <v>2481</v>
      </c>
      <c r="H75" s="89" t="s">
        <v>110</v>
      </c>
      <c r="I75" s="1031"/>
    </row>
    <row r="76" spans="1:9" ht="25.5">
      <c r="A76" s="92"/>
      <c r="B76" s="913"/>
      <c r="C76" s="913"/>
      <c r="D76" s="89" t="s">
        <v>870</v>
      </c>
      <c r="E76" s="233" t="s">
        <v>3241</v>
      </c>
      <c r="F76" s="32" t="s">
        <v>3242</v>
      </c>
      <c r="G76" s="32" t="s">
        <v>3243</v>
      </c>
      <c r="H76" s="32" t="s">
        <v>110</v>
      </c>
      <c r="I76" s="102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1031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1031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1031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1031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1031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1031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1031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1031"/>
    </row>
    <row r="85" spans="1:9" ht="12.75">
      <c r="A85" s="92"/>
      <c r="B85" s="102"/>
      <c r="C85" s="102"/>
      <c r="D85" s="102"/>
      <c r="E85" s="102"/>
      <c r="F85" s="102"/>
      <c r="G85" s="102"/>
      <c r="H85" s="102"/>
      <c r="I85" s="1031"/>
    </row>
    <row r="86" spans="1:9" ht="12.75">
      <c r="A86" s="92"/>
      <c r="B86" s="102"/>
      <c r="C86" s="102"/>
      <c r="D86" s="102"/>
      <c r="E86" s="102"/>
      <c r="F86" s="102"/>
      <c r="G86" s="102"/>
      <c r="H86" s="102"/>
      <c r="I86" s="1031"/>
    </row>
    <row r="87" spans="1:9" ht="12.75">
      <c r="A87" s="92"/>
      <c r="B87" s="102"/>
      <c r="C87" s="102"/>
      <c r="D87" s="102"/>
      <c r="E87" s="102"/>
      <c r="F87" s="102"/>
      <c r="G87" s="102"/>
      <c r="H87" s="102"/>
      <c r="I87" s="1031"/>
    </row>
    <row r="88" spans="1:9" ht="12.75">
      <c r="A88" s="92"/>
      <c r="B88" s="102"/>
      <c r="C88" s="102"/>
      <c r="D88" s="102"/>
      <c r="E88" s="102"/>
      <c r="F88" s="102"/>
      <c r="G88" s="102"/>
      <c r="H88" s="102"/>
      <c r="I88" s="1031"/>
    </row>
    <row r="89" spans="1:9" ht="12.75">
      <c r="A89" s="92"/>
      <c r="B89" s="102"/>
      <c r="C89" s="102"/>
      <c r="D89" s="102"/>
      <c r="E89" s="102"/>
      <c r="F89" s="102"/>
      <c r="G89" s="102"/>
      <c r="H89" s="102"/>
      <c r="I89" s="1031"/>
    </row>
    <row r="90" spans="1:9" ht="12.75">
      <c r="A90" s="92"/>
      <c r="B90" s="102"/>
      <c r="C90" s="102"/>
      <c r="D90" s="102"/>
      <c r="E90" s="102"/>
      <c r="F90" s="102"/>
      <c r="G90" s="102"/>
      <c r="H90" s="102"/>
      <c r="I90" s="1031"/>
    </row>
    <row r="91" spans="1:9" ht="12.75">
      <c r="A91" s="92"/>
      <c r="B91" s="102"/>
      <c r="C91" s="102"/>
      <c r="D91" s="102"/>
      <c r="E91" s="102"/>
      <c r="F91" s="102"/>
      <c r="G91" s="102"/>
      <c r="H91" s="102"/>
      <c r="I91" s="1031"/>
    </row>
    <row r="92" spans="1:9" ht="12.75">
      <c r="A92" s="92"/>
      <c r="B92" s="102"/>
      <c r="C92" s="102"/>
      <c r="D92" s="102"/>
      <c r="E92" s="102"/>
      <c r="F92" s="102"/>
      <c r="G92" s="102"/>
      <c r="H92" s="102"/>
      <c r="I92" s="1031"/>
    </row>
    <row r="93" spans="1:9" ht="12.75">
      <c r="A93" s="92"/>
      <c r="B93" s="102"/>
      <c r="C93" s="102"/>
      <c r="D93" s="102"/>
      <c r="E93" s="102"/>
      <c r="F93" s="102"/>
      <c r="G93" s="102"/>
      <c r="H93" s="102"/>
      <c r="I93" s="1031"/>
    </row>
    <row r="94" spans="1:9" ht="12.75">
      <c r="A94" s="92"/>
      <c r="B94" s="102"/>
      <c r="C94" s="102"/>
      <c r="D94" s="102"/>
      <c r="E94" s="102"/>
      <c r="F94" s="102"/>
      <c r="G94" s="102"/>
      <c r="H94" s="102"/>
      <c r="I94" s="1031"/>
    </row>
    <row r="95" spans="1:9" ht="12.75">
      <c r="A95" s="92"/>
      <c r="B95" s="102"/>
      <c r="C95" s="102"/>
      <c r="D95" s="102"/>
      <c r="E95" s="102"/>
      <c r="F95" s="102"/>
      <c r="G95" s="102"/>
      <c r="H95" s="102"/>
      <c r="I95" s="1031"/>
    </row>
    <row r="96" spans="1:9" ht="12.75">
      <c r="A96" s="92"/>
      <c r="B96" s="102"/>
      <c r="C96" s="102"/>
      <c r="D96" s="102"/>
      <c r="E96" s="102"/>
      <c r="F96" s="102"/>
      <c r="G96" s="102"/>
      <c r="H96" s="102"/>
      <c r="I96" s="1031"/>
    </row>
    <row r="97" spans="1:9" ht="12.75">
      <c r="A97" s="92"/>
      <c r="B97" s="102"/>
      <c r="C97" s="102"/>
      <c r="D97" s="102"/>
      <c r="E97" s="102"/>
      <c r="F97" s="102"/>
      <c r="G97" s="102"/>
      <c r="H97" s="102"/>
      <c r="I97" s="1031"/>
    </row>
    <row r="98" spans="1:9" ht="12.75">
      <c r="A98" s="92"/>
      <c r="B98" s="102"/>
      <c r="C98" s="102"/>
      <c r="D98" s="102"/>
      <c r="E98" s="102"/>
      <c r="F98" s="102"/>
      <c r="G98" s="102"/>
      <c r="H98" s="102"/>
      <c r="I98" s="1031"/>
    </row>
    <row r="99" spans="1:9" ht="12.75">
      <c r="A99" s="92"/>
      <c r="B99" s="102"/>
      <c r="C99" s="102"/>
      <c r="D99" s="102"/>
      <c r="E99" s="102"/>
      <c r="F99" s="102"/>
      <c r="G99" s="102"/>
      <c r="H99" s="102"/>
      <c r="I99" s="1031"/>
    </row>
    <row r="100" spans="1:9" ht="12.75">
      <c r="A100" s="92"/>
      <c r="B100" s="102"/>
      <c r="C100" s="102"/>
      <c r="D100" s="102"/>
      <c r="E100" s="102"/>
      <c r="F100" s="102"/>
      <c r="G100" s="102"/>
      <c r="H100" s="102"/>
      <c r="I100" s="1031"/>
    </row>
    <row r="101" spans="1:9" ht="12.75">
      <c r="A101" s="92"/>
      <c r="B101" s="102"/>
      <c r="C101" s="102"/>
      <c r="D101" s="102"/>
      <c r="E101" s="102"/>
      <c r="F101" s="102"/>
      <c r="G101" s="102"/>
      <c r="H101" s="102"/>
      <c r="I101" s="1031"/>
    </row>
    <row r="102" spans="1:9" ht="12.75">
      <c r="A102" s="92"/>
      <c r="B102" s="102"/>
      <c r="C102" s="102"/>
      <c r="D102" s="102"/>
      <c r="E102" s="102"/>
      <c r="F102" s="102"/>
      <c r="G102" s="102"/>
      <c r="H102" s="102"/>
      <c r="I102" s="1031"/>
    </row>
    <row r="103" spans="1:9" ht="12.75">
      <c r="A103" s="92"/>
      <c r="B103" s="102"/>
      <c r="C103" s="102"/>
      <c r="D103" s="102"/>
      <c r="E103" s="102"/>
      <c r="F103" s="102"/>
      <c r="G103" s="102"/>
      <c r="H103" s="102"/>
      <c r="I103" s="1031"/>
    </row>
    <row r="104" spans="1:9" ht="12.75">
      <c r="A104" s="92"/>
      <c r="B104" s="102"/>
      <c r="C104" s="102"/>
      <c r="D104" s="102"/>
      <c r="E104" s="102"/>
      <c r="F104" s="102"/>
      <c r="G104" s="102"/>
      <c r="H104" s="102"/>
      <c r="I104" s="1031"/>
    </row>
    <row r="105" spans="1:9" ht="12.75">
      <c r="A105" s="92"/>
      <c r="B105" s="102"/>
      <c r="C105" s="102"/>
      <c r="D105" s="102"/>
      <c r="E105" s="102"/>
      <c r="F105" s="102"/>
      <c r="G105" s="102"/>
      <c r="H105" s="102"/>
      <c r="I105" s="1031"/>
    </row>
    <row r="106" spans="1:9" ht="12.75">
      <c r="A106" s="92"/>
      <c r="B106" s="102"/>
      <c r="C106" s="102"/>
      <c r="D106" s="102"/>
      <c r="E106" s="102"/>
      <c r="F106" s="102"/>
      <c r="G106" s="102"/>
      <c r="H106" s="102"/>
      <c r="I106" s="1031"/>
    </row>
    <row r="107" spans="1:9" ht="12.75">
      <c r="A107" s="92"/>
      <c r="B107" s="102"/>
      <c r="C107" s="102"/>
      <c r="D107" s="102"/>
      <c r="E107" s="102"/>
      <c r="F107" s="102"/>
      <c r="G107" s="102"/>
      <c r="H107" s="102"/>
      <c r="I107" s="1031"/>
    </row>
    <row r="108" spans="1:9" ht="12.75">
      <c r="A108" s="92"/>
      <c r="B108" s="102"/>
      <c r="C108" s="102"/>
      <c r="D108" s="102"/>
      <c r="E108" s="102"/>
      <c r="F108" s="102"/>
      <c r="G108" s="102"/>
      <c r="H108" s="102"/>
      <c r="I108" s="1031"/>
    </row>
    <row r="109" spans="1:9" ht="12.75">
      <c r="A109" s="92"/>
      <c r="B109" s="102"/>
      <c r="C109" s="102"/>
      <c r="D109" s="102"/>
      <c r="E109" s="102"/>
      <c r="F109" s="102"/>
      <c r="G109" s="102"/>
      <c r="H109" s="102"/>
      <c r="I109" s="1031"/>
    </row>
    <row r="110" spans="1:9" ht="12.75">
      <c r="A110" s="92"/>
      <c r="B110" s="102"/>
      <c r="C110" s="102"/>
      <c r="D110" s="102"/>
      <c r="E110" s="102"/>
      <c r="F110" s="102"/>
      <c r="G110" s="102"/>
      <c r="H110" s="102"/>
      <c r="I110" s="1031"/>
    </row>
    <row r="111" spans="1:9" ht="12.75">
      <c r="A111" s="92"/>
      <c r="B111" s="102"/>
      <c r="C111" s="102"/>
      <c r="D111" s="102"/>
      <c r="E111" s="102"/>
      <c r="F111" s="102"/>
      <c r="G111" s="102"/>
      <c r="H111" s="102"/>
      <c r="I111" s="1031"/>
    </row>
    <row r="112" spans="1:9" ht="12.75">
      <c r="A112" s="92"/>
      <c r="B112" s="102"/>
      <c r="C112" s="102"/>
      <c r="D112" s="102"/>
      <c r="E112" s="102"/>
      <c r="F112" s="102"/>
      <c r="G112" s="102"/>
      <c r="H112" s="102"/>
      <c r="I112" s="1031"/>
    </row>
    <row r="113" spans="1:9" ht="12.75">
      <c r="A113" s="92"/>
      <c r="B113" s="102"/>
      <c r="C113" s="102"/>
      <c r="D113" s="102"/>
      <c r="E113" s="102"/>
      <c r="F113" s="102"/>
      <c r="G113" s="102"/>
      <c r="H113" s="102"/>
      <c r="I113" s="1031"/>
    </row>
    <row r="114" spans="1:9" ht="12.75">
      <c r="A114" s="92"/>
      <c r="B114" s="102"/>
      <c r="C114" s="102"/>
      <c r="D114" s="102"/>
      <c r="E114" s="102"/>
      <c r="F114" s="102"/>
      <c r="G114" s="102"/>
      <c r="H114" s="102"/>
      <c r="I114" s="1031"/>
    </row>
    <row r="115" spans="1:9" ht="12.75">
      <c r="A115" s="92"/>
      <c r="B115" s="102"/>
      <c r="C115" s="102"/>
      <c r="D115" s="102"/>
      <c r="E115" s="102"/>
      <c r="F115" s="102"/>
      <c r="G115" s="102"/>
      <c r="H115" s="102"/>
      <c r="I115" s="1031"/>
    </row>
    <row r="116" spans="1:9" ht="12.75">
      <c r="A116" s="92"/>
      <c r="B116" s="102"/>
      <c r="C116" s="102"/>
      <c r="D116" s="102"/>
      <c r="E116" s="102"/>
      <c r="F116" s="102"/>
      <c r="G116" s="102"/>
      <c r="H116" s="102"/>
      <c r="I116" s="1031"/>
    </row>
    <row r="117" spans="1:9" ht="12.75">
      <c r="A117" s="92"/>
      <c r="B117" s="102"/>
      <c r="C117" s="102"/>
      <c r="D117" s="102"/>
      <c r="E117" s="102"/>
      <c r="F117" s="102"/>
      <c r="G117" s="102"/>
      <c r="H117" s="102"/>
      <c r="I117" s="1031"/>
    </row>
    <row r="118" spans="1:9" ht="12.75">
      <c r="A118" s="92"/>
      <c r="B118" s="102"/>
      <c r="C118" s="102"/>
      <c r="D118" s="102"/>
      <c r="E118" s="102"/>
      <c r="F118" s="102"/>
      <c r="G118" s="102"/>
      <c r="H118" s="102"/>
      <c r="I118" s="1031"/>
    </row>
    <row r="119" spans="1:9" ht="12.75">
      <c r="A119" s="92"/>
      <c r="B119" s="102"/>
      <c r="C119" s="102"/>
      <c r="D119" s="102"/>
      <c r="E119" s="102"/>
      <c r="F119" s="102"/>
      <c r="G119" s="102"/>
      <c r="H119" s="102"/>
      <c r="I119" s="1031"/>
    </row>
    <row r="120" spans="1:9" ht="12.75">
      <c r="A120" s="92"/>
      <c r="B120" s="102"/>
      <c r="C120" s="102"/>
      <c r="D120" s="102"/>
      <c r="E120" s="102"/>
      <c r="F120" s="102"/>
      <c r="G120" s="102"/>
      <c r="H120" s="102"/>
      <c r="I120" s="1031"/>
    </row>
    <row r="121" spans="1:9" ht="12.75">
      <c r="A121" s="92"/>
      <c r="B121" s="102"/>
      <c r="C121" s="102"/>
      <c r="D121" s="102"/>
      <c r="E121" s="102"/>
      <c r="F121" s="102"/>
      <c r="G121" s="102"/>
      <c r="H121" s="102"/>
      <c r="I121" s="1031"/>
    </row>
    <row r="122" spans="1:9" ht="12.75">
      <c r="A122" s="92"/>
      <c r="B122" s="102"/>
      <c r="C122" s="102"/>
      <c r="D122" s="102"/>
      <c r="E122" s="102"/>
      <c r="F122" s="102"/>
      <c r="G122" s="102"/>
      <c r="H122" s="102"/>
      <c r="I122" s="1031"/>
    </row>
    <row r="123" spans="1:9" ht="12.75">
      <c r="A123" s="92"/>
      <c r="B123" s="102"/>
      <c r="C123" s="102"/>
      <c r="D123" s="102"/>
      <c r="E123" s="102"/>
      <c r="F123" s="102"/>
      <c r="G123" s="102"/>
      <c r="H123" s="102"/>
      <c r="I123" s="1031"/>
    </row>
    <row r="124" spans="1:9" ht="12.75">
      <c r="A124" s="92"/>
      <c r="B124" s="102"/>
      <c r="C124" s="102"/>
      <c r="D124" s="102"/>
      <c r="E124" s="102"/>
      <c r="F124" s="102"/>
      <c r="G124" s="102"/>
      <c r="H124" s="102"/>
      <c r="I124" s="1031"/>
    </row>
    <row r="125" spans="1:9" ht="12.75">
      <c r="A125" s="92"/>
      <c r="B125" s="102"/>
      <c r="C125" s="102"/>
      <c r="D125" s="102"/>
      <c r="E125" s="102"/>
      <c r="F125" s="102"/>
      <c r="G125" s="102"/>
      <c r="H125" s="102"/>
      <c r="I125" s="1031"/>
    </row>
    <row r="126" spans="1:9" ht="12.75">
      <c r="A126" s="92"/>
      <c r="B126" s="102"/>
      <c r="C126" s="102"/>
      <c r="D126" s="102"/>
      <c r="E126" s="102"/>
      <c r="F126" s="102"/>
      <c r="G126" s="102"/>
      <c r="H126" s="102"/>
      <c r="I126" s="1031"/>
    </row>
    <row r="127" spans="1:9" ht="12.75">
      <c r="A127" s="92"/>
      <c r="B127" s="102"/>
      <c r="C127" s="102"/>
      <c r="D127" s="102"/>
      <c r="E127" s="102"/>
      <c r="F127" s="102"/>
      <c r="G127" s="102"/>
      <c r="H127" s="102"/>
      <c r="I127" s="1031"/>
    </row>
    <row r="128" spans="1:9" ht="12.75">
      <c r="A128" s="92"/>
      <c r="B128" s="102"/>
      <c r="C128" s="102"/>
      <c r="D128" s="102"/>
      <c r="E128" s="102"/>
      <c r="F128" s="102"/>
      <c r="G128" s="102"/>
      <c r="H128" s="102"/>
      <c r="I128" s="1031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1031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1031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1031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1031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1031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1031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1031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1031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1031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1031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1031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1031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1031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1031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1031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1031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1031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1031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1031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1031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1031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1031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1031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1031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1031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1031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1031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1031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1031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1031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1031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1031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1031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1031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1031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1031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1031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1031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1031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1031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1031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1031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1031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1031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1031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1031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1031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1031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1031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1031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1031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1031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1031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1031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1031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1031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1031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1031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1031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1031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1031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1031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1031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1031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1031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1031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1031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1031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1031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1031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1031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1031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1031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1031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1031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1031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1031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1031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1031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1031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1031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1031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1031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1031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1031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1031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1031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1031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1031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1031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1031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1031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1031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1031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1031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1031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1031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1031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1031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1031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1031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1031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1031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1031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1031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1031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1031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1031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1031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1031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1031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1031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1031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1031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1031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1031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1031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1031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1031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1031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1031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1031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1031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1031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1031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1031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1031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1031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1031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1031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1031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1031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1031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1031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1031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1031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1031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1031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1031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1031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1031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1031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1031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1031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1031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1031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1031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1031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1031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1031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1031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1031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1031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1031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1031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1031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1031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1031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1031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1031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1031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1031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1031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1031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1031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1031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1031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1031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1031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1031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1031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1031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1031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1031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1031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1031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1031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1031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1031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1031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1031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1031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1031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1031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1031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1031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1031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1031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1031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1031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1031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1031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1031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1031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1031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1031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1031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1031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1031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1031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1031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1031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1031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1031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1031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1031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1031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1031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1031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1031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1031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1031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1031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1031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1031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1031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1031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1031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1031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1031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1031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1031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1031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1031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1031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1031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1031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1031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1031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1031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1031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1031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1031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1031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1031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1031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1031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1031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1031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1031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1031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1031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1031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1031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1031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1031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1031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1031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1031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1031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1031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1031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1031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1031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1031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1031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1031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1031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1031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1031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1031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1031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1031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1031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1031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1031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1031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1031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1031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1031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1031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1031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1031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1031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1031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1031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1031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1031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1031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1031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1031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1031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1031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1031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1031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1031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1031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1031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1031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1031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1031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1031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1031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1031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1031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1031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1031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1031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1031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1031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1031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1031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1031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1031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1031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1031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1031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1031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1031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1031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1031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1031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1031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1031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1031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1031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1031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1031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1031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1031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1031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1031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1031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1031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1031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1031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1031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1031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1031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1031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1031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1031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1031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1031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1031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1031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1031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1031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1031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1031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1031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1031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1031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1031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1031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1031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1031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1031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1031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1031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1031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1031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1031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1031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1031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1031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1031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1031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1031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1031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1031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1031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1031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1031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1031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1031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1031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1031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1031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1031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1031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1031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1031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1031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1031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1031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1031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1031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1031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1031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1031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1031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1031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1031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1031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1031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1031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1031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1031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1031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1031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1031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1031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1031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1031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1031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1031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1031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1031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1031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1031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1031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1031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1031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1031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1031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1031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1031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1031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1031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1031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1031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1031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1031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1031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1031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1031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1031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1031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1031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1031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1031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1031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1031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1031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1031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1031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1031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1031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1031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1031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1031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1031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1031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1031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1031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1031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1031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1031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1031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1031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1031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1031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1031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1031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1031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1031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1031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1031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1031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1031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1031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1031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1031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1031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1031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1031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1031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1031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1031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1031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1031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1031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1031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1031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1031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1031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1031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1031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1031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1031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1031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1031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1031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1031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1031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1031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1031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1031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1031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1031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1031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1031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1031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1031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1031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1031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1031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1031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1031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1031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1031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1031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1031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1031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1031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1031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1031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1031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1031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1031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1031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1031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1031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1031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1031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1031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1031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1031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1031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1031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1031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1031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1031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1031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1031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1031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1031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1031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1031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1031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1031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1031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1031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1031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1031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1031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1031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1031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1031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1031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1031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1031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1031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1031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1031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1031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1031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1031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1031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1031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1031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1031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1031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1031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1031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1031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1031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1031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1031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1031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1031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1031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1031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1031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1031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1031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1031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1031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1031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1031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1031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1031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1031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1031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1031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1031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1031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1031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1031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1031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1031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1031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1031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1031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1031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1031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1031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1031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1031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1031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1031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1031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1031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1031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1031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1031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1031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1031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1031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1031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1031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1031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1031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1031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1031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1031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1031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1031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1031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1031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1031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1031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1031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1031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1031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1031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1031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1031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1031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1031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1031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1031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1031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1031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1031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1031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1031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1031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1031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1031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1031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1031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1031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1031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1031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1031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1031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1031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1031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1031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1031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1031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1031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1031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1031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1031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1031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1031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1031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1031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1031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1031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1031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1031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1031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1031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1031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1031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1031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1031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1031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1031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1031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1031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1031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1031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1031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1031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1031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1031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1031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1031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1031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1031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1031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1031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1031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1031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1031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1031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1031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1031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1031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1031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1031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1031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1031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1031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1031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1031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1031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1031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1031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1031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1031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1031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1031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1031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1031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1031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1031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1031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1031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1031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1031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1031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1031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1031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1031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1031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1031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1031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1031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1031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1031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1031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1031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1031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1031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1031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1031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1031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1031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1031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1031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1031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1031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1031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1031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1031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1031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1031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1031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1031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1031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1031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1031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1031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1031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1031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1031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1031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1031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1031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1031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1031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1031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1031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1031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1031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1031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1031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1031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1031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1031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1031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1031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1031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1031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1031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1031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1031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1031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1031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1031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1031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1031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1031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1031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1031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1031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1031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1031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1031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1031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1031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1031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1031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1031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1031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1031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1031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1031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1031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1031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1031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1031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1031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1031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1031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1031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1031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1031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1031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1031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1031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1031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1031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1031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1031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1031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1031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1031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1031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1031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1031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1031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1031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1031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1031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1031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1031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1031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1031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1031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1031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1031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1031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1031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1031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1031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1031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1031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1031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1031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1031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1031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1031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1031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1031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1031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1031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1031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1031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1031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1031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1031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1031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1031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1031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1031"/>
    </row>
    <row r="961" spans="1:9" ht="12.75">
      <c r="A961" s="92"/>
      <c r="B961" s="102"/>
      <c r="C961" s="102"/>
      <c r="D961" s="102"/>
      <c r="E961" s="102"/>
      <c r="F961" s="102"/>
      <c r="G961" s="102"/>
      <c r="H961" s="102"/>
      <c r="I961" s="1031"/>
    </row>
    <row r="962" spans="1:9" ht="12.75">
      <c r="A962" s="92"/>
      <c r="B962" s="102"/>
      <c r="C962" s="102"/>
      <c r="D962" s="102"/>
      <c r="E962" s="102"/>
      <c r="F962" s="102"/>
      <c r="G962" s="102"/>
      <c r="H962" s="102"/>
      <c r="I962" s="1031"/>
    </row>
    <row r="963" spans="1:9" ht="12.75">
      <c r="A963" s="92"/>
      <c r="B963" s="102"/>
      <c r="C963" s="102"/>
      <c r="D963" s="102"/>
      <c r="E963" s="102"/>
      <c r="F963" s="102"/>
      <c r="G963" s="102"/>
      <c r="H963" s="102"/>
      <c r="I963" s="1031"/>
    </row>
    <row r="964" spans="1:9" ht="12.75">
      <c r="A964" s="92"/>
      <c r="B964" s="102"/>
      <c r="C964" s="102"/>
      <c r="D964" s="102"/>
      <c r="E964" s="102"/>
      <c r="F964" s="102"/>
      <c r="G964" s="102"/>
      <c r="H964" s="102"/>
      <c r="I964" s="1031"/>
    </row>
  </sheetData>
  <mergeCells count="29">
    <mergeCell ref="B52:H52"/>
    <mergeCell ref="B56:H56"/>
    <mergeCell ref="B58:B59"/>
    <mergeCell ref="C58:C59"/>
    <mergeCell ref="B39:H39"/>
    <mergeCell ref="B43:H43"/>
    <mergeCell ref="B50:B51"/>
    <mergeCell ref="C50:C51"/>
    <mergeCell ref="B15:B16"/>
    <mergeCell ref="C15:C16"/>
    <mergeCell ref="B32:H32"/>
    <mergeCell ref="B17:H17"/>
    <mergeCell ref="B21:H21"/>
    <mergeCell ref="B27:H27"/>
    <mergeCell ref="B30:B31"/>
    <mergeCell ref="C30:C31"/>
    <mergeCell ref="C7:C8"/>
    <mergeCell ref="B9:H9"/>
    <mergeCell ref="B1:H1"/>
    <mergeCell ref="B2:H3"/>
    <mergeCell ref="B7:B8"/>
    <mergeCell ref="B63:H63"/>
    <mergeCell ref="B65:B66"/>
    <mergeCell ref="C65:C66"/>
    <mergeCell ref="B67:B68"/>
    <mergeCell ref="C67:C68"/>
    <mergeCell ref="B69:H69"/>
    <mergeCell ref="B75:B76"/>
    <mergeCell ref="C75:C76"/>
  </mergeCells>
  <conditionalFormatting sqref="F6">
    <cfRule type="colorScale" priority="1">
      <colorScale>
        <cfvo type="min"/>
        <cfvo type="max"/>
        <color rgb="FF57BB8A"/>
        <color rgb="FFFFFFFF"/>
      </colorScale>
    </cfRule>
  </conditionalFormatting>
  <hyperlinks>
    <hyperlink ref="G6" r:id="rId1"/>
    <hyperlink ref="H6" r:id="rId2"/>
    <hyperlink ref="G12" r:id="rId3"/>
    <hyperlink ref="G13" r:id="rId4"/>
    <hyperlink ref="G14" r:id="rId5"/>
    <hyperlink ref="G26" r:id="rId6"/>
    <hyperlink ref="G29" r:id="rId7"/>
    <hyperlink ref="G30" r:id="rId8"/>
    <hyperlink ref="G33" r:id="rId9"/>
    <hyperlink ref="G35" r:id="rId10"/>
    <hyperlink ref="G37" r:id="rId11"/>
    <hyperlink ref="G38" r:id="rId12"/>
    <hyperlink ref="G45" r:id="rId13"/>
    <hyperlink ref="G46" r:id="rId14"/>
    <hyperlink ref="G49" r:id="rId15"/>
    <hyperlink ref="G51" r:id="rId16"/>
    <hyperlink ref="G55" r:id="rId17"/>
    <hyperlink ref="G60" r:id="rId18"/>
    <hyperlink ref="G62" r:id="rId19"/>
    <hyperlink ref="G66" r:id="rId20"/>
    <hyperlink ref="G73" r:id="rId21"/>
    <hyperlink ref="G75" r:id="rId22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72"/>
  <sheetViews>
    <sheetView workbookViewId="0">
      <selection activeCell="N4" sqref="N4"/>
    </sheetView>
  </sheetViews>
  <sheetFormatPr defaultColWidth="14.42578125" defaultRowHeight="15.75" customHeight="1"/>
  <cols>
    <col min="1" max="1" width="9" customWidth="1"/>
    <col min="2" max="2" width="10.140625" customWidth="1"/>
    <col min="3" max="3" width="13" customWidth="1"/>
    <col min="4" max="4" width="22.5703125" customWidth="1"/>
    <col min="5" max="5" width="23" customWidth="1"/>
    <col min="6" max="6" width="38.85546875" customWidth="1"/>
    <col min="7" max="7" width="55.7109375" customWidth="1"/>
    <col min="8" max="8" width="38" customWidth="1"/>
    <col min="9" max="9" width="11.42578125" customWidth="1"/>
  </cols>
  <sheetData>
    <row r="1" spans="1:9" ht="31.5" customHeight="1">
      <c r="A1" s="3"/>
      <c r="B1" s="921" t="s">
        <v>3244</v>
      </c>
      <c r="C1" s="908"/>
      <c r="D1" s="908"/>
      <c r="E1" s="908"/>
      <c r="F1" s="908"/>
      <c r="G1" s="908"/>
      <c r="H1" s="909"/>
      <c r="I1" s="3"/>
    </row>
    <row r="2" spans="1:9" ht="21" customHeight="1">
      <c r="A2" s="95"/>
      <c r="B2" s="925" t="s">
        <v>556</v>
      </c>
      <c r="C2" s="908"/>
      <c r="D2" s="908"/>
      <c r="E2" s="908"/>
      <c r="F2" s="908"/>
      <c r="G2" s="908"/>
      <c r="H2" s="909"/>
      <c r="I2" s="95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3124</v>
      </c>
      <c r="F3" s="18" t="s">
        <v>59</v>
      </c>
      <c r="G3" s="18" t="s">
        <v>773</v>
      </c>
      <c r="H3" s="18" t="s">
        <v>63</v>
      </c>
      <c r="I3" s="20"/>
    </row>
    <row r="4" spans="1:9" ht="51">
      <c r="A4" s="563"/>
      <c r="B4" s="151" t="s">
        <v>71</v>
      </c>
      <c r="C4" s="151" t="s">
        <v>72</v>
      </c>
      <c r="D4" s="156" t="s">
        <v>184</v>
      </c>
      <c r="E4" s="156" t="s">
        <v>3245</v>
      </c>
      <c r="F4" s="330" t="s">
        <v>2173</v>
      </c>
      <c r="G4" s="589" t="s">
        <v>2674</v>
      </c>
      <c r="H4" s="590" t="s">
        <v>103</v>
      </c>
      <c r="I4" s="563"/>
    </row>
    <row r="5" spans="1:9" ht="60" customHeight="1">
      <c r="A5" s="150"/>
      <c r="B5" s="151" t="s">
        <v>111</v>
      </c>
      <c r="C5" s="151" t="s">
        <v>112</v>
      </c>
      <c r="D5" s="156" t="s">
        <v>2657</v>
      </c>
      <c r="E5" s="156" t="s">
        <v>3246</v>
      </c>
      <c r="F5" s="156" t="s">
        <v>2119</v>
      </c>
      <c r="G5" s="273" t="s">
        <v>2655</v>
      </c>
      <c r="H5" s="156" t="s">
        <v>2656</v>
      </c>
      <c r="I5" s="150"/>
    </row>
    <row r="6" spans="1:9" ht="66" customHeight="1">
      <c r="A6" s="198"/>
      <c r="B6" s="151" t="s">
        <v>145</v>
      </c>
      <c r="C6" s="151" t="s">
        <v>146</v>
      </c>
      <c r="D6" s="26" t="s">
        <v>2667</v>
      </c>
      <c r="E6" s="27" t="s">
        <v>3247</v>
      </c>
      <c r="F6" s="39" t="s">
        <v>2706</v>
      </c>
      <c r="G6" s="26" t="s">
        <v>2707</v>
      </c>
      <c r="H6" s="461" t="s">
        <v>2708</v>
      </c>
      <c r="I6" s="198"/>
    </row>
    <row r="7" spans="1:9" ht="25.5" customHeight="1">
      <c r="A7" s="568"/>
      <c r="B7" s="983" t="s">
        <v>3248</v>
      </c>
      <c r="C7" s="908"/>
      <c r="D7" s="908"/>
      <c r="E7" s="908"/>
      <c r="F7" s="908"/>
      <c r="G7" s="908"/>
      <c r="H7" s="909"/>
      <c r="I7" s="568"/>
    </row>
    <row r="8" spans="1:9" ht="38.25">
      <c r="A8" s="150"/>
      <c r="B8" s="151" t="s">
        <v>182</v>
      </c>
      <c r="C8" s="151" t="s">
        <v>183</v>
      </c>
      <c r="D8" s="156" t="s">
        <v>3249</v>
      </c>
      <c r="E8" s="156" t="s">
        <v>3250</v>
      </c>
      <c r="F8" s="156" t="s">
        <v>3251</v>
      </c>
      <c r="G8" s="156" t="s">
        <v>3252</v>
      </c>
      <c r="H8" s="156" t="s">
        <v>103</v>
      </c>
      <c r="I8" s="150"/>
    </row>
    <row r="9" spans="1:9" ht="63.75">
      <c r="A9" s="123"/>
      <c r="B9" s="151" t="s">
        <v>210</v>
      </c>
      <c r="C9" s="151" t="s">
        <v>211</v>
      </c>
      <c r="D9" s="26" t="s">
        <v>2667</v>
      </c>
      <c r="E9" s="156" t="s">
        <v>3253</v>
      </c>
      <c r="F9" s="352" t="s">
        <v>1724</v>
      </c>
      <c r="G9" s="273" t="s">
        <v>3254</v>
      </c>
      <c r="H9" s="239"/>
      <c r="I9" s="123"/>
    </row>
    <row r="10" spans="1:9" ht="38.25" customHeight="1">
      <c r="A10" s="563"/>
      <c r="B10" s="151" t="s">
        <v>232</v>
      </c>
      <c r="C10" s="151" t="s">
        <v>233</v>
      </c>
      <c r="D10" s="156" t="s">
        <v>2104</v>
      </c>
      <c r="E10" s="156" t="s">
        <v>3255</v>
      </c>
      <c r="F10" s="156" t="s">
        <v>3256</v>
      </c>
      <c r="G10" s="170" t="s">
        <v>691</v>
      </c>
      <c r="H10" s="461" t="s">
        <v>103</v>
      </c>
      <c r="I10" s="563"/>
    </row>
    <row r="11" spans="1:9" ht="38.25">
      <c r="A11" s="150"/>
      <c r="B11" s="151" t="s">
        <v>241</v>
      </c>
      <c r="C11" s="547" t="s">
        <v>242</v>
      </c>
      <c r="D11" s="156" t="s">
        <v>2104</v>
      </c>
      <c r="E11" s="513" t="s">
        <v>3257</v>
      </c>
      <c r="F11" s="152" t="s">
        <v>3258</v>
      </c>
      <c r="G11" s="340" t="s">
        <v>3259</v>
      </c>
      <c r="H11" s="156" t="s">
        <v>2732</v>
      </c>
      <c r="I11" s="150"/>
    </row>
    <row r="12" spans="1:9" ht="38.25">
      <c r="A12" s="358"/>
      <c r="B12" s="545" t="s">
        <v>380</v>
      </c>
      <c r="C12" s="547" t="s">
        <v>381</v>
      </c>
      <c r="D12" s="156" t="s">
        <v>782</v>
      </c>
      <c r="E12" s="152" t="s">
        <v>3260</v>
      </c>
      <c r="F12" s="152" t="s">
        <v>3261</v>
      </c>
      <c r="G12" s="152" t="s">
        <v>3262</v>
      </c>
      <c r="H12" s="156" t="s">
        <v>110</v>
      </c>
      <c r="I12" s="150"/>
    </row>
    <row r="13" spans="1:9" ht="38.25" customHeight="1">
      <c r="A13" s="150"/>
      <c r="B13" s="151" t="s">
        <v>1879</v>
      </c>
      <c r="C13" s="551" t="s">
        <v>1880</v>
      </c>
      <c r="D13" s="156" t="s">
        <v>2104</v>
      </c>
      <c r="E13" s="648" t="s">
        <v>3263</v>
      </c>
      <c r="F13" s="649" t="s">
        <v>1724</v>
      </c>
      <c r="G13" s="340" t="s">
        <v>3264</v>
      </c>
      <c r="H13" s="156" t="s">
        <v>2732</v>
      </c>
      <c r="I13" s="150"/>
    </row>
    <row r="14" spans="1:9" ht="25.5" customHeight="1">
      <c r="A14" s="150"/>
      <c r="B14" s="943" t="s">
        <v>251</v>
      </c>
      <c r="C14" s="908"/>
      <c r="D14" s="908"/>
      <c r="E14" s="908"/>
      <c r="F14" s="908"/>
      <c r="G14" s="908"/>
      <c r="H14" s="909"/>
      <c r="I14" s="358"/>
    </row>
    <row r="15" spans="1:9" ht="51">
      <c r="A15" s="150"/>
      <c r="B15" s="151" t="s">
        <v>71</v>
      </c>
      <c r="C15" s="151" t="s">
        <v>72</v>
      </c>
      <c r="D15" s="156" t="s">
        <v>3265</v>
      </c>
      <c r="E15" s="156" t="s">
        <v>3266</v>
      </c>
      <c r="F15" s="156" t="s">
        <v>1939</v>
      </c>
      <c r="G15" s="156" t="s">
        <v>3267</v>
      </c>
      <c r="H15" s="156" t="s">
        <v>3268</v>
      </c>
      <c r="I15" s="150"/>
    </row>
    <row r="16" spans="1:9" ht="38.25">
      <c r="A16" s="568"/>
      <c r="B16" s="151" t="s">
        <v>111</v>
      </c>
      <c r="C16" s="151" t="s">
        <v>112</v>
      </c>
      <c r="D16" s="156" t="s">
        <v>782</v>
      </c>
      <c r="E16" s="156" t="s">
        <v>3269</v>
      </c>
      <c r="F16" s="156" t="s">
        <v>2699</v>
      </c>
      <c r="G16" s="156" t="s">
        <v>3270</v>
      </c>
      <c r="H16" s="156" t="s">
        <v>103</v>
      </c>
      <c r="I16" s="150"/>
    </row>
    <row r="17" spans="1:9" ht="51" customHeight="1">
      <c r="A17" s="150"/>
      <c r="B17" s="151" t="s">
        <v>145</v>
      </c>
      <c r="C17" s="151" t="s">
        <v>146</v>
      </c>
      <c r="D17" s="156" t="s">
        <v>184</v>
      </c>
      <c r="E17" s="156" t="s">
        <v>3271</v>
      </c>
      <c r="F17" s="156" t="s">
        <v>2692</v>
      </c>
      <c r="G17" s="273" t="s">
        <v>2891</v>
      </c>
      <c r="H17" s="156"/>
      <c r="I17" s="150"/>
    </row>
    <row r="18" spans="1:9" ht="38.25" customHeight="1">
      <c r="A18" s="150"/>
      <c r="B18" s="983" t="s">
        <v>169</v>
      </c>
      <c r="C18" s="908"/>
      <c r="D18" s="908"/>
      <c r="E18" s="908"/>
      <c r="F18" s="908"/>
      <c r="G18" s="908"/>
      <c r="H18" s="909"/>
      <c r="I18" s="568"/>
    </row>
    <row r="19" spans="1:9" ht="25.5">
      <c r="A19" s="150"/>
      <c r="B19" s="151" t="s">
        <v>182</v>
      </c>
      <c r="C19" s="151" t="s">
        <v>183</v>
      </c>
      <c r="D19" s="156" t="s">
        <v>73</v>
      </c>
      <c r="E19" s="156" t="s">
        <v>3273</v>
      </c>
      <c r="F19" s="156" t="s">
        <v>3274</v>
      </c>
      <c r="G19" s="651" t="s">
        <v>3275</v>
      </c>
      <c r="H19" s="156" t="s">
        <v>103</v>
      </c>
      <c r="I19" s="150"/>
    </row>
    <row r="20" spans="1:9" ht="38.25" customHeight="1">
      <c r="A20" s="150"/>
      <c r="B20" s="151" t="s">
        <v>210</v>
      </c>
      <c r="C20" s="151" t="s">
        <v>211</v>
      </c>
      <c r="D20" s="156" t="s">
        <v>782</v>
      </c>
      <c r="E20" s="513" t="s">
        <v>3279</v>
      </c>
      <c r="F20" s="156" t="s">
        <v>3280</v>
      </c>
      <c r="G20" s="273" t="s">
        <v>3281</v>
      </c>
      <c r="H20" s="156" t="s">
        <v>2732</v>
      </c>
      <c r="I20" s="150"/>
    </row>
    <row r="21" spans="1:9" ht="38.25">
      <c r="A21" s="150"/>
      <c r="B21" s="175" t="s">
        <v>232</v>
      </c>
      <c r="C21" s="175" t="s">
        <v>233</v>
      </c>
      <c r="D21" s="156" t="s">
        <v>782</v>
      </c>
      <c r="E21" s="513" t="s">
        <v>3285</v>
      </c>
      <c r="F21" s="156" t="s">
        <v>3286</v>
      </c>
      <c r="G21" s="588" t="s">
        <v>3287</v>
      </c>
      <c r="H21" s="156" t="s">
        <v>103</v>
      </c>
      <c r="I21" s="150"/>
    </row>
    <row r="22" spans="1:9" ht="38.25">
      <c r="A22" s="358"/>
      <c r="B22" s="151" t="s">
        <v>241</v>
      </c>
      <c r="C22" s="151" t="s">
        <v>3288</v>
      </c>
      <c r="D22" s="156" t="s">
        <v>782</v>
      </c>
      <c r="E22" s="156" t="s">
        <v>3292</v>
      </c>
      <c r="F22" s="156" t="s">
        <v>2742</v>
      </c>
      <c r="G22" s="588" t="s">
        <v>2743</v>
      </c>
      <c r="H22" s="156" t="s">
        <v>103</v>
      </c>
      <c r="I22" s="150"/>
    </row>
    <row r="23" spans="1:9" ht="38.25">
      <c r="A23" s="358"/>
      <c r="B23" s="151" t="s">
        <v>380</v>
      </c>
      <c r="C23" s="151" t="s">
        <v>2979</v>
      </c>
      <c r="D23" s="156" t="s">
        <v>73</v>
      </c>
      <c r="E23" s="156" t="s">
        <v>3297</v>
      </c>
      <c r="F23" s="156" t="s">
        <v>2719</v>
      </c>
      <c r="G23" s="588" t="s">
        <v>2720</v>
      </c>
      <c r="H23" s="156" t="s">
        <v>110</v>
      </c>
      <c r="I23" s="150"/>
    </row>
    <row r="24" spans="1:9" ht="18">
      <c r="A24" s="358"/>
      <c r="B24" s="151" t="s">
        <v>1879</v>
      </c>
      <c r="C24" s="151" t="s">
        <v>1880</v>
      </c>
      <c r="D24" s="156" t="s">
        <v>184</v>
      </c>
      <c r="E24" s="653" t="s">
        <v>3307</v>
      </c>
      <c r="F24" s="156" t="s">
        <v>1535</v>
      </c>
      <c r="G24" s="273" t="s">
        <v>836</v>
      </c>
      <c r="H24" s="156" t="s">
        <v>110</v>
      </c>
      <c r="I24" s="150"/>
    </row>
    <row r="25" spans="1:9" ht="51" customHeight="1">
      <c r="A25" s="358"/>
      <c r="B25" s="943" t="s">
        <v>309</v>
      </c>
      <c r="C25" s="908"/>
      <c r="D25" s="908"/>
      <c r="E25" s="908"/>
      <c r="F25" s="908"/>
      <c r="G25" s="908"/>
      <c r="H25" s="909"/>
      <c r="I25" s="150"/>
    </row>
    <row r="26" spans="1:9" ht="25.5" customHeight="1">
      <c r="A26" s="97"/>
      <c r="B26" s="545" t="s">
        <v>71</v>
      </c>
      <c r="C26" s="545" t="s">
        <v>72</v>
      </c>
      <c r="D26" s="32" t="s">
        <v>184</v>
      </c>
      <c r="E26" s="66" t="s">
        <v>3314</v>
      </c>
      <c r="F26" s="39" t="s">
        <v>2738</v>
      </c>
      <c r="G26" s="104" t="s">
        <v>2739</v>
      </c>
      <c r="H26" s="85" t="s">
        <v>103</v>
      </c>
      <c r="I26" s="150"/>
    </row>
    <row r="27" spans="1:9" ht="38.25">
      <c r="A27" s="150"/>
      <c r="B27" s="545" t="s">
        <v>111</v>
      </c>
      <c r="C27" s="545" t="s">
        <v>112</v>
      </c>
      <c r="D27" s="156" t="s">
        <v>385</v>
      </c>
      <c r="E27" s="657" t="s">
        <v>3319</v>
      </c>
      <c r="F27" s="152" t="s">
        <v>1939</v>
      </c>
      <c r="G27" s="153" t="s">
        <v>2955</v>
      </c>
      <c r="H27" s="152" t="s">
        <v>110</v>
      </c>
      <c r="I27" s="358"/>
    </row>
    <row r="28" spans="1:9" ht="38.25">
      <c r="A28" s="150"/>
      <c r="B28" s="545" t="s">
        <v>145</v>
      </c>
      <c r="C28" s="545" t="s">
        <v>146</v>
      </c>
      <c r="D28" s="156" t="s">
        <v>3326</v>
      </c>
      <c r="E28" s="152" t="s">
        <v>3327</v>
      </c>
      <c r="F28" s="152" t="s">
        <v>3328</v>
      </c>
      <c r="G28" s="152" t="s">
        <v>3329</v>
      </c>
      <c r="H28" s="152" t="s">
        <v>3330</v>
      </c>
      <c r="I28" s="97"/>
    </row>
    <row r="29" spans="1:9" ht="15.75" customHeight="1">
      <c r="A29" s="568"/>
      <c r="B29" s="983" t="s">
        <v>3334</v>
      </c>
      <c r="C29" s="908"/>
      <c r="D29" s="908"/>
      <c r="E29" s="908"/>
      <c r="F29" s="908"/>
      <c r="G29" s="908"/>
      <c r="H29" s="909"/>
      <c r="I29" s="150"/>
    </row>
    <row r="30" spans="1:9" ht="51">
      <c r="A30" s="150"/>
      <c r="B30" s="545" t="s">
        <v>182</v>
      </c>
      <c r="C30" s="545" t="s">
        <v>183</v>
      </c>
      <c r="D30" s="156" t="s">
        <v>3265</v>
      </c>
      <c r="E30" s="156" t="s">
        <v>3337</v>
      </c>
      <c r="F30" s="152" t="s">
        <v>3338</v>
      </c>
      <c r="G30" s="152" t="s">
        <v>3339</v>
      </c>
      <c r="H30" s="152" t="s">
        <v>3340</v>
      </c>
      <c r="I30" s="150"/>
    </row>
    <row r="31" spans="1:9" ht="38.25">
      <c r="A31" s="150"/>
      <c r="B31" s="545" t="s">
        <v>210</v>
      </c>
      <c r="C31" s="545" t="s">
        <v>211</v>
      </c>
      <c r="D31" s="156" t="s">
        <v>782</v>
      </c>
      <c r="E31" s="513" t="s">
        <v>3342</v>
      </c>
      <c r="F31" s="152" t="s">
        <v>2776</v>
      </c>
      <c r="G31" s="153" t="s">
        <v>2777</v>
      </c>
      <c r="H31" s="152" t="s">
        <v>2778</v>
      </c>
      <c r="I31" s="568"/>
    </row>
    <row r="32" spans="1:9" ht="25.5">
      <c r="A32" s="150"/>
      <c r="B32" s="545" t="s">
        <v>232</v>
      </c>
      <c r="C32" s="545" t="s">
        <v>233</v>
      </c>
      <c r="D32" s="156" t="s">
        <v>184</v>
      </c>
      <c r="E32" s="513" t="s">
        <v>3352</v>
      </c>
      <c r="F32" s="156" t="s">
        <v>3355</v>
      </c>
      <c r="G32" s="273" t="s">
        <v>3356</v>
      </c>
      <c r="H32" s="156" t="s">
        <v>2732</v>
      </c>
      <c r="I32" s="150"/>
    </row>
    <row r="33" spans="1:9" ht="25.5" customHeight="1">
      <c r="A33" s="150"/>
      <c r="B33" s="545" t="s">
        <v>241</v>
      </c>
      <c r="C33" s="545" t="s">
        <v>242</v>
      </c>
      <c r="D33" s="156" t="s">
        <v>184</v>
      </c>
      <c r="E33" s="513" t="s">
        <v>3360</v>
      </c>
      <c r="F33" s="156" t="s">
        <v>3361</v>
      </c>
      <c r="G33" s="660" t="s">
        <v>2231</v>
      </c>
      <c r="H33" s="156" t="s">
        <v>103</v>
      </c>
      <c r="I33" s="150"/>
    </row>
    <row r="34" spans="1:9" ht="51.75" customHeight="1">
      <c r="A34" s="150"/>
      <c r="B34" s="545" t="s">
        <v>380</v>
      </c>
      <c r="C34" s="547" t="s">
        <v>381</v>
      </c>
      <c r="D34" s="156" t="s">
        <v>184</v>
      </c>
      <c r="E34" s="662" t="s">
        <v>3363</v>
      </c>
      <c r="F34" s="156" t="s">
        <v>3365</v>
      </c>
      <c r="G34" s="664" t="s">
        <v>836</v>
      </c>
      <c r="H34" s="156" t="s">
        <v>110</v>
      </c>
      <c r="I34" s="150"/>
    </row>
    <row r="35" spans="1:9" ht="38.25">
      <c r="A35" s="358"/>
      <c r="B35" s="151" t="s">
        <v>1879</v>
      </c>
      <c r="C35" s="551" t="s">
        <v>1880</v>
      </c>
      <c r="D35" s="156" t="s">
        <v>184</v>
      </c>
      <c r="E35" s="648" t="s">
        <v>3376</v>
      </c>
      <c r="F35" s="156" t="s">
        <v>3377</v>
      </c>
      <c r="G35" s="664" t="s">
        <v>836</v>
      </c>
      <c r="H35" s="156" t="s">
        <v>110</v>
      </c>
      <c r="I35" s="150"/>
    </row>
    <row r="36" spans="1:9" ht="18" customHeight="1">
      <c r="A36" s="358"/>
      <c r="B36" s="943" t="s">
        <v>347</v>
      </c>
      <c r="C36" s="908"/>
      <c r="D36" s="908"/>
      <c r="E36" s="908"/>
      <c r="F36" s="908"/>
      <c r="G36" s="908"/>
      <c r="H36" s="909"/>
      <c r="I36" s="150"/>
    </row>
    <row r="37" spans="1:9" ht="53.25" customHeight="1">
      <c r="A37" s="150"/>
      <c r="B37" s="545" t="s">
        <v>71</v>
      </c>
      <c r="C37" s="545" t="s">
        <v>72</v>
      </c>
      <c r="D37" s="156" t="s">
        <v>2299</v>
      </c>
      <c r="E37" s="513" t="s">
        <v>3382</v>
      </c>
      <c r="F37" s="156" t="s">
        <v>3383</v>
      </c>
      <c r="G37" s="156"/>
      <c r="H37" s="156" t="s">
        <v>103</v>
      </c>
      <c r="I37" s="150"/>
    </row>
    <row r="38" spans="1:9" ht="51">
      <c r="A38" s="150"/>
      <c r="B38" s="545" t="s">
        <v>111</v>
      </c>
      <c r="C38" s="545" t="s">
        <v>112</v>
      </c>
      <c r="D38" s="156" t="s">
        <v>3385</v>
      </c>
      <c r="E38" s="156" t="s">
        <v>3386</v>
      </c>
      <c r="F38" s="156" t="s">
        <v>3387</v>
      </c>
      <c r="G38" s="637" t="s">
        <v>3388</v>
      </c>
      <c r="H38" s="156" t="s">
        <v>3389</v>
      </c>
      <c r="I38" s="358"/>
    </row>
    <row r="39" spans="1:9" ht="25.5">
      <c r="A39" s="150"/>
      <c r="B39" s="545" t="s">
        <v>145</v>
      </c>
      <c r="C39" s="545" t="s">
        <v>146</v>
      </c>
      <c r="D39" s="156" t="s">
        <v>184</v>
      </c>
      <c r="E39" s="513" t="s">
        <v>3390</v>
      </c>
      <c r="F39" s="156" t="s">
        <v>2776</v>
      </c>
      <c r="G39" s="461" t="s">
        <v>3391</v>
      </c>
      <c r="H39" s="156" t="s">
        <v>103</v>
      </c>
      <c r="I39" s="150"/>
    </row>
    <row r="40" spans="1:9">
      <c r="A40" s="568"/>
      <c r="B40" s="983" t="s">
        <v>3396</v>
      </c>
      <c r="C40" s="908"/>
      <c r="D40" s="908"/>
      <c r="E40" s="908"/>
      <c r="F40" s="908"/>
      <c r="G40" s="908"/>
      <c r="H40" s="909"/>
      <c r="I40" s="150"/>
    </row>
    <row r="41" spans="1:9" ht="38.25">
      <c r="A41" s="471"/>
      <c r="B41" s="545" t="s">
        <v>182</v>
      </c>
      <c r="C41" s="545" t="s">
        <v>183</v>
      </c>
      <c r="D41" s="32" t="s">
        <v>2740</v>
      </c>
      <c r="E41" s="657" t="s">
        <v>3403</v>
      </c>
      <c r="F41" s="223" t="s">
        <v>2763</v>
      </c>
      <c r="G41" s="452" t="s">
        <v>2764</v>
      </c>
      <c r="H41" s="452" t="s">
        <v>2765</v>
      </c>
      <c r="I41" s="150"/>
    </row>
    <row r="42" spans="1:9" ht="51">
      <c r="A42" s="133"/>
      <c r="B42" s="928" t="s">
        <v>210</v>
      </c>
      <c r="C42" s="928" t="s">
        <v>211</v>
      </c>
      <c r="D42" s="156" t="s">
        <v>782</v>
      </c>
      <c r="E42" s="184" t="s">
        <v>3405</v>
      </c>
      <c r="F42" s="367" t="s">
        <v>2767</v>
      </c>
      <c r="G42" s="163" t="s">
        <v>2768</v>
      </c>
      <c r="H42" s="47" t="s">
        <v>103</v>
      </c>
      <c r="I42" s="568"/>
    </row>
    <row r="43" spans="1:9" ht="38.25">
      <c r="A43" s="150"/>
      <c r="B43" s="913"/>
      <c r="C43" s="913"/>
      <c r="D43" s="156" t="s">
        <v>1974</v>
      </c>
      <c r="E43" s="657" t="s">
        <v>3407</v>
      </c>
      <c r="F43" s="152" t="s">
        <v>2770</v>
      </c>
      <c r="G43" s="666" t="str">
        <f>HYPERLINK("https://multiurok.ru/files/tiekhnologhiia-industrial-nyie-tiekhnologhii-7-k-1.html","В учебнике прочитать творческий проект ""Полезный для дома инструмент- отвёртка""")</f>
        <v>В учебнике прочитать творческий проект "Полезный для дома инструмент- отвёртка"</v>
      </c>
      <c r="H43" s="152" t="s">
        <v>103</v>
      </c>
      <c r="I43" s="471"/>
    </row>
    <row r="44" spans="1:9" ht="38.25">
      <c r="A44" s="133"/>
      <c r="B44" s="928" t="s">
        <v>232</v>
      </c>
      <c r="C44" s="928" t="s">
        <v>233</v>
      </c>
      <c r="D44" s="156" t="s">
        <v>782</v>
      </c>
      <c r="E44" s="184" t="s">
        <v>3412</v>
      </c>
      <c r="F44" s="225" t="s">
        <v>2767</v>
      </c>
      <c r="G44" s="61" t="s">
        <v>2772</v>
      </c>
      <c r="H44" s="47" t="s">
        <v>103</v>
      </c>
      <c r="I44" s="133"/>
    </row>
    <row r="45" spans="1:9" ht="63.75">
      <c r="A45" s="150"/>
      <c r="B45" s="913"/>
      <c r="C45" s="913"/>
      <c r="D45" s="156" t="s">
        <v>1974</v>
      </c>
      <c r="E45" s="657" t="s">
        <v>3415</v>
      </c>
      <c r="F45" s="152" t="s">
        <v>2770</v>
      </c>
      <c r="G45" s="340" t="s">
        <v>3416</v>
      </c>
      <c r="H45" s="152" t="s">
        <v>103</v>
      </c>
      <c r="I45" s="150"/>
    </row>
    <row r="46" spans="1:9" ht="25.5">
      <c r="A46" s="563"/>
      <c r="B46" s="545" t="s">
        <v>241</v>
      </c>
      <c r="C46" s="545" t="s">
        <v>242</v>
      </c>
      <c r="D46" s="156" t="s">
        <v>73</v>
      </c>
      <c r="E46" s="513" t="s">
        <v>3418</v>
      </c>
      <c r="F46" s="156" t="s">
        <v>3419</v>
      </c>
      <c r="G46" s="461" t="s">
        <v>2602</v>
      </c>
      <c r="H46" s="461" t="s">
        <v>2187</v>
      </c>
      <c r="I46" s="133"/>
    </row>
    <row r="47" spans="1:9" ht="63" customHeight="1">
      <c r="A47" s="563"/>
      <c r="B47" s="545" t="s">
        <v>380</v>
      </c>
      <c r="C47" s="547" t="s">
        <v>381</v>
      </c>
      <c r="D47" s="156" t="s">
        <v>73</v>
      </c>
      <c r="E47" s="525" t="s">
        <v>3421</v>
      </c>
      <c r="F47" s="367" t="s">
        <v>3422</v>
      </c>
      <c r="G47" s="395" t="s">
        <v>3423</v>
      </c>
      <c r="H47" s="461" t="s">
        <v>110</v>
      </c>
      <c r="I47" s="150"/>
    </row>
    <row r="48" spans="1:9" ht="38.25">
      <c r="A48" s="174"/>
      <c r="B48" s="399" t="s">
        <v>1879</v>
      </c>
      <c r="C48" s="400" t="s">
        <v>1880</v>
      </c>
      <c r="D48" s="32" t="s">
        <v>184</v>
      </c>
      <c r="E48" s="156" t="s">
        <v>3426</v>
      </c>
      <c r="F48" s="35" t="s">
        <v>3428</v>
      </c>
      <c r="G48" s="669" t="str">
        <f>HYPERLINK("https://yandex.ru/video/search?text=%D0%B7%D0%B0%D0%BA%D0%BE%D0%BD%D1%8B%20%D0%BE%D1%82%D1%80%D0%B0%D0%B6%D0%B5%D0%BD%D0%B8%D1%8F%20%D1%81%D0%B2%D0%B5%D1%82%D0%B0","посмотреть фильм")</f>
        <v>посмотреть фильм</v>
      </c>
      <c r="H48" s="35" t="s">
        <v>110</v>
      </c>
      <c r="I48" s="563"/>
    </row>
    <row r="49" spans="1:9" ht="18">
      <c r="A49" s="358"/>
      <c r="B49" s="943" t="s">
        <v>526</v>
      </c>
      <c r="C49" s="908"/>
      <c r="D49" s="908"/>
      <c r="E49" s="908"/>
      <c r="F49" s="908"/>
      <c r="G49" s="908"/>
      <c r="H49" s="909"/>
      <c r="I49" s="563"/>
    </row>
    <row r="50" spans="1:9" ht="25.5">
      <c r="A50" s="358"/>
      <c r="B50" s="545" t="s">
        <v>71</v>
      </c>
      <c r="C50" s="545" t="s">
        <v>72</v>
      </c>
      <c r="D50" s="156"/>
      <c r="E50" s="513" t="s">
        <v>3434</v>
      </c>
      <c r="F50" s="156" t="s">
        <v>2658</v>
      </c>
      <c r="G50" s="156" t="s">
        <v>2900</v>
      </c>
      <c r="H50" s="156" t="s">
        <v>3437</v>
      </c>
      <c r="I50" s="563"/>
    </row>
    <row r="51" spans="1:9" ht="25.5">
      <c r="A51" s="150"/>
      <c r="B51" s="545" t="s">
        <v>111</v>
      </c>
      <c r="C51" s="545" t="s">
        <v>112</v>
      </c>
      <c r="D51" s="156" t="s">
        <v>73</v>
      </c>
      <c r="E51" s="671" t="s">
        <v>3439</v>
      </c>
      <c r="F51" s="156" t="s">
        <v>1039</v>
      </c>
      <c r="G51" s="156" t="s">
        <v>2999</v>
      </c>
      <c r="H51" s="156" t="s">
        <v>103</v>
      </c>
      <c r="I51" s="235"/>
    </row>
    <row r="52" spans="1:9" ht="25.5">
      <c r="A52" s="150"/>
      <c r="B52" s="545" t="s">
        <v>145</v>
      </c>
      <c r="C52" s="545" t="s">
        <v>146</v>
      </c>
      <c r="D52" s="32" t="s">
        <v>73</v>
      </c>
      <c r="E52" s="211" t="s">
        <v>3448</v>
      </c>
      <c r="F52" s="32" t="s">
        <v>3008</v>
      </c>
      <c r="G52" s="88" t="s">
        <v>3449</v>
      </c>
      <c r="H52" s="32" t="s">
        <v>103</v>
      </c>
      <c r="I52" s="358"/>
    </row>
    <row r="53" spans="1:9" ht="12.75">
      <c r="A53" s="97"/>
      <c r="B53" s="987" t="s">
        <v>3450</v>
      </c>
      <c r="C53" s="908"/>
      <c r="D53" s="908"/>
      <c r="E53" s="908"/>
      <c r="F53" s="908"/>
      <c r="G53" s="908"/>
      <c r="H53" s="909"/>
      <c r="I53" s="150"/>
    </row>
    <row r="54" spans="1:9" ht="38.25">
      <c r="A54" s="568"/>
      <c r="B54" s="545" t="s">
        <v>182</v>
      </c>
      <c r="C54" s="545" t="s">
        <v>183</v>
      </c>
      <c r="D54" s="156" t="s">
        <v>2733</v>
      </c>
      <c r="E54" s="156" t="s">
        <v>3451</v>
      </c>
      <c r="F54" s="156" t="s">
        <v>3452</v>
      </c>
      <c r="G54" s="156" t="s">
        <v>3453</v>
      </c>
      <c r="H54" s="156" t="s">
        <v>3454</v>
      </c>
      <c r="I54" s="150"/>
    </row>
    <row r="55" spans="1:9" ht="89.25">
      <c r="A55" s="150"/>
      <c r="B55" s="545" t="s">
        <v>210</v>
      </c>
      <c r="C55" s="545" t="s">
        <v>211</v>
      </c>
      <c r="D55" s="32" t="s">
        <v>184</v>
      </c>
      <c r="E55" s="513" t="s">
        <v>3457</v>
      </c>
      <c r="F55" s="672" t="s">
        <v>2817</v>
      </c>
      <c r="G55" s="285" t="s">
        <v>3460</v>
      </c>
      <c r="H55" s="73" t="s">
        <v>103</v>
      </c>
      <c r="I55" s="97"/>
    </row>
    <row r="56" spans="1:9" ht="38.25">
      <c r="A56" s="133"/>
      <c r="B56" s="545" t="s">
        <v>232</v>
      </c>
      <c r="C56" s="545" t="s">
        <v>233</v>
      </c>
      <c r="D56" s="32" t="s">
        <v>641</v>
      </c>
      <c r="E56" s="211" t="s">
        <v>3463</v>
      </c>
      <c r="F56" s="39" t="s">
        <v>2784</v>
      </c>
      <c r="G56" s="88" t="s">
        <v>2785</v>
      </c>
      <c r="H56" s="32" t="s">
        <v>103</v>
      </c>
      <c r="I56" s="568"/>
    </row>
    <row r="57" spans="1:9" ht="25.5">
      <c r="A57" s="150"/>
      <c r="B57" s="545" t="s">
        <v>241</v>
      </c>
      <c r="C57" s="545" t="s">
        <v>242</v>
      </c>
      <c r="D57" s="156" t="s">
        <v>184</v>
      </c>
      <c r="E57" s="657" t="s">
        <v>3467</v>
      </c>
      <c r="F57" s="152" t="s">
        <v>2803</v>
      </c>
      <c r="G57" s="673" t="s">
        <v>3468</v>
      </c>
      <c r="H57" s="152" t="s">
        <v>103</v>
      </c>
      <c r="I57" s="150"/>
    </row>
    <row r="58" spans="1:9" ht="38.25">
      <c r="A58" s="150"/>
      <c r="B58" s="545" t="s">
        <v>380</v>
      </c>
      <c r="C58" s="547" t="s">
        <v>381</v>
      </c>
      <c r="D58" s="156" t="s">
        <v>184</v>
      </c>
      <c r="E58" s="648" t="s">
        <v>3471</v>
      </c>
      <c r="F58" s="152" t="s">
        <v>3472</v>
      </c>
      <c r="G58" s="675" t="s">
        <v>836</v>
      </c>
      <c r="H58" s="152" t="s">
        <v>110</v>
      </c>
      <c r="I58" s="133"/>
    </row>
    <row r="59" spans="1:9" ht="38.25">
      <c r="A59" s="150"/>
      <c r="B59" s="964" t="s">
        <v>1879</v>
      </c>
      <c r="C59" s="964" t="s">
        <v>1880</v>
      </c>
      <c r="D59" s="156" t="s">
        <v>632</v>
      </c>
      <c r="E59" s="525" t="s">
        <v>3480</v>
      </c>
      <c r="F59" s="156" t="s">
        <v>3481</v>
      </c>
      <c r="G59" s="398" t="e">
        <f>HYPERLINK("https://yandex.ru/video/preview/?filmId=2621440025179474373&amp;from=tabbar&amp;parent-reqid=1589133127930042-239465981191249048000291-prestable-app-host-sas-web-yp-60&amp;text=%D0%9F%D1%80%D0%B5%D0%BB%D0%BE%D0%BC%D0%BB%D0%B5%D0%BD%D0%B8%D0%B5+%D1%81%D0%B2%D0%B5%D1%8"&amp;"2%D0%B0%3A+%D0%BF%D1%80%D0%B8%D0%B7%D0%BC%D1%8B+%D0%B8+%D0%BB%D0%B8%D0%BD%D0%B7%D1%8B.","посмотреть фильм")</f>
        <v>#VALUE!</v>
      </c>
      <c r="H59" s="156" t="s">
        <v>110</v>
      </c>
      <c r="I59" s="150"/>
    </row>
    <row r="60" spans="1:9" ht="38.25">
      <c r="A60" s="150"/>
      <c r="B60" s="913"/>
      <c r="C60" s="913"/>
      <c r="D60" s="156" t="s">
        <v>73</v>
      </c>
      <c r="E60" s="233" t="s">
        <v>3484</v>
      </c>
      <c r="F60" s="367" t="s">
        <v>2203</v>
      </c>
      <c r="G60" s="88" t="s">
        <v>2204</v>
      </c>
      <c r="H60" s="156" t="s">
        <v>110</v>
      </c>
      <c r="I60" s="150"/>
    </row>
    <row r="61" spans="1:9" ht="12.75">
      <c r="A61" s="150"/>
      <c r="B61" s="943" t="s">
        <v>705</v>
      </c>
      <c r="C61" s="908"/>
      <c r="D61" s="908"/>
      <c r="E61" s="908"/>
      <c r="F61" s="908"/>
      <c r="G61" s="908"/>
      <c r="H61" s="909"/>
      <c r="I61" s="150"/>
    </row>
    <row r="62" spans="1:9" ht="38.25">
      <c r="A62" s="358"/>
      <c r="B62" s="151">
        <v>1</v>
      </c>
      <c r="C62" s="545" t="s">
        <v>72</v>
      </c>
      <c r="D62" s="156" t="s">
        <v>184</v>
      </c>
      <c r="E62" s="513" t="s">
        <v>3485</v>
      </c>
      <c r="F62" s="156" t="s">
        <v>2746</v>
      </c>
      <c r="G62" s="273" t="s">
        <v>2747</v>
      </c>
      <c r="H62" s="156" t="s">
        <v>2748</v>
      </c>
      <c r="I62" s="150"/>
    </row>
    <row r="63" spans="1:9" ht="25.5">
      <c r="A63" s="150"/>
      <c r="B63" s="545" t="s">
        <v>111</v>
      </c>
      <c r="C63" s="545" t="s">
        <v>112</v>
      </c>
      <c r="D63" s="156" t="s">
        <v>661</v>
      </c>
      <c r="E63" s="657" t="s">
        <v>3486</v>
      </c>
      <c r="F63" s="156" t="s">
        <v>2803</v>
      </c>
      <c r="G63" s="461" t="s">
        <v>2881</v>
      </c>
      <c r="H63" s="156" t="s">
        <v>103</v>
      </c>
      <c r="I63" s="150"/>
    </row>
    <row r="64" spans="1:9" ht="25.5">
      <c r="A64" s="150"/>
      <c r="B64" s="545" t="s">
        <v>145</v>
      </c>
      <c r="C64" s="545" t="s">
        <v>146</v>
      </c>
      <c r="D64" s="156" t="s">
        <v>385</v>
      </c>
      <c r="E64" s="211" t="s">
        <v>3487</v>
      </c>
      <c r="F64" s="359" t="s">
        <v>3488</v>
      </c>
      <c r="G64" s="32" t="s">
        <v>3489</v>
      </c>
      <c r="H64" s="32" t="s">
        <v>103</v>
      </c>
      <c r="I64" s="358"/>
    </row>
    <row r="65" spans="1:9" ht="12.75">
      <c r="A65" s="97"/>
      <c r="B65" s="963" t="s">
        <v>3490</v>
      </c>
      <c r="C65" s="908"/>
      <c r="D65" s="908"/>
      <c r="E65" s="908"/>
      <c r="F65" s="908"/>
      <c r="G65" s="908"/>
      <c r="H65" s="909"/>
      <c r="I65" s="150"/>
    </row>
    <row r="66" spans="1:9" ht="25.5">
      <c r="A66" s="462"/>
      <c r="B66" s="545" t="s">
        <v>182</v>
      </c>
      <c r="C66" s="545" t="s">
        <v>183</v>
      </c>
      <c r="D66" s="239"/>
      <c r="E66" s="513" t="s">
        <v>3491</v>
      </c>
      <c r="F66" s="189" t="s">
        <v>2658</v>
      </c>
      <c r="G66" s="189" t="s">
        <v>2659</v>
      </c>
      <c r="H66" s="189" t="s">
        <v>103</v>
      </c>
      <c r="I66" s="150"/>
    </row>
    <row r="67" spans="1:9" ht="38.25">
      <c r="A67" s="563"/>
      <c r="B67" s="545" t="s">
        <v>210</v>
      </c>
      <c r="C67" s="545" t="s">
        <v>211</v>
      </c>
      <c r="D67" s="32" t="s">
        <v>184</v>
      </c>
      <c r="E67" s="66" t="s">
        <v>3492</v>
      </c>
      <c r="F67" s="392" t="s">
        <v>2893</v>
      </c>
      <c r="G67" s="612" t="s">
        <v>2894</v>
      </c>
      <c r="H67" s="32" t="s">
        <v>103</v>
      </c>
      <c r="I67" s="97"/>
    </row>
    <row r="68" spans="1:9" ht="63.75">
      <c r="A68" s="150"/>
      <c r="B68" s="545" t="s">
        <v>232</v>
      </c>
      <c r="C68" s="545" t="s">
        <v>233</v>
      </c>
      <c r="D68" s="32" t="s">
        <v>184</v>
      </c>
      <c r="E68" s="657" t="s">
        <v>3493</v>
      </c>
      <c r="F68" s="309" t="s">
        <v>2858</v>
      </c>
      <c r="G68" s="600" t="s">
        <v>3494</v>
      </c>
      <c r="H68" s="365" t="s">
        <v>2860</v>
      </c>
      <c r="I68" s="462"/>
    </row>
    <row r="69" spans="1:9" ht="25.5">
      <c r="A69" s="150"/>
      <c r="B69" s="545" t="s">
        <v>241</v>
      </c>
      <c r="C69" s="545" t="s">
        <v>242</v>
      </c>
      <c r="D69" s="156" t="s">
        <v>385</v>
      </c>
      <c r="E69" s="657" t="s">
        <v>3495</v>
      </c>
      <c r="F69" s="156" t="s">
        <v>3496</v>
      </c>
      <c r="G69" s="461" t="s">
        <v>3497</v>
      </c>
      <c r="H69" s="461" t="s">
        <v>103</v>
      </c>
      <c r="I69" s="563"/>
    </row>
    <row r="70" spans="1:9" ht="12.75">
      <c r="A70" s="174"/>
      <c r="B70" s="545" t="s">
        <v>380</v>
      </c>
      <c r="C70" s="547" t="s">
        <v>381</v>
      </c>
      <c r="D70" s="189" t="s">
        <v>385</v>
      </c>
      <c r="E70" s="676" t="s">
        <v>3498</v>
      </c>
      <c r="F70" s="189" t="s">
        <v>3310</v>
      </c>
      <c r="G70" s="677" t="s">
        <v>836</v>
      </c>
      <c r="H70" s="189" t="s">
        <v>110</v>
      </c>
      <c r="I70" s="150"/>
    </row>
    <row r="71" spans="1:9" ht="12.75">
      <c r="A71" s="174"/>
      <c r="I71" s="150"/>
    </row>
    <row r="72" spans="1:9" ht="12.75">
      <c r="A72" s="174"/>
      <c r="I72" s="174"/>
    </row>
    <row r="73" spans="1:9" ht="12.75">
      <c r="A73" s="92"/>
      <c r="I73" s="92"/>
    </row>
    <row r="74" spans="1:9" ht="12.75">
      <c r="A74" s="92"/>
      <c r="I74" s="92"/>
    </row>
    <row r="75" spans="1:9" ht="12.75">
      <c r="A75" s="92"/>
      <c r="I75" s="174"/>
    </row>
    <row r="76" spans="1:9" ht="12.75">
      <c r="A76" s="92"/>
      <c r="I76" s="174"/>
    </row>
    <row r="77" spans="1:9" ht="12.75">
      <c r="A77" s="92"/>
      <c r="I77" s="174"/>
    </row>
    <row r="78" spans="1:9" ht="12.75">
      <c r="A78" s="92"/>
      <c r="I78" s="174"/>
    </row>
    <row r="79" spans="1:9" ht="12.75">
      <c r="A79" s="92"/>
      <c r="I79" s="174"/>
    </row>
    <row r="80" spans="1:9" ht="12.75">
      <c r="A80" s="92"/>
      <c r="I80" s="174"/>
    </row>
    <row r="81" spans="1:9" ht="12.75">
      <c r="A81" s="92"/>
      <c r="I81" s="174"/>
    </row>
    <row r="82" spans="1:9" ht="12.75">
      <c r="A82" s="92"/>
      <c r="I82" s="174"/>
    </row>
    <row r="83" spans="1:9" ht="12.75">
      <c r="A83" s="92"/>
      <c r="I83" s="174"/>
    </row>
    <row r="84" spans="1:9" ht="12.75">
      <c r="A84" s="92"/>
      <c r="I84" s="174"/>
    </row>
    <row r="85" spans="1:9" ht="12.75">
      <c r="A85" s="92"/>
      <c r="I85" s="174"/>
    </row>
    <row r="86" spans="1:9" ht="12.75">
      <c r="A86" s="92"/>
      <c r="I86" s="174"/>
    </row>
    <row r="87" spans="1:9" ht="12.75">
      <c r="A87" s="92"/>
      <c r="I87" s="174"/>
    </row>
    <row r="88" spans="1:9" ht="12.75">
      <c r="A88" s="92"/>
      <c r="I88" s="174"/>
    </row>
    <row r="89" spans="1:9" ht="12.75">
      <c r="A89" s="92"/>
      <c r="I89" s="174"/>
    </row>
    <row r="90" spans="1:9" ht="12.75">
      <c r="A90" s="92"/>
      <c r="I90" s="174"/>
    </row>
    <row r="91" spans="1:9" ht="12.75">
      <c r="A91" s="92"/>
      <c r="I91" s="174"/>
    </row>
    <row r="92" spans="1:9" ht="12.75">
      <c r="A92" s="92"/>
      <c r="I92" s="174"/>
    </row>
    <row r="93" spans="1:9" ht="12.75">
      <c r="A93" s="92"/>
      <c r="I93" s="174"/>
    </row>
    <row r="94" spans="1:9" ht="12.75">
      <c r="A94" s="92"/>
      <c r="I94" s="174"/>
    </row>
    <row r="95" spans="1:9" ht="12.75">
      <c r="A95" s="92"/>
      <c r="I95" s="174"/>
    </row>
    <row r="96" spans="1:9" ht="12.75">
      <c r="A96" s="92"/>
      <c r="I96" s="174"/>
    </row>
    <row r="97" spans="1:9" ht="12.75">
      <c r="A97" s="92"/>
      <c r="I97" s="174"/>
    </row>
    <row r="98" spans="1:9" ht="12.75">
      <c r="A98" s="92"/>
      <c r="I98" s="174"/>
    </row>
    <row r="99" spans="1:9" ht="12.75">
      <c r="A99" s="92"/>
      <c r="I99" s="174"/>
    </row>
    <row r="100" spans="1:9" ht="12.75">
      <c r="A100" s="92"/>
      <c r="I100" s="174"/>
    </row>
    <row r="101" spans="1:9" ht="12.75">
      <c r="A101" s="92"/>
      <c r="I101" s="174"/>
    </row>
    <row r="102" spans="1:9" ht="12.75">
      <c r="A102" s="92"/>
      <c r="I102" s="174"/>
    </row>
    <row r="103" spans="1:9" ht="12.75">
      <c r="A103" s="92"/>
      <c r="I103" s="174"/>
    </row>
    <row r="104" spans="1:9" ht="12.75">
      <c r="A104" s="92"/>
      <c r="I104" s="174"/>
    </row>
    <row r="105" spans="1:9" ht="12.75">
      <c r="A105" s="92"/>
      <c r="I105" s="174"/>
    </row>
    <row r="106" spans="1:9" ht="12.75">
      <c r="A106" s="92"/>
      <c r="I106" s="174"/>
    </row>
    <row r="107" spans="1:9" ht="12.75">
      <c r="A107" s="92"/>
      <c r="I107" s="174"/>
    </row>
    <row r="108" spans="1:9" ht="12.75">
      <c r="A108" s="92"/>
      <c r="I108" s="174"/>
    </row>
    <row r="109" spans="1:9" ht="12.75">
      <c r="A109" s="92"/>
      <c r="I109" s="174"/>
    </row>
    <row r="110" spans="1:9" ht="12.75">
      <c r="A110" s="92"/>
      <c r="I110" s="174"/>
    </row>
    <row r="111" spans="1:9" ht="12.75">
      <c r="A111" s="92"/>
      <c r="I111" s="174"/>
    </row>
    <row r="112" spans="1:9" ht="12.75">
      <c r="A112" s="92"/>
      <c r="I112" s="174"/>
    </row>
    <row r="113" spans="1:9" ht="12.75">
      <c r="A113" s="92"/>
      <c r="I113" s="174"/>
    </row>
    <row r="114" spans="1:9" ht="12.75">
      <c r="A114" s="92"/>
      <c r="I114" s="174"/>
    </row>
    <row r="115" spans="1:9" ht="12.75">
      <c r="A115" s="92"/>
      <c r="I115" s="174"/>
    </row>
    <row r="116" spans="1:9" ht="12.75">
      <c r="A116" s="92"/>
      <c r="I116" s="174"/>
    </row>
    <row r="117" spans="1:9" ht="12.75">
      <c r="A117" s="92"/>
      <c r="I117" s="174"/>
    </row>
    <row r="118" spans="1:9" ht="12.75">
      <c r="A118" s="92"/>
      <c r="I118" s="174"/>
    </row>
    <row r="119" spans="1:9" ht="12.75">
      <c r="A119" s="92"/>
      <c r="I119" s="174"/>
    </row>
    <row r="120" spans="1:9" ht="12.75">
      <c r="A120" s="92"/>
      <c r="I120" s="174"/>
    </row>
    <row r="121" spans="1:9" ht="12.75">
      <c r="A121" s="92"/>
      <c r="I121" s="174"/>
    </row>
    <row r="122" spans="1:9" ht="12.75">
      <c r="A122" s="92"/>
      <c r="I122" s="174"/>
    </row>
    <row r="123" spans="1:9" ht="12.75">
      <c r="A123" s="92"/>
      <c r="I123" s="174"/>
    </row>
    <row r="124" spans="1:9" ht="12.75">
      <c r="A124" s="92"/>
      <c r="I124" s="174"/>
    </row>
    <row r="125" spans="1:9" ht="12.75">
      <c r="A125" s="92"/>
      <c r="I125" s="174"/>
    </row>
    <row r="126" spans="1:9" ht="12.75">
      <c r="A126" s="92"/>
      <c r="I126" s="174"/>
    </row>
    <row r="127" spans="1:9" ht="12.75">
      <c r="A127" s="92"/>
      <c r="I127" s="174"/>
    </row>
    <row r="128" spans="1:9" ht="12.75">
      <c r="A128" s="92"/>
      <c r="I128" s="174"/>
    </row>
    <row r="129" spans="1:9" ht="12.75">
      <c r="A129" s="92"/>
      <c r="I129" s="174"/>
    </row>
    <row r="130" spans="1:9" ht="12.75">
      <c r="A130" s="92"/>
      <c r="I130" s="174"/>
    </row>
    <row r="131" spans="1:9" ht="12.75">
      <c r="A131" s="92"/>
      <c r="I131" s="174"/>
    </row>
    <row r="132" spans="1:9" ht="12.75">
      <c r="A132" s="92"/>
      <c r="I132" s="174"/>
    </row>
    <row r="133" spans="1:9" ht="12.75">
      <c r="A133" s="92"/>
      <c r="I133" s="174"/>
    </row>
    <row r="134" spans="1:9" ht="12.75">
      <c r="A134" s="92"/>
      <c r="I134" s="174"/>
    </row>
    <row r="135" spans="1:9" ht="12.75">
      <c r="A135" s="92"/>
      <c r="I135" s="174"/>
    </row>
    <row r="136" spans="1:9" ht="12.75">
      <c r="A136" s="92"/>
      <c r="I136" s="174"/>
    </row>
    <row r="137" spans="1:9" ht="12.75">
      <c r="A137" s="92"/>
      <c r="I137" s="174"/>
    </row>
    <row r="138" spans="1:9" ht="12.75">
      <c r="A138" s="92"/>
      <c r="I138" s="174"/>
    </row>
    <row r="139" spans="1:9" ht="12.75">
      <c r="A139" s="92"/>
      <c r="I139" s="174"/>
    </row>
    <row r="140" spans="1:9" ht="12.75">
      <c r="A140" s="92"/>
      <c r="I140" s="174"/>
    </row>
    <row r="141" spans="1:9" ht="12.75">
      <c r="A141" s="92"/>
      <c r="I141" s="174"/>
    </row>
    <row r="142" spans="1:9" ht="12.75">
      <c r="A142" s="92"/>
      <c r="I142" s="92"/>
    </row>
    <row r="143" spans="1:9" ht="12.75">
      <c r="A143" s="92"/>
      <c r="I143" s="92"/>
    </row>
    <row r="144" spans="1:9" ht="12.75">
      <c r="A144" s="92"/>
      <c r="I144" s="92"/>
    </row>
    <row r="145" spans="1:9" ht="12.75">
      <c r="A145" s="92"/>
      <c r="I145" s="92"/>
    </row>
    <row r="146" spans="1:9" ht="12.75">
      <c r="A146" s="92"/>
      <c r="I146" s="92"/>
    </row>
    <row r="147" spans="1:9" ht="12.75">
      <c r="A147" s="92"/>
      <c r="I147" s="92"/>
    </row>
    <row r="148" spans="1:9" ht="12.75">
      <c r="A148" s="92"/>
      <c r="I148" s="92"/>
    </row>
    <row r="149" spans="1:9" ht="12.75">
      <c r="A149" s="92"/>
      <c r="I149" s="92"/>
    </row>
    <row r="150" spans="1:9" ht="12.75">
      <c r="A150" s="92"/>
      <c r="I150" s="92"/>
    </row>
    <row r="151" spans="1:9" ht="12.75">
      <c r="A151" s="92"/>
      <c r="I151" s="92"/>
    </row>
    <row r="152" spans="1:9" ht="12.75">
      <c r="A152" s="92"/>
      <c r="I152" s="92"/>
    </row>
    <row r="153" spans="1:9" ht="12.75">
      <c r="A153" s="92"/>
      <c r="I153" s="92"/>
    </row>
    <row r="154" spans="1:9" ht="12.75">
      <c r="A154" s="92"/>
      <c r="I154" s="92"/>
    </row>
    <row r="155" spans="1:9" ht="12.75">
      <c r="A155" s="92"/>
      <c r="I155" s="92"/>
    </row>
    <row r="156" spans="1:9" ht="12.75">
      <c r="A156" s="92"/>
      <c r="I156" s="92"/>
    </row>
    <row r="157" spans="1:9" ht="12.75">
      <c r="A157" s="92"/>
      <c r="I157" s="92"/>
    </row>
    <row r="158" spans="1:9" ht="12.75">
      <c r="A158" s="92"/>
      <c r="I158" s="92"/>
    </row>
    <row r="159" spans="1:9" ht="12.75">
      <c r="A159" s="92"/>
      <c r="I159" s="92"/>
    </row>
    <row r="160" spans="1:9" ht="12.75">
      <c r="A160" s="92"/>
      <c r="I160" s="92"/>
    </row>
    <row r="161" spans="1:9" ht="12.75">
      <c r="A161" s="92"/>
      <c r="I161" s="92"/>
    </row>
    <row r="162" spans="1:9" ht="12.75">
      <c r="A162" s="92"/>
      <c r="I162" s="92"/>
    </row>
    <row r="163" spans="1:9" ht="12.75">
      <c r="A163" s="92"/>
      <c r="I163" s="92"/>
    </row>
    <row r="164" spans="1:9" ht="12.75">
      <c r="A164" s="92"/>
      <c r="I164" s="92"/>
    </row>
    <row r="165" spans="1:9" ht="12.75">
      <c r="A165" s="92"/>
      <c r="I165" s="92"/>
    </row>
    <row r="166" spans="1:9" ht="12.75">
      <c r="A166" s="92"/>
      <c r="I166" s="92"/>
    </row>
    <row r="167" spans="1:9" ht="12.75">
      <c r="A167" s="92"/>
      <c r="I167" s="92"/>
    </row>
    <row r="168" spans="1:9" ht="12.75">
      <c r="A168" s="92"/>
      <c r="I168" s="92"/>
    </row>
    <row r="169" spans="1:9" ht="12.75">
      <c r="A169" s="92"/>
      <c r="I169" s="92"/>
    </row>
    <row r="170" spans="1:9" ht="12.75">
      <c r="A170" s="92"/>
      <c r="I170" s="92"/>
    </row>
    <row r="171" spans="1:9" ht="12.75">
      <c r="A171" s="92"/>
      <c r="I171" s="92"/>
    </row>
    <row r="172" spans="1:9" ht="12.75">
      <c r="A172" s="92"/>
      <c r="I172" s="92"/>
    </row>
    <row r="173" spans="1:9" ht="12.75">
      <c r="A173" s="92"/>
      <c r="I173" s="92"/>
    </row>
    <row r="174" spans="1:9" ht="12.75">
      <c r="A174" s="92"/>
      <c r="I174" s="92"/>
    </row>
    <row r="175" spans="1:9" ht="12.75">
      <c r="A175" s="92"/>
      <c r="I175" s="92"/>
    </row>
    <row r="176" spans="1:9" ht="12.75">
      <c r="A176" s="92"/>
      <c r="I176" s="92"/>
    </row>
    <row r="177" spans="1:9" ht="12.75">
      <c r="A177" s="92"/>
      <c r="I177" s="92"/>
    </row>
    <row r="178" spans="1:9" ht="12.75">
      <c r="A178" s="92"/>
      <c r="I178" s="92"/>
    </row>
    <row r="179" spans="1:9" ht="12.75">
      <c r="A179" s="92"/>
      <c r="I179" s="92"/>
    </row>
    <row r="180" spans="1:9" ht="12.75">
      <c r="A180" s="92"/>
      <c r="I180" s="92"/>
    </row>
    <row r="181" spans="1:9" ht="12.75">
      <c r="A181" s="9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I183" s="92"/>
    </row>
    <row r="184" spans="1:9" ht="12.75">
      <c r="A184" s="9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92"/>
    </row>
    <row r="961" spans="1:9" ht="12.75">
      <c r="A961" s="92"/>
      <c r="B961" s="102"/>
      <c r="C961" s="102"/>
      <c r="D961" s="102"/>
      <c r="E961" s="102"/>
      <c r="F961" s="102"/>
      <c r="G961" s="102"/>
      <c r="H961" s="102"/>
      <c r="I961" s="92"/>
    </row>
    <row r="962" spans="1:9" ht="12.75">
      <c r="A962" s="92"/>
      <c r="B962" s="102"/>
      <c r="C962" s="102"/>
      <c r="D962" s="102"/>
      <c r="E962" s="102"/>
      <c r="F962" s="102"/>
      <c r="G962" s="102"/>
      <c r="H962" s="102"/>
      <c r="I962" s="92"/>
    </row>
    <row r="963" spans="1:9" ht="12.75">
      <c r="A963" s="92"/>
      <c r="B963" s="102"/>
      <c r="C963" s="102"/>
      <c r="D963" s="102"/>
      <c r="E963" s="102"/>
      <c r="F963" s="102"/>
      <c r="G963" s="102"/>
      <c r="H963" s="102"/>
      <c r="I963" s="92"/>
    </row>
    <row r="964" spans="1:9" ht="12.75">
      <c r="A964" s="92"/>
      <c r="B964" s="102"/>
      <c r="C964" s="102"/>
      <c r="D964" s="102"/>
      <c r="E964" s="102"/>
      <c r="F964" s="102"/>
      <c r="G964" s="102"/>
      <c r="H964" s="102"/>
      <c r="I964" s="92"/>
    </row>
    <row r="965" spans="1:9" ht="12.75">
      <c r="A965" s="92"/>
      <c r="B965" s="102"/>
      <c r="C965" s="102"/>
      <c r="D965" s="102"/>
      <c r="E965" s="102"/>
      <c r="F965" s="102"/>
      <c r="G965" s="102"/>
      <c r="H965" s="102"/>
      <c r="I965" s="92"/>
    </row>
    <row r="966" spans="1:9" ht="12.75">
      <c r="A966" s="92"/>
      <c r="B966" s="102"/>
      <c r="C966" s="102"/>
      <c r="D966" s="102"/>
      <c r="E966" s="102"/>
      <c r="F966" s="102"/>
      <c r="G966" s="102"/>
      <c r="H966" s="102"/>
      <c r="I966" s="92"/>
    </row>
    <row r="967" spans="1:9" ht="12.75">
      <c r="A967" s="92"/>
      <c r="B967" s="102"/>
      <c r="C967" s="102"/>
      <c r="D967" s="102"/>
      <c r="E967" s="102"/>
      <c r="F967" s="102"/>
      <c r="G967" s="102"/>
      <c r="H967" s="102"/>
      <c r="I967" s="92"/>
    </row>
    <row r="968" spans="1:9" ht="12.75">
      <c r="A968" s="92"/>
      <c r="B968" s="102"/>
      <c r="C968" s="102"/>
      <c r="D968" s="102"/>
      <c r="E968" s="102"/>
      <c r="F968" s="102"/>
      <c r="G968" s="102"/>
      <c r="H968" s="102"/>
      <c r="I968" s="92"/>
    </row>
    <row r="969" spans="1:9" ht="12.75">
      <c r="A969" s="92"/>
      <c r="B969" s="102"/>
      <c r="C969" s="102"/>
      <c r="D969" s="102"/>
      <c r="E969" s="102"/>
      <c r="F969" s="102"/>
      <c r="G969" s="102"/>
      <c r="H969" s="102"/>
      <c r="I969" s="92"/>
    </row>
    <row r="970" spans="1:9" ht="12.75">
      <c r="A970" s="92"/>
      <c r="B970" s="102"/>
      <c r="C970" s="102"/>
      <c r="D970" s="102"/>
      <c r="E970" s="102"/>
      <c r="F970" s="102"/>
      <c r="G970" s="102"/>
      <c r="H970" s="102"/>
      <c r="I970" s="92"/>
    </row>
    <row r="971" spans="1:9" ht="12.75">
      <c r="A971" s="92"/>
      <c r="B971" s="102"/>
      <c r="C971" s="102"/>
      <c r="D971" s="102"/>
      <c r="E971" s="102"/>
      <c r="F971" s="102"/>
      <c r="G971" s="102"/>
      <c r="H971" s="102"/>
      <c r="I971" s="92"/>
    </row>
    <row r="972" spans="1:9" ht="12.75">
      <c r="A972" s="92"/>
      <c r="B972" s="102"/>
      <c r="C972" s="102"/>
      <c r="D972" s="102"/>
      <c r="E972" s="102"/>
      <c r="F972" s="102"/>
      <c r="G972" s="102"/>
      <c r="H972" s="102"/>
      <c r="I972" s="92"/>
    </row>
  </sheetData>
  <mergeCells count="19">
    <mergeCell ref="B65:H65"/>
    <mergeCell ref="B29:H29"/>
    <mergeCell ref="B36:H36"/>
    <mergeCell ref="B40:H40"/>
    <mergeCell ref="B42:B43"/>
    <mergeCell ref="C42:C43"/>
    <mergeCell ref="B44:B45"/>
    <mergeCell ref="C44:C45"/>
    <mergeCell ref="B49:H49"/>
    <mergeCell ref="B53:H53"/>
    <mergeCell ref="B59:B60"/>
    <mergeCell ref="C59:C60"/>
    <mergeCell ref="B61:H61"/>
    <mergeCell ref="B25:H25"/>
    <mergeCell ref="B14:H14"/>
    <mergeCell ref="B18:H18"/>
    <mergeCell ref="B7:H7"/>
    <mergeCell ref="B1:H1"/>
    <mergeCell ref="B2:H2"/>
  </mergeCells>
  <hyperlinks>
    <hyperlink ref="G4" r:id="rId1"/>
    <hyperlink ref="G5" r:id="rId2"/>
    <hyperlink ref="G9" r:id="rId3"/>
    <hyperlink ref="G11" r:id="rId4"/>
    <hyperlink ref="G13" r:id="rId5"/>
    <hyperlink ref="G17" r:id="rId6"/>
    <hyperlink ref="G19" r:id="rId7"/>
    <hyperlink ref="G20" r:id="rId8"/>
    <hyperlink ref="G24" r:id="rId9"/>
    <hyperlink ref="G26" r:id="rId10"/>
    <hyperlink ref="G32" r:id="rId11"/>
    <hyperlink ref="G34" r:id="rId12"/>
    <hyperlink ref="G35" r:id="rId13"/>
    <hyperlink ref="G45" r:id="rId14"/>
    <hyperlink ref="G47" r:id="rId15"/>
    <hyperlink ref="G55" r:id="rId16"/>
    <hyperlink ref="G57" r:id="rId17"/>
    <hyperlink ref="G58" r:id="rId18"/>
    <hyperlink ref="G62" r:id="rId19"/>
    <hyperlink ref="G67" r:id="rId20"/>
    <hyperlink ref="G68" r:id="rId21"/>
    <hyperlink ref="G70" r:id="rId22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H973"/>
  <sheetViews>
    <sheetView topLeftCell="G1" workbookViewId="0">
      <selection activeCell="K6" sqref="K6"/>
    </sheetView>
  </sheetViews>
  <sheetFormatPr defaultColWidth="14.42578125" defaultRowHeight="15.75" customHeight="1"/>
  <cols>
    <col min="1" max="1" width="10.140625" customWidth="1"/>
    <col min="2" max="2" width="13.7109375" customWidth="1"/>
    <col min="3" max="3" width="14.28515625" customWidth="1"/>
    <col min="4" max="4" width="25" customWidth="1"/>
    <col min="5" max="5" width="21.5703125" customWidth="1"/>
    <col min="6" max="6" width="52.5703125" customWidth="1"/>
    <col min="7" max="7" width="49.140625" customWidth="1"/>
    <col min="8" max="8" width="27.7109375" customWidth="1"/>
  </cols>
  <sheetData>
    <row r="1" spans="1:8" ht="32.25" customHeight="1">
      <c r="A1" s="3"/>
      <c r="B1" s="921" t="s">
        <v>3272</v>
      </c>
      <c r="C1" s="908"/>
      <c r="D1" s="908"/>
      <c r="E1" s="908"/>
      <c r="F1" s="908"/>
      <c r="G1" s="908"/>
      <c r="H1" s="909"/>
    </row>
    <row r="2" spans="1:8" ht="18" customHeight="1">
      <c r="A2" s="95"/>
      <c r="B2" s="979" t="s">
        <v>556</v>
      </c>
      <c r="C2" s="980"/>
      <c r="D2" s="980"/>
      <c r="E2" s="980"/>
      <c r="F2" s="980"/>
      <c r="G2" s="980"/>
      <c r="H2" s="981"/>
    </row>
    <row r="3" spans="1:8" ht="1.5" customHeight="1">
      <c r="A3" s="95"/>
      <c r="B3" s="982"/>
      <c r="C3" s="916"/>
      <c r="D3" s="916"/>
      <c r="E3" s="916"/>
      <c r="F3" s="916"/>
      <c r="G3" s="916"/>
      <c r="H3" s="946"/>
    </row>
    <row r="4" spans="1:8" ht="25.5">
      <c r="A4" s="20"/>
      <c r="B4" s="18" t="s">
        <v>55</v>
      </c>
      <c r="C4" s="18" t="s">
        <v>56</v>
      </c>
      <c r="D4" s="18" t="s">
        <v>57</v>
      </c>
      <c r="E4" s="18" t="s">
        <v>3124</v>
      </c>
      <c r="F4" s="18" t="s">
        <v>59</v>
      </c>
      <c r="G4" s="18" t="s">
        <v>773</v>
      </c>
      <c r="H4" s="18" t="s">
        <v>63</v>
      </c>
    </row>
    <row r="5" spans="1:8" ht="25.5">
      <c r="A5" s="24"/>
      <c r="B5" s="18" t="s">
        <v>71</v>
      </c>
      <c r="C5" s="18" t="s">
        <v>72</v>
      </c>
      <c r="D5" s="26" t="s">
        <v>2162</v>
      </c>
      <c r="E5" s="26" t="s">
        <v>3276</v>
      </c>
      <c r="F5" s="352" t="s">
        <v>1724</v>
      </c>
      <c r="G5" s="188" t="s">
        <v>2850</v>
      </c>
      <c r="H5" s="26" t="s">
        <v>103</v>
      </c>
    </row>
    <row r="6" spans="1:8" ht="38.25">
      <c r="A6" s="24"/>
      <c r="B6" s="18" t="s">
        <v>111</v>
      </c>
      <c r="C6" s="18" t="s">
        <v>112</v>
      </c>
      <c r="D6" s="26" t="s">
        <v>3277</v>
      </c>
      <c r="E6" s="26" t="s">
        <v>3278</v>
      </c>
      <c r="F6" s="26" t="s">
        <v>2869</v>
      </c>
      <c r="G6" s="42" t="s">
        <v>2994</v>
      </c>
      <c r="H6" s="26" t="s">
        <v>3140</v>
      </c>
    </row>
    <row r="7" spans="1:8" ht="51">
      <c r="A7" s="205"/>
      <c r="B7" s="18" t="s">
        <v>145</v>
      </c>
      <c r="C7" s="18" t="s">
        <v>146</v>
      </c>
      <c r="D7" s="26" t="s">
        <v>1453</v>
      </c>
      <c r="E7" s="26" t="s">
        <v>3282</v>
      </c>
      <c r="F7" s="26" t="s">
        <v>2829</v>
      </c>
      <c r="G7" s="188" t="s">
        <v>3283</v>
      </c>
      <c r="H7" s="42" t="s">
        <v>3284</v>
      </c>
    </row>
    <row r="8" spans="1:8" ht="15.75" customHeight="1">
      <c r="A8" s="568"/>
      <c r="B8" s="987" t="s">
        <v>169</v>
      </c>
      <c r="C8" s="908"/>
      <c r="D8" s="908"/>
      <c r="E8" s="908"/>
      <c r="F8" s="908"/>
      <c r="G8" s="908"/>
      <c r="H8" s="909"/>
    </row>
    <row r="9" spans="1:8" ht="38.25">
      <c r="A9" s="563"/>
      <c r="B9" s="924" t="s">
        <v>182</v>
      </c>
      <c r="C9" s="924" t="s">
        <v>183</v>
      </c>
      <c r="D9" s="26" t="s">
        <v>3289</v>
      </c>
      <c r="E9" s="156" t="s">
        <v>3290</v>
      </c>
      <c r="F9" s="608" t="s">
        <v>3291</v>
      </c>
      <c r="G9" s="156" t="s">
        <v>3293</v>
      </c>
      <c r="H9" s="85" t="s">
        <v>3294</v>
      </c>
    </row>
    <row r="10" spans="1:8" ht="63.75">
      <c r="A10" s="563"/>
      <c r="B10" s="913"/>
      <c r="C10" s="913"/>
      <c r="D10" s="156" t="s">
        <v>184</v>
      </c>
      <c r="E10" s="156" t="s">
        <v>3295</v>
      </c>
      <c r="F10" s="330" t="s">
        <v>2173</v>
      </c>
      <c r="G10" s="642" t="s">
        <v>3296</v>
      </c>
      <c r="H10" s="590" t="s">
        <v>103</v>
      </c>
    </row>
    <row r="11" spans="1:8" ht="38.25">
      <c r="A11" s="24"/>
      <c r="B11" s="18" t="s">
        <v>210</v>
      </c>
      <c r="C11" s="18" t="s">
        <v>211</v>
      </c>
      <c r="D11" s="26" t="s">
        <v>2100</v>
      </c>
      <c r="E11" s="26" t="s">
        <v>3298</v>
      </c>
      <c r="F11" s="26" t="s">
        <v>3299</v>
      </c>
      <c r="G11" s="26" t="s">
        <v>3300</v>
      </c>
      <c r="H11" s="26" t="s">
        <v>3301</v>
      </c>
    </row>
    <row r="12" spans="1:8" ht="40.5" customHeight="1">
      <c r="A12" s="194"/>
      <c r="B12" s="18" t="s">
        <v>232</v>
      </c>
      <c r="C12" s="18" t="s">
        <v>233</v>
      </c>
      <c r="D12" s="26" t="s">
        <v>73</v>
      </c>
      <c r="E12" s="26" t="s">
        <v>3302</v>
      </c>
      <c r="F12" s="654"/>
      <c r="G12" s="655"/>
      <c r="H12" s="654"/>
    </row>
    <row r="13" spans="1:8" ht="28.5" customHeight="1">
      <c r="A13" s="24"/>
      <c r="B13" s="177" t="s">
        <v>241</v>
      </c>
      <c r="C13" s="177" t="s">
        <v>242</v>
      </c>
      <c r="D13" s="26" t="s">
        <v>3303</v>
      </c>
      <c r="E13" s="211" t="s">
        <v>3304</v>
      </c>
      <c r="F13" s="27" t="s">
        <v>3305</v>
      </c>
      <c r="G13" s="209" t="s">
        <v>3306</v>
      </c>
      <c r="H13" s="27" t="s">
        <v>103</v>
      </c>
    </row>
    <row r="14" spans="1:8" ht="48.75" customHeight="1">
      <c r="A14" s="24"/>
      <c r="B14" s="18" t="s">
        <v>380</v>
      </c>
      <c r="C14" s="18" t="s">
        <v>381</v>
      </c>
      <c r="D14" s="26" t="s">
        <v>184</v>
      </c>
      <c r="E14" s="82" t="s">
        <v>3308</v>
      </c>
      <c r="F14" s="27" t="s">
        <v>3309</v>
      </c>
      <c r="G14" s="104" t="s">
        <v>836</v>
      </c>
      <c r="H14" s="27" t="s">
        <v>110</v>
      </c>
    </row>
    <row r="15" spans="1:8" ht="48.75" customHeight="1">
      <c r="A15" s="24"/>
      <c r="B15" s="924" t="s">
        <v>1879</v>
      </c>
      <c r="C15" s="18"/>
      <c r="D15" s="26"/>
      <c r="E15" s="233" t="s">
        <v>3311</v>
      </c>
      <c r="F15" s="27"/>
      <c r="G15" s="629"/>
      <c r="H15" s="27"/>
    </row>
    <row r="16" spans="1:8" ht="48.75" customHeight="1">
      <c r="A16" s="24"/>
      <c r="B16" s="913"/>
      <c r="C16" s="18" t="s">
        <v>1880</v>
      </c>
      <c r="D16" s="26" t="s">
        <v>184</v>
      </c>
      <c r="E16" s="82" t="s">
        <v>3312</v>
      </c>
      <c r="F16" s="27" t="s">
        <v>3313</v>
      </c>
      <c r="G16" s="104" t="s">
        <v>836</v>
      </c>
      <c r="H16" s="27" t="s">
        <v>110</v>
      </c>
    </row>
    <row r="17" spans="1:8" ht="51.75" customHeight="1">
      <c r="A17" s="656"/>
      <c r="B17" s="922" t="s">
        <v>251</v>
      </c>
      <c r="C17" s="908"/>
      <c r="D17" s="908"/>
      <c r="E17" s="908"/>
      <c r="F17" s="908"/>
      <c r="G17" s="908"/>
      <c r="H17" s="909"/>
    </row>
    <row r="18" spans="1:8" ht="25.5">
      <c r="A18" s="133"/>
      <c r="B18" s="18" t="s">
        <v>71</v>
      </c>
      <c r="C18" s="18" t="s">
        <v>72</v>
      </c>
      <c r="D18" s="32" t="s">
        <v>3315</v>
      </c>
      <c r="E18" s="73" t="s">
        <v>3316</v>
      </c>
      <c r="F18" s="73" t="s">
        <v>3317</v>
      </c>
      <c r="G18" s="613" t="s">
        <v>3318</v>
      </c>
      <c r="H18" s="73" t="s">
        <v>2960</v>
      </c>
    </row>
    <row r="19" spans="1:8" ht="38.25">
      <c r="A19" s="97"/>
      <c r="B19" s="18" t="s">
        <v>111</v>
      </c>
      <c r="C19" s="18" t="s">
        <v>112</v>
      </c>
      <c r="D19" s="32" t="s">
        <v>3320</v>
      </c>
      <c r="E19" s="32" t="s">
        <v>3321</v>
      </c>
      <c r="F19" s="32" t="s">
        <v>3322</v>
      </c>
      <c r="G19" s="32" t="s">
        <v>3323</v>
      </c>
      <c r="H19" s="32" t="s">
        <v>3324</v>
      </c>
    </row>
    <row r="20" spans="1:8" ht="25.5">
      <c r="A20" s="97"/>
      <c r="B20" s="18" t="s">
        <v>145</v>
      </c>
      <c r="C20" s="18" t="s">
        <v>146</v>
      </c>
      <c r="D20" s="156" t="s">
        <v>73</v>
      </c>
      <c r="E20" s="32" t="s">
        <v>3325</v>
      </c>
      <c r="F20" s="32" t="s">
        <v>2940</v>
      </c>
      <c r="G20" s="88" t="s">
        <v>2941</v>
      </c>
      <c r="H20" s="32" t="s">
        <v>103</v>
      </c>
    </row>
    <row r="21" spans="1:8" ht="15.75" customHeight="1">
      <c r="A21" s="568"/>
      <c r="B21" s="987" t="s">
        <v>169</v>
      </c>
      <c r="C21" s="908"/>
      <c r="D21" s="908"/>
      <c r="E21" s="908"/>
      <c r="F21" s="908"/>
      <c r="G21" s="908"/>
      <c r="H21" s="909"/>
    </row>
    <row r="22" spans="1:8" ht="25.5">
      <c r="A22" s="97"/>
      <c r="B22" s="18" t="s">
        <v>182</v>
      </c>
      <c r="C22" s="18" t="s">
        <v>183</v>
      </c>
      <c r="D22" s="32" t="s">
        <v>184</v>
      </c>
      <c r="E22" s="32" t="s">
        <v>3331</v>
      </c>
      <c r="F22" s="32" t="s">
        <v>2813</v>
      </c>
      <c r="G22" s="32" t="s">
        <v>3332</v>
      </c>
      <c r="H22" s="32" t="s">
        <v>3333</v>
      </c>
    </row>
    <row r="23" spans="1:8" ht="25.5">
      <c r="A23" s="97"/>
      <c r="B23" s="18" t="s">
        <v>210</v>
      </c>
      <c r="C23" s="18" t="s">
        <v>211</v>
      </c>
      <c r="D23" s="32" t="s">
        <v>184</v>
      </c>
      <c r="E23" s="211" t="s">
        <v>3335</v>
      </c>
      <c r="F23" s="32" t="s">
        <v>2710</v>
      </c>
      <c r="G23" s="88" t="s">
        <v>2946</v>
      </c>
      <c r="H23" s="32" t="s">
        <v>3336</v>
      </c>
    </row>
    <row r="24" spans="1:8" ht="25.5">
      <c r="A24" s="133"/>
      <c r="B24" s="924" t="s">
        <v>232</v>
      </c>
      <c r="C24" s="924" t="s">
        <v>233</v>
      </c>
      <c r="D24" s="32" t="s">
        <v>2912</v>
      </c>
      <c r="E24" s="26" t="s">
        <v>3341</v>
      </c>
      <c r="F24" s="32" t="s">
        <v>2970</v>
      </c>
      <c r="G24" s="73" t="s">
        <v>2971</v>
      </c>
      <c r="H24" s="73" t="s">
        <v>2972</v>
      </c>
    </row>
    <row r="25" spans="1:8" ht="25.5">
      <c r="A25" s="97"/>
      <c r="B25" s="913"/>
      <c r="C25" s="913"/>
      <c r="D25" s="26" t="s">
        <v>2912</v>
      </c>
      <c r="E25" s="26" t="s">
        <v>3343</v>
      </c>
      <c r="F25" s="608" t="s">
        <v>3344</v>
      </c>
      <c r="G25" s="131" t="s">
        <v>3345</v>
      </c>
      <c r="H25" s="85" t="s">
        <v>3346</v>
      </c>
    </row>
    <row r="26" spans="1:8" ht="25.5">
      <c r="A26" s="97"/>
      <c r="B26" s="18" t="s">
        <v>241</v>
      </c>
      <c r="C26" s="18" t="s">
        <v>242</v>
      </c>
      <c r="D26" s="85" t="s">
        <v>782</v>
      </c>
      <c r="E26" s="211" t="s">
        <v>3347</v>
      </c>
      <c r="F26" s="85" t="s">
        <v>3348</v>
      </c>
      <c r="G26" s="85" t="s">
        <v>3349</v>
      </c>
      <c r="H26" s="85" t="s">
        <v>3350</v>
      </c>
    </row>
    <row r="27" spans="1:8" ht="25.5">
      <c r="A27" s="150"/>
      <c r="B27" s="177" t="s">
        <v>380</v>
      </c>
      <c r="C27" s="151" t="s">
        <v>2979</v>
      </c>
      <c r="D27" s="85" t="s">
        <v>385</v>
      </c>
      <c r="E27" s="203" t="s">
        <v>3351</v>
      </c>
      <c r="F27" s="152" t="s">
        <v>3353</v>
      </c>
      <c r="G27" s="658" t="s">
        <v>3354</v>
      </c>
      <c r="H27" s="156" t="s">
        <v>110</v>
      </c>
    </row>
    <row r="28" spans="1:8" ht="38.25">
      <c r="A28" s="150"/>
      <c r="B28" s="18" t="s">
        <v>1879</v>
      </c>
      <c r="C28" s="151" t="s">
        <v>1880</v>
      </c>
      <c r="D28" s="85" t="s">
        <v>184</v>
      </c>
      <c r="E28" s="261" t="s">
        <v>3357</v>
      </c>
      <c r="F28" s="152" t="s">
        <v>3358</v>
      </c>
      <c r="G28" s="659" t="s">
        <v>3359</v>
      </c>
      <c r="H28" s="156" t="s">
        <v>110</v>
      </c>
    </row>
    <row r="29" spans="1:8" ht="18">
      <c r="A29" s="150"/>
      <c r="B29" s="941" t="s">
        <v>309</v>
      </c>
      <c r="C29" s="908"/>
      <c r="D29" s="908"/>
      <c r="E29" s="908"/>
      <c r="F29" s="908"/>
      <c r="G29" s="908"/>
      <c r="H29" s="909"/>
    </row>
    <row r="30" spans="1:8" ht="25.5">
      <c r="A30" s="337"/>
      <c r="B30" s="444" t="s">
        <v>71</v>
      </c>
      <c r="C30" s="230" t="s">
        <v>72</v>
      </c>
      <c r="D30" s="26" t="s">
        <v>184</v>
      </c>
      <c r="E30" s="26" t="s">
        <v>3362</v>
      </c>
      <c r="F30" s="654"/>
      <c r="G30" s="655"/>
      <c r="H30" s="661"/>
    </row>
    <row r="31" spans="1:8" ht="36.75" customHeight="1">
      <c r="A31" s="198"/>
      <c r="B31" s="444" t="s">
        <v>145</v>
      </c>
      <c r="C31" s="230" t="s">
        <v>146</v>
      </c>
      <c r="D31" s="32" t="s">
        <v>184</v>
      </c>
      <c r="E31" s="211" t="s">
        <v>3364</v>
      </c>
      <c r="F31" s="32" t="s">
        <v>1939</v>
      </c>
      <c r="G31" s="88" t="s">
        <v>2997</v>
      </c>
      <c r="H31" s="32" t="s">
        <v>3181</v>
      </c>
    </row>
    <row r="32" spans="1:8" ht="25.5">
      <c r="A32" s="97"/>
      <c r="B32" s="444" t="s">
        <v>111</v>
      </c>
      <c r="C32" s="230" t="s">
        <v>112</v>
      </c>
      <c r="D32" s="32" t="s">
        <v>2934</v>
      </c>
      <c r="E32" s="27" t="s">
        <v>3366</v>
      </c>
      <c r="F32" s="85" t="s">
        <v>3367</v>
      </c>
      <c r="G32" s="85" t="s">
        <v>3368</v>
      </c>
      <c r="H32" s="85" t="s">
        <v>3369</v>
      </c>
    </row>
    <row r="33" spans="1:8" ht="12.75">
      <c r="A33" s="97"/>
      <c r="B33" s="987" t="s">
        <v>169</v>
      </c>
      <c r="C33" s="908"/>
      <c r="D33" s="908"/>
      <c r="E33" s="908"/>
      <c r="F33" s="908"/>
      <c r="G33" s="908"/>
      <c r="H33" s="909"/>
    </row>
    <row r="34" spans="1:8" ht="47.25" customHeight="1">
      <c r="A34" s="568"/>
      <c r="B34" s="230" t="s">
        <v>182</v>
      </c>
      <c r="C34" s="230" t="s">
        <v>183</v>
      </c>
      <c r="D34" s="32" t="s">
        <v>2912</v>
      </c>
      <c r="E34" s="211" t="s">
        <v>3370</v>
      </c>
      <c r="F34" s="32" t="s">
        <v>1939</v>
      </c>
      <c r="G34" s="663" t="s">
        <v>3371</v>
      </c>
      <c r="H34" s="88" t="s">
        <v>103</v>
      </c>
    </row>
    <row r="35" spans="1:8" ht="25.5">
      <c r="A35" s="192"/>
      <c r="B35" s="230" t="s">
        <v>210</v>
      </c>
      <c r="C35" s="230" t="s">
        <v>211</v>
      </c>
      <c r="D35" s="32" t="s">
        <v>2912</v>
      </c>
      <c r="E35" s="211" t="s">
        <v>3372</v>
      </c>
      <c r="F35" s="32" t="s">
        <v>3373</v>
      </c>
      <c r="G35" s="88"/>
      <c r="H35" s="32" t="s">
        <v>3374</v>
      </c>
    </row>
    <row r="36" spans="1:8" ht="25.5">
      <c r="A36" s="97"/>
      <c r="B36" s="230" t="s">
        <v>232</v>
      </c>
      <c r="C36" s="230" t="s">
        <v>233</v>
      </c>
      <c r="D36" s="26" t="s">
        <v>2912</v>
      </c>
      <c r="E36" s="211" t="s">
        <v>3375</v>
      </c>
      <c r="F36" s="156" t="s">
        <v>3013</v>
      </c>
      <c r="G36" s="499" t="s">
        <v>3014</v>
      </c>
      <c r="H36" s="32" t="s">
        <v>103</v>
      </c>
    </row>
    <row r="37" spans="1:8" ht="25.5">
      <c r="A37" s="97"/>
      <c r="B37" s="230" t="s">
        <v>241</v>
      </c>
      <c r="C37" s="230" t="s">
        <v>242</v>
      </c>
      <c r="D37" s="85" t="s">
        <v>184</v>
      </c>
      <c r="E37" s="26" t="s">
        <v>3378</v>
      </c>
      <c r="F37" s="608" t="s">
        <v>3344</v>
      </c>
      <c r="G37" s="328" t="s">
        <v>3379</v>
      </c>
      <c r="H37" s="32" t="s">
        <v>103</v>
      </c>
    </row>
    <row r="38" spans="1:8" ht="38.25">
      <c r="A38" s="97"/>
      <c r="B38" s="18" t="s">
        <v>380</v>
      </c>
      <c r="C38" s="18" t="s">
        <v>381</v>
      </c>
      <c r="D38" s="85" t="s">
        <v>184</v>
      </c>
      <c r="E38" s="233" t="s">
        <v>3380</v>
      </c>
      <c r="F38" s="85" t="s">
        <v>3381</v>
      </c>
      <c r="G38" s="328" t="s">
        <v>836</v>
      </c>
      <c r="H38" s="32" t="s">
        <v>110</v>
      </c>
    </row>
    <row r="39" spans="1:8" ht="38.25">
      <c r="A39" s="97"/>
      <c r="B39" s="18" t="s">
        <v>1879</v>
      </c>
      <c r="C39" s="18" t="s">
        <v>1880</v>
      </c>
      <c r="D39" s="85" t="s">
        <v>184</v>
      </c>
      <c r="E39" s="261" t="s">
        <v>3384</v>
      </c>
      <c r="F39" s="85" t="s">
        <v>3034</v>
      </c>
      <c r="G39" s="328" t="s">
        <v>836</v>
      </c>
      <c r="H39" s="32"/>
    </row>
    <row r="40" spans="1:8" ht="13.5">
      <c r="A40" s="97"/>
      <c r="B40" s="922" t="s">
        <v>347</v>
      </c>
      <c r="C40" s="908"/>
      <c r="D40" s="908"/>
      <c r="E40" s="908"/>
      <c r="F40" s="908"/>
      <c r="G40" s="908"/>
      <c r="H40" s="909"/>
    </row>
    <row r="41" spans="1:8" ht="51">
      <c r="A41" s="482"/>
      <c r="B41" s="230" t="s">
        <v>71</v>
      </c>
      <c r="C41" s="230" t="s">
        <v>72</v>
      </c>
      <c r="D41" s="627" t="s">
        <v>3265</v>
      </c>
      <c r="E41" s="32" t="s">
        <v>3392</v>
      </c>
      <c r="F41" s="32" t="s">
        <v>3393</v>
      </c>
      <c r="G41" s="32" t="s">
        <v>3394</v>
      </c>
      <c r="H41" s="32" t="s">
        <v>3395</v>
      </c>
    </row>
    <row r="42" spans="1:8" ht="25.5">
      <c r="A42" s="97"/>
      <c r="B42" s="230" t="s">
        <v>111</v>
      </c>
      <c r="C42" s="230" t="s">
        <v>112</v>
      </c>
      <c r="D42" s="32" t="s">
        <v>73</v>
      </c>
      <c r="E42" s="211" t="s">
        <v>3397</v>
      </c>
      <c r="F42" s="32" t="s">
        <v>3042</v>
      </c>
      <c r="G42" s="32" t="s">
        <v>2881</v>
      </c>
      <c r="H42" s="88" t="s">
        <v>3398</v>
      </c>
    </row>
    <row r="43" spans="1:8" ht="38.25">
      <c r="A43" s="192"/>
      <c r="B43" s="230" t="s">
        <v>145</v>
      </c>
      <c r="C43" s="230" t="s">
        <v>146</v>
      </c>
      <c r="D43" s="627" t="s">
        <v>3265</v>
      </c>
      <c r="E43" s="26" t="s">
        <v>3399</v>
      </c>
      <c r="F43" s="32" t="s">
        <v>3400</v>
      </c>
      <c r="G43" s="32" t="s">
        <v>3401</v>
      </c>
      <c r="H43" s="32" t="s">
        <v>3402</v>
      </c>
    </row>
    <row r="44" spans="1:8" ht="12.75">
      <c r="A44" s="97"/>
      <c r="B44" s="987" t="s">
        <v>169</v>
      </c>
      <c r="C44" s="908"/>
      <c r="D44" s="908"/>
      <c r="E44" s="908"/>
      <c r="F44" s="908"/>
      <c r="G44" s="908"/>
      <c r="H44" s="909"/>
    </row>
    <row r="45" spans="1:8" ht="25.5">
      <c r="A45" s="568"/>
      <c r="B45" s="230" t="s">
        <v>182</v>
      </c>
      <c r="C45" s="230" t="s">
        <v>183</v>
      </c>
      <c r="D45" s="32" t="s">
        <v>782</v>
      </c>
      <c r="E45" s="211" t="s">
        <v>3404</v>
      </c>
      <c r="F45" s="32" t="s">
        <v>2874</v>
      </c>
      <c r="G45" s="88" t="s">
        <v>2876</v>
      </c>
      <c r="H45" s="32" t="s">
        <v>3192</v>
      </c>
    </row>
    <row r="46" spans="1:8" ht="38.25">
      <c r="A46" s="97"/>
      <c r="B46" s="230" t="s">
        <v>210</v>
      </c>
      <c r="C46" s="230" t="s">
        <v>211</v>
      </c>
      <c r="D46" s="32" t="s">
        <v>3051</v>
      </c>
      <c r="E46" s="156" t="s">
        <v>3406</v>
      </c>
      <c r="F46" s="330" t="s">
        <v>3062</v>
      </c>
      <c r="G46" s="665" t="s">
        <v>3063</v>
      </c>
      <c r="H46" s="461" t="s">
        <v>3064</v>
      </c>
    </row>
    <row r="47" spans="1:8" ht="25.5">
      <c r="A47" s="563"/>
      <c r="B47" s="444" t="s">
        <v>232</v>
      </c>
      <c r="C47" s="230" t="s">
        <v>233</v>
      </c>
      <c r="D47" s="32" t="s">
        <v>782</v>
      </c>
      <c r="E47" s="473" t="s">
        <v>3408</v>
      </c>
      <c r="F47" s="73" t="s">
        <v>3409</v>
      </c>
      <c r="G47" s="73" t="s">
        <v>3410</v>
      </c>
      <c r="H47" s="73" t="s">
        <v>2013</v>
      </c>
    </row>
    <row r="48" spans="1:8" ht="25.5">
      <c r="A48" s="133"/>
      <c r="B48" s="444" t="s">
        <v>241</v>
      </c>
      <c r="C48" s="444" t="s">
        <v>242</v>
      </c>
      <c r="D48" s="32"/>
      <c r="E48" s="66" t="s">
        <v>3411</v>
      </c>
      <c r="F48" s="47"/>
      <c r="G48" s="667"/>
      <c r="H48" s="73"/>
    </row>
    <row r="49" spans="1:8" ht="38.25">
      <c r="A49" s="133"/>
      <c r="B49" s="444" t="s">
        <v>380</v>
      </c>
      <c r="C49" s="619" t="s">
        <v>381</v>
      </c>
      <c r="D49" s="32" t="s">
        <v>184</v>
      </c>
      <c r="E49" s="261" t="s">
        <v>3413</v>
      </c>
      <c r="F49" s="47" t="s">
        <v>3414</v>
      </c>
      <c r="G49" s="626" t="s">
        <v>836</v>
      </c>
      <c r="H49" s="73" t="s">
        <v>110</v>
      </c>
    </row>
    <row r="50" spans="1:8" ht="51">
      <c r="A50" s="133"/>
      <c r="B50" s="213" t="s">
        <v>1879</v>
      </c>
      <c r="C50" s="323" t="s">
        <v>1880</v>
      </c>
      <c r="D50" s="26" t="s">
        <v>184</v>
      </c>
      <c r="E50" s="261" t="s">
        <v>3417</v>
      </c>
      <c r="F50" s="32" t="s">
        <v>3029</v>
      </c>
      <c r="G50" s="324" t="s">
        <v>3014</v>
      </c>
      <c r="H50" s="73" t="s">
        <v>110</v>
      </c>
    </row>
    <row r="51" spans="1:8" ht="18">
      <c r="A51" s="133"/>
      <c r="B51" s="941" t="s">
        <v>389</v>
      </c>
      <c r="C51" s="908"/>
      <c r="D51" s="908"/>
      <c r="E51" s="908"/>
      <c r="F51" s="908"/>
      <c r="G51" s="908"/>
      <c r="H51" s="909"/>
    </row>
    <row r="52" spans="1:8" ht="38.25">
      <c r="A52" s="337"/>
      <c r="B52" s="230" t="s">
        <v>71</v>
      </c>
      <c r="C52" s="230" t="s">
        <v>72</v>
      </c>
      <c r="D52" s="32" t="s">
        <v>3051</v>
      </c>
      <c r="E52" s="211" t="s">
        <v>3420</v>
      </c>
      <c r="F52" s="32" t="s">
        <v>3083</v>
      </c>
      <c r="G52" s="499" t="s">
        <v>3084</v>
      </c>
      <c r="H52" s="32" t="s">
        <v>103</v>
      </c>
    </row>
    <row r="53" spans="1:8" ht="38.25">
      <c r="A53" s="97"/>
      <c r="B53" s="230" t="s">
        <v>111</v>
      </c>
      <c r="C53" s="230" t="s">
        <v>112</v>
      </c>
      <c r="D53" s="32" t="s">
        <v>3051</v>
      </c>
      <c r="E53" s="211" t="s">
        <v>3424</v>
      </c>
      <c r="F53" s="32" t="s">
        <v>3425</v>
      </c>
      <c r="G53" s="338" t="s">
        <v>1030</v>
      </c>
      <c r="H53" s="32" t="s">
        <v>3427</v>
      </c>
    </row>
    <row r="54" spans="1:8" ht="25.5">
      <c r="A54" s="97"/>
      <c r="B54" s="230" t="s">
        <v>145</v>
      </c>
      <c r="C54" s="230" t="s">
        <v>146</v>
      </c>
      <c r="D54" s="419"/>
      <c r="E54" s="66" t="s">
        <v>3429</v>
      </c>
      <c r="F54" s="668"/>
      <c r="G54" s="668"/>
      <c r="H54" s="419"/>
    </row>
    <row r="55" spans="1:8" ht="12.75">
      <c r="A55" s="187"/>
      <c r="B55" s="987" t="s">
        <v>169</v>
      </c>
      <c r="C55" s="908"/>
      <c r="D55" s="908"/>
      <c r="E55" s="908"/>
      <c r="F55" s="908"/>
      <c r="G55" s="908"/>
      <c r="H55" s="909"/>
    </row>
    <row r="56" spans="1:8" ht="38.25">
      <c r="A56" s="568"/>
      <c r="B56" s="230" t="s">
        <v>182</v>
      </c>
      <c r="C56" s="230" t="s">
        <v>183</v>
      </c>
      <c r="D56" s="32" t="s">
        <v>3051</v>
      </c>
      <c r="E56" s="184" t="s">
        <v>3430</v>
      </c>
      <c r="F56" s="186" t="s">
        <v>3053</v>
      </c>
      <c r="G56" s="47" t="s">
        <v>3207</v>
      </c>
      <c r="H56" s="47" t="s">
        <v>2871</v>
      </c>
    </row>
    <row r="57" spans="1:8" ht="25.5">
      <c r="A57" s="133"/>
      <c r="B57" s="230" t="s">
        <v>210</v>
      </c>
      <c r="C57" s="230" t="s">
        <v>211</v>
      </c>
      <c r="D57" s="32" t="s">
        <v>2733</v>
      </c>
      <c r="E57" s="152" t="s">
        <v>3431</v>
      </c>
      <c r="F57" s="47" t="s">
        <v>3432</v>
      </c>
      <c r="G57" s="670" t="s">
        <v>3433</v>
      </c>
      <c r="H57" s="47" t="s">
        <v>103</v>
      </c>
    </row>
    <row r="58" spans="1:8" ht="25.5">
      <c r="A58" s="133"/>
      <c r="B58" s="230" t="s">
        <v>232</v>
      </c>
      <c r="C58" s="230" t="s">
        <v>233</v>
      </c>
      <c r="D58" s="32" t="s">
        <v>184</v>
      </c>
      <c r="E58" s="47" t="s">
        <v>3435</v>
      </c>
      <c r="F58" s="47" t="s">
        <v>3436</v>
      </c>
      <c r="G58" s="277" t="s">
        <v>3438</v>
      </c>
      <c r="H58" s="47" t="s">
        <v>103</v>
      </c>
    </row>
    <row r="59" spans="1:8" ht="25.5">
      <c r="A59" s="133"/>
      <c r="B59" s="230" t="s">
        <v>241</v>
      </c>
      <c r="C59" s="230" t="s">
        <v>242</v>
      </c>
      <c r="D59" s="32" t="s">
        <v>2733</v>
      </c>
      <c r="E59" s="152" t="s">
        <v>3440</v>
      </c>
      <c r="F59" s="47" t="s">
        <v>3441</v>
      </c>
      <c r="G59" s="223" t="s">
        <v>3442</v>
      </c>
      <c r="H59" s="47" t="s">
        <v>3443</v>
      </c>
    </row>
    <row r="60" spans="1:8" ht="25.5">
      <c r="A60" s="133"/>
      <c r="B60" s="444" t="s">
        <v>380</v>
      </c>
      <c r="C60" s="619" t="s">
        <v>381</v>
      </c>
      <c r="D60" s="154" t="s">
        <v>3051</v>
      </c>
      <c r="E60" s="184" t="s">
        <v>3444</v>
      </c>
      <c r="F60" s="47" t="s">
        <v>2869</v>
      </c>
      <c r="G60" s="223" t="s">
        <v>3207</v>
      </c>
      <c r="H60" s="47" t="s">
        <v>3445</v>
      </c>
    </row>
    <row r="61" spans="1:8" ht="38.25">
      <c r="A61" s="133"/>
      <c r="B61" s="213" t="s">
        <v>1879</v>
      </c>
      <c r="C61" s="323" t="s">
        <v>1880</v>
      </c>
      <c r="D61" s="32" t="s">
        <v>184</v>
      </c>
      <c r="E61" s="82" t="s">
        <v>3446</v>
      </c>
      <c r="F61" s="47" t="s">
        <v>3447</v>
      </c>
      <c r="G61" s="277" t="s">
        <v>836</v>
      </c>
      <c r="H61" s="47" t="s">
        <v>110</v>
      </c>
    </row>
    <row r="62" spans="1:8" ht="18">
      <c r="A62" s="133"/>
      <c r="B62" s="941" t="s">
        <v>705</v>
      </c>
      <c r="C62" s="908"/>
      <c r="D62" s="908"/>
      <c r="E62" s="908"/>
      <c r="F62" s="908"/>
      <c r="G62" s="908"/>
      <c r="H62" s="909"/>
    </row>
    <row r="63" spans="1:8" ht="25.5">
      <c r="A63" s="337"/>
      <c r="B63" s="18">
        <v>1</v>
      </c>
      <c r="C63" s="230" t="s">
        <v>72</v>
      </c>
      <c r="D63" s="32" t="s">
        <v>2912</v>
      </c>
      <c r="E63" s="211" t="s">
        <v>3455</v>
      </c>
      <c r="F63" s="85" t="s">
        <v>3026</v>
      </c>
      <c r="G63" s="85" t="s">
        <v>3456</v>
      </c>
      <c r="H63" s="85" t="s">
        <v>2732</v>
      </c>
    </row>
    <row r="64" spans="1:8" ht="25.5">
      <c r="A64" s="97"/>
      <c r="B64" s="924" t="s">
        <v>111</v>
      </c>
      <c r="C64" s="924" t="s">
        <v>112</v>
      </c>
      <c r="D64" s="32" t="s">
        <v>184</v>
      </c>
      <c r="E64" s="66" t="s">
        <v>3458</v>
      </c>
      <c r="F64" s="608" t="s">
        <v>3459</v>
      </c>
      <c r="G64" s="131" t="s">
        <v>1965</v>
      </c>
      <c r="H64" s="85" t="s">
        <v>103</v>
      </c>
    </row>
    <row r="65" spans="1:8" ht="25.5">
      <c r="A65" s="97"/>
      <c r="B65" s="913"/>
      <c r="C65" s="913"/>
      <c r="D65" s="32" t="s">
        <v>73</v>
      </c>
      <c r="E65" s="646" t="s">
        <v>3461</v>
      </c>
      <c r="F65" s="32" t="s">
        <v>2917</v>
      </c>
      <c r="G65" s="88" t="s">
        <v>3106</v>
      </c>
      <c r="H65" s="32" t="s">
        <v>103</v>
      </c>
    </row>
    <row r="66" spans="1:8" ht="25.5">
      <c r="A66" s="97"/>
      <c r="B66" s="924" t="s">
        <v>145</v>
      </c>
      <c r="C66" s="924" t="s">
        <v>146</v>
      </c>
      <c r="D66" s="154" t="s">
        <v>3051</v>
      </c>
      <c r="E66" s="66" t="s">
        <v>3462</v>
      </c>
      <c r="F66" s="367" t="s">
        <v>3096</v>
      </c>
      <c r="G66" s="88" t="s">
        <v>3097</v>
      </c>
      <c r="H66" s="32" t="s">
        <v>103</v>
      </c>
    </row>
    <row r="67" spans="1:8" ht="51">
      <c r="A67" s="630"/>
      <c r="B67" s="913"/>
      <c r="C67" s="913"/>
      <c r="D67" s="32"/>
      <c r="E67" s="657" t="s">
        <v>3464</v>
      </c>
      <c r="F67" s="85" t="s">
        <v>3465</v>
      </c>
      <c r="G67" s="328" t="s">
        <v>3466</v>
      </c>
      <c r="H67" s="85" t="s">
        <v>103</v>
      </c>
    </row>
    <row r="68" spans="1:8" ht="42.75" customHeight="1">
      <c r="A68" s="97"/>
      <c r="B68" s="963" t="s">
        <v>169</v>
      </c>
      <c r="C68" s="908"/>
      <c r="D68" s="908"/>
      <c r="E68" s="908"/>
      <c r="F68" s="908"/>
      <c r="G68" s="908"/>
      <c r="H68" s="909"/>
    </row>
    <row r="69" spans="1:8" ht="27.75" customHeight="1">
      <c r="A69" s="674"/>
      <c r="B69" s="230" t="s">
        <v>182</v>
      </c>
      <c r="C69" s="230" t="s">
        <v>183</v>
      </c>
      <c r="D69" s="32" t="s">
        <v>3469</v>
      </c>
      <c r="E69" s="211" t="s">
        <v>3470</v>
      </c>
      <c r="F69" s="32" t="s">
        <v>3425</v>
      </c>
      <c r="G69" s="32" t="s">
        <v>3427</v>
      </c>
      <c r="H69" s="32" t="s">
        <v>3115</v>
      </c>
    </row>
    <row r="70" spans="1:8" ht="25.5">
      <c r="A70" s="97"/>
      <c r="B70" s="230" t="s">
        <v>210</v>
      </c>
      <c r="C70" s="230" t="s">
        <v>211</v>
      </c>
      <c r="D70" s="32" t="s">
        <v>782</v>
      </c>
      <c r="E70" s="66" t="s">
        <v>3473</v>
      </c>
      <c r="F70" s="85" t="s">
        <v>3088</v>
      </c>
      <c r="G70" s="85" t="s">
        <v>3474</v>
      </c>
      <c r="H70" s="85" t="s">
        <v>103</v>
      </c>
    </row>
    <row r="71" spans="1:8" ht="51">
      <c r="A71" s="97"/>
      <c r="B71" s="230" t="s">
        <v>232</v>
      </c>
      <c r="C71" s="230" t="s">
        <v>233</v>
      </c>
      <c r="D71" s="32" t="s">
        <v>782</v>
      </c>
      <c r="E71" s="211" t="s">
        <v>3475</v>
      </c>
      <c r="F71" s="85" t="s">
        <v>3114</v>
      </c>
      <c r="G71" s="61" t="s">
        <v>3476</v>
      </c>
      <c r="H71" s="85" t="s">
        <v>3476</v>
      </c>
    </row>
    <row r="72" spans="1:8" ht="25.5">
      <c r="A72" s="97"/>
      <c r="B72" s="18" t="s">
        <v>241</v>
      </c>
      <c r="C72" s="18" t="s">
        <v>242</v>
      </c>
      <c r="D72" s="32" t="s">
        <v>1799</v>
      </c>
      <c r="E72" s="66" t="s">
        <v>3477</v>
      </c>
      <c r="F72" s="608" t="s">
        <v>3459</v>
      </c>
      <c r="G72" s="48" t="s">
        <v>3478</v>
      </c>
      <c r="H72" s="131" t="s">
        <v>3479</v>
      </c>
    </row>
    <row r="73" spans="1:8" ht="38.25">
      <c r="A73" s="192"/>
      <c r="B73" s="18" t="s">
        <v>380</v>
      </c>
      <c r="C73" s="18" t="s">
        <v>381</v>
      </c>
      <c r="D73" s="32" t="s">
        <v>184</v>
      </c>
      <c r="E73" s="233" t="s">
        <v>3482</v>
      </c>
      <c r="F73" s="85" t="s">
        <v>3483</v>
      </c>
      <c r="G73" s="131" t="s">
        <v>836</v>
      </c>
      <c r="H73" s="48" t="s">
        <v>110</v>
      </c>
    </row>
    <row r="74" spans="1:8" ht="12.75">
      <c r="A74" s="192"/>
    </row>
    <row r="75" spans="1:8" ht="12.75">
      <c r="A75" s="174"/>
    </row>
    <row r="76" spans="1:8" ht="12.75">
      <c r="A76" s="92"/>
    </row>
    <row r="77" spans="1:8" ht="12.75">
      <c r="A77" s="92"/>
      <c r="B77" s="102"/>
      <c r="C77" s="102"/>
      <c r="D77" s="102"/>
      <c r="E77" s="102"/>
      <c r="F77" s="102"/>
      <c r="G77" s="102"/>
      <c r="H77" s="102"/>
    </row>
    <row r="78" spans="1:8" ht="12.75">
      <c r="A78" s="92"/>
      <c r="B78" s="102"/>
      <c r="C78" s="102"/>
      <c r="D78" s="102"/>
      <c r="E78" s="102"/>
      <c r="F78" s="102"/>
      <c r="G78" s="102"/>
      <c r="H78" s="102"/>
    </row>
    <row r="79" spans="1:8" ht="12.75">
      <c r="A79" s="92"/>
      <c r="B79" s="102"/>
      <c r="C79" s="102"/>
      <c r="D79" s="102"/>
      <c r="E79" s="102"/>
      <c r="F79" s="102"/>
      <c r="G79" s="102"/>
      <c r="H79" s="102"/>
    </row>
    <row r="80" spans="1:8" ht="12.75">
      <c r="A80" s="92"/>
      <c r="B80" s="102"/>
      <c r="C80" s="102"/>
      <c r="D80" s="102"/>
      <c r="E80" s="102"/>
      <c r="F80" s="102"/>
      <c r="G80" s="102"/>
      <c r="H80" s="102"/>
    </row>
    <row r="81" spans="1:8" ht="12.75">
      <c r="A81" s="92"/>
      <c r="B81" s="102"/>
      <c r="C81" s="102"/>
      <c r="D81" s="102"/>
      <c r="E81" s="102"/>
      <c r="F81" s="102"/>
      <c r="G81" s="102"/>
      <c r="H81" s="102"/>
    </row>
    <row r="82" spans="1:8" ht="12.75">
      <c r="A82" s="92"/>
      <c r="B82" s="102"/>
      <c r="C82" s="102"/>
      <c r="D82" s="102"/>
      <c r="E82" s="102"/>
      <c r="F82" s="102"/>
      <c r="G82" s="102"/>
      <c r="H82" s="102"/>
    </row>
    <row r="83" spans="1:8" ht="12.75">
      <c r="A83" s="92"/>
      <c r="B83" s="102"/>
      <c r="C83" s="102"/>
      <c r="D83" s="102"/>
      <c r="E83" s="102"/>
      <c r="F83" s="102"/>
      <c r="G83" s="102"/>
      <c r="H83" s="102"/>
    </row>
    <row r="84" spans="1:8" ht="12.75">
      <c r="A84" s="92"/>
      <c r="B84" s="102"/>
      <c r="C84" s="102"/>
      <c r="D84" s="102"/>
      <c r="E84" s="102"/>
      <c r="F84" s="102"/>
      <c r="G84" s="102"/>
      <c r="H84" s="102"/>
    </row>
    <row r="85" spans="1:8" ht="12.75">
      <c r="A85" s="92"/>
    </row>
    <row r="86" spans="1:8" ht="12.75">
      <c r="A86" s="92"/>
    </row>
    <row r="87" spans="1:8" ht="12.75">
      <c r="A87" s="92"/>
    </row>
    <row r="88" spans="1:8" ht="12.75">
      <c r="A88" s="92"/>
    </row>
    <row r="89" spans="1:8" ht="12.75">
      <c r="A89" s="92"/>
    </row>
    <row r="90" spans="1:8" ht="12.75">
      <c r="A90" s="92"/>
    </row>
    <row r="91" spans="1:8" ht="12.75">
      <c r="A91" s="92"/>
    </row>
    <row r="92" spans="1:8" ht="12.75">
      <c r="A92" s="92"/>
    </row>
    <row r="93" spans="1:8" ht="12.75">
      <c r="A93" s="92"/>
    </row>
    <row r="94" spans="1:8" ht="12.75">
      <c r="A94" s="92"/>
    </row>
    <row r="95" spans="1:8" ht="12.75">
      <c r="A95" s="92"/>
    </row>
    <row r="96" spans="1:8" ht="12.75">
      <c r="A96" s="92"/>
    </row>
    <row r="97" spans="1:1" ht="12.75">
      <c r="A97" s="92"/>
    </row>
    <row r="98" spans="1:1" ht="12.75">
      <c r="A98" s="92"/>
    </row>
    <row r="99" spans="1:1" ht="12.75">
      <c r="A99" s="92"/>
    </row>
    <row r="100" spans="1:1" ht="12.75">
      <c r="A100" s="92"/>
    </row>
    <row r="101" spans="1:1" ht="12.75">
      <c r="A101" s="92"/>
    </row>
    <row r="102" spans="1:1" ht="12.75">
      <c r="A102" s="92"/>
    </row>
    <row r="103" spans="1:1" ht="12.75">
      <c r="A103" s="92"/>
    </row>
    <row r="104" spans="1:1" ht="12.75">
      <c r="A104" s="92"/>
    </row>
    <row r="105" spans="1:1" ht="12.75">
      <c r="A105" s="92"/>
    </row>
    <row r="106" spans="1:1" ht="12.75">
      <c r="A106" s="92"/>
    </row>
    <row r="107" spans="1:1" ht="12.75">
      <c r="A107" s="92"/>
    </row>
    <row r="108" spans="1:1" ht="12.75">
      <c r="A108" s="92"/>
    </row>
    <row r="109" spans="1:1" ht="12.75">
      <c r="A109" s="92"/>
    </row>
    <row r="110" spans="1:1" ht="12.75">
      <c r="A110" s="92"/>
    </row>
    <row r="111" spans="1:1" ht="12.75">
      <c r="A111" s="92"/>
    </row>
    <row r="112" spans="1:1" ht="12.75">
      <c r="A112" s="92"/>
    </row>
    <row r="113" spans="1:1" ht="12.75">
      <c r="A113" s="92"/>
    </row>
    <row r="114" spans="1:1" ht="12.75">
      <c r="A114" s="92"/>
    </row>
    <row r="115" spans="1:1" ht="12.75">
      <c r="A115" s="92"/>
    </row>
    <row r="116" spans="1:1" ht="12.75">
      <c r="A116" s="92"/>
    </row>
    <row r="117" spans="1:1" ht="12.75">
      <c r="A117" s="92"/>
    </row>
    <row r="118" spans="1:1" ht="12.75">
      <c r="A118" s="92"/>
    </row>
    <row r="119" spans="1:1" ht="12.75">
      <c r="A119" s="92"/>
    </row>
    <row r="120" spans="1:1" ht="12.75">
      <c r="A120" s="92"/>
    </row>
    <row r="121" spans="1:1" ht="12.75">
      <c r="A121" s="92"/>
    </row>
    <row r="122" spans="1:1" ht="12.75">
      <c r="A122" s="92"/>
    </row>
    <row r="123" spans="1:1" ht="12.75">
      <c r="A123" s="92"/>
    </row>
    <row r="124" spans="1:1" ht="12.75">
      <c r="A124" s="92"/>
    </row>
    <row r="125" spans="1:1" ht="12.75">
      <c r="A125" s="92"/>
    </row>
    <row r="126" spans="1:1" ht="12.75">
      <c r="A126" s="92"/>
    </row>
    <row r="127" spans="1:1" ht="12.75">
      <c r="A127" s="92"/>
    </row>
    <row r="128" spans="1:1" ht="12.75">
      <c r="A128" s="92"/>
    </row>
    <row r="129" spans="1:1" ht="12.75">
      <c r="A129" s="92"/>
    </row>
    <row r="130" spans="1:1" ht="12.75">
      <c r="A130" s="92"/>
    </row>
    <row r="131" spans="1:1" ht="12.75">
      <c r="A131" s="92"/>
    </row>
    <row r="132" spans="1:1" ht="12.75">
      <c r="A132" s="92"/>
    </row>
    <row r="133" spans="1:1" ht="12.75">
      <c r="A133" s="92"/>
    </row>
    <row r="134" spans="1:1" ht="12.75">
      <c r="A134" s="92"/>
    </row>
    <row r="135" spans="1:1" ht="12.75">
      <c r="A135" s="92"/>
    </row>
    <row r="136" spans="1:1" ht="12.75">
      <c r="A136" s="92"/>
    </row>
    <row r="137" spans="1:1" ht="12.75">
      <c r="A137" s="92"/>
    </row>
    <row r="138" spans="1:1" ht="12.75">
      <c r="A138" s="92"/>
    </row>
    <row r="139" spans="1:1" ht="12.75">
      <c r="A139" s="92"/>
    </row>
    <row r="140" spans="1:1" ht="12.75">
      <c r="A140" s="92"/>
    </row>
    <row r="141" spans="1:1" ht="12.75">
      <c r="A141" s="92"/>
    </row>
    <row r="142" spans="1:1" ht="12.75">
      <c r="A142" s="92"/>
    </row>
    <row r="143" spans="1:1" ht="12.75">
      <c r="A143" s="92"/>
    </row>
    <row r="144" spans="1:1" ht="12.75">
      <c r="A144" s="92"/>
    </row>
    <row r="145" spans="1:8" ht="12.75">
      <c r="A145" s="92"/>
    </row>
    <row r="146" spans="1:8" ht="12.75">
      <c r="A146" s="92"/>
    </row>
    <row r="147" spans="1:8" ht="12.75">
      <c r="A147" s="92"/>
    </row>
    <row r="148" spans="1:8" ht="12.75">
      <c r="A148" s="92"/>
    </row>
    <row r="149" spans="1:8" ht="12.75">
      <c r="A149" s="92"/>
    </row>
    <row r="150" spans="1:8" ht="12.75">
      <c r="A150" s="92"/>
    </row>
    <row r="151" spans="1:8" ht="12.75">
      <c r="A151" s="92"/>
    </row>
    <row r="152" spans="1:8" ht="12.75">
      <c r="A152" s="92"/>
    </row>
    <row r="153" spans="1:8" ht="12.75">
      <c r="A153" s="92"/>
    </row>
    <row r="154" spans="1:8" ht="12.75">
      <c r="A154" s="92"/>
    </row>
    <row r="155" spans="1:8" ht="12.75">
      <c r="A155" s="92"/>
    </row>
    <row r="156" spans="1:8" ht="12.75">
      <c r="A156" s="92"/>
    </row>
    <row r="157" spans="1:8" ht="12.75">
      <c r="A157" s="92"/>
    </row>
    <row r="158" spans="1:8" ht="12.75">
      <c r="A158" s="92"/>
    </row>
    <row r="159" spans="1:8" ht="12.75">
      <c r="A159" s="92"/>
      <c r="B159" s="102"/>
      <c r="C159" s="102"/>
      <c r="D159" s="102"/>
      <c r="E159" s="102"/>
      <c r="F159" s="102"/>
      <c r="G159" s="102"/>
      <c r="H159" s="102"/>
    </row>
    <row r="160" spans="1:8" ht="12.75">
      <c r="A160" s="92"/>
      <c r="B160" s="102"/>
      <c r="C160" s="102"/>
      <c r="D160" s="102"/>
      <c r="E160" s="102"/>
      <c r="F160" s="102"/>
      <c r="G160" s="102"/>
      <c r="H160" s="102"/>
    </row>
    <row r="161" spans="1:8" ht="12.75">
      <c r="A161" s="92"/>
      <c r="B161" s="102"/>
      <c r="C161" s="102"/>
      <c r="D161" s="102"/>
      <c r="E161" s="102"/>
      <c r="F161" s="102"/>
      <c r="G161" s="102"/>
      <c r="H161" s="102"/>
    </row>
    <row r="162" spans="1:8" ht="12.75">
      <c r="A162" s="92"/>
      <c r="B162" s="102"/>
      <c r="C162" s="102"/>
      <c r="D162" s="102"/>
      <c r="E162" s="102"/>
      <c r="F162" s="102"/>
      <c r="G162" s="102"/>
      <c r="H162" s="102"/>
    </row>
    <row r="163" spans="1:8" ht="12.75">
      <c r="A163" s="92"/>
      <c r="B163" s="102"/>
      <c r="C163" s="102"/>
      <c r="D163" s="102"/>
      <c r="E163" s="102"/>
      <c r="F163" s="102"/>
      <c r="G163" s="102"/>
      <c r="H163" s="102"/>
    </row>
    <row r="164" spans="1:8" ht="12.75">
      <c r="A164" s="92"/>
      <c r="B164" s="102"/>
      <c r="C164" s="102"/>
      <c r="D164" s="102"/>
      <c r="E164" s="102"/>
      <c r="F164" s="102"/>
      <c r="G164" s="102"/>
      <c r="H164" s="102"/>
    </row>
    <row r="165" spans="1:8" ht="12.75">
      <c r="A165" s="92"/>
      <c r="B165" s="102"/>
      <c r="C165" s="102"/>
      <c r="D165" s="102"/>
      <c r="E165" s="102"/>
      <c r="F165" s="102"/>
      <c r="G165" s="102"/>
      <c r="H165" s="102"/>
    </row>
    <row r="166" spans="1:8" ht="12.75">
      <c r="A166" s="92"/>
      <c r="B166" s="102"/>
      <c r="C166" s="102"/>
      <c r="D166" s="102"/>
      <c r="E166" s="102"/>
      <c r="F166" s="102"/>
      <c r="G166" s="102"/>
      <c r="H166" s="102"/>
    </row>
    <row r="167" spans="1:8" ht="12.75">
      <c r="A167" s="92"/>
      <c r="B167" s="102"/>
      <c r="C167" s="102"/>
      <c r="D167" s="102"/>
      <c r="E167" s="102"/>
      <c r="F167" s="102"/>
      <c r="G167" s="102"/>
      <c r="H167" s="102"/>
    </row>
    <row r="168" spans="1:8" ht="12.75">
      <c r="A168" s="92"/>
      <c r="B168" s="102"/>
      <c r="C168" s="102"/>
      <c r="D168" s="102"/>
      <c r="E168" s="102"/>
      <c r="F168" s="102"/>
      <c r="G168" s="102"/>
      <c r="H168" s="102"/>
    </row>
    <row r="169" spans="1:8" ht="12.75">
      <c r="A169" s="92"/>
      <c r="B169" s="102"/>
      <c r="C169" s="102"/>
      <c r="D169" s="102"/>
      <c r="E169" s="102"/>
      <c r="F169" s="102"/>
      <c r="G169" s="102"/>
      <c r="H169" s="102"/>
    </row>
    <row r="170" spans="1:8" ht="12.75">
      <c r="A170" s="92"/>
      <c r="B170" s="102"/>
      <c r="C170" s="102"/>
      <c r="D170" s="102"/>
      <c r="E170" s="102"/>
      <c r="F170" s="102"/>
      <c r="G170" s="102"/>
      <c r="H170" s="102"/>
    </row>
    <row r="171" spans="1:8" ht="12.75">
      <c r="A171" s="92"/>
      <c r="B171" s="102"/>
      <c r="C171" s="102"/>
      <c r="D171" s="102"/>
      <c r="E171" s="102"/>
      <c r="F171" s="102"/>
      <c r="G171" s="102"/>
      <c r="H171" s="102"/>
    </row>
    <row r="172" spans="1:8" ht="12.75">
      <c r="A172" s="92"/>
      <c r="B172" s="102"/>
      <c r="C172" s="102"/>
      <c r="D172" s="102"/>
      <c r="E172" s="102"/>
      <c r="F172" s="102"/>
      <c r="G172" s="102"/>
      <c r="H172" s="102"/>
    </row>
    <row r="173" spans="1:8" ht="12.75">
      <c r="A173" s="92"/>
      <c r="B173" s="102"/>
      <c r="C173" s="102"/>
      <c r="D173" s="102"/>
      <c r="E173" s="102"/>
      <c r="F173" s="102"/>
      <c r="G173" s="102"/>
      <c r="H173" s="102"/>
    </row>
    <row r="174" spans="1:8" ht="12.75">
      <c r="A174" s="92"/>
      <c r="B174" s="102"/>
      <c r="C174" s="102"/>
      <c r="D174" s="102"/>
      <c r="E174" s="102"/>
      <c r="F174" s="102"/>
      <c r="G174" s="102"/>
      <c r="H174" s="102"/>
    </row>
    <row r="175" spans="1:8" ht="12.75">
      <c r="A175" s="92"/>
      <c r="B175" s="102"/>
      <c r="C175" s="102"/>
      <c r="D175" s="102"/>
      <c r="E175" s="102"/>
      <c r="F175" s="102"/>
      <c r="G175" s="102"/>
      <c r="H175" s="102"/>
    </row>
    <row r="176" spans="1:8" ht="12.75">
      <c r="A176" s="92"/>
      <c r="B176" s="102"/>
      <c r="C176" s="102"/>
      <c r="D176" s="102"/>
      <c r="E176" s="102"/>
      <c r="F176" s="102"/>
      <c r="G176" s="102"/>
      <c r="H176" s="102"/>
    </row>
    <row r="177" spans="1:8" ht="12.75">
      <c r="A177" s="92"/>
      <c r="B177" s="102"/>
      <c r="C177" s="102"/>
      <c r="D177" s="102"/>
      <c r="E177" s="102"/>
      <c r="F177" s="102"/>
      <c r="G177" s="102"/>
      <c r="H177" s="102"/>
    </row>
    <row r="178" spans="1:8" ht="12.75">
      <c r="A178" s="92"/>
      <c r="B178" s="102"/>
      <c r="C178" s="102"/>
      <c r="D178" s="102"/>
      <c r="E178" s="102"/>
      <c r="F178" s="102"/>
      <c r="G178" s="102"/>
      <c r="H178" s="102"/>
    </row>
    <row r="179" spans="1:8" ht="12.75">
      <c r="A179" s="92"/>
      <c r="B179" s="102"/>
      <c r="C179" s="102"/>
      <c r="D179" s="102"/>
      <c r="E179" s="102"/>
      <c r="F179" s="102"/>
      <c r="G179" s="102"/>
      <c r="H179" s="102"/>
    </row>
    <row r="180" spans="1:8" ht="12.75">
      <c r="A180" s="92"/>
      <c r="B180" s="102"/>
      <c r="C180" s="102"/>
      <c r="D180" s="102"/>
      <c r="E180" s="102"/>
      <c r="F180" s="102"/>
      <c r="G180" s="102"/>
      <c r="H180" s="102"/>
    </row>
    <row r="181" spans="1:8" ht="12.75">
      <c r="A181" s="92"/>
      <c r="B181" s="102"/>
      <c r="C181" s="102"/>
      <c r="D181" s="102"/>
      <c r="E181" s="102"/>
      <c r="F181" s="102"/>
      <c r="G181" s="102"/>
      <c r="H181" s="102"/>
    </row>
    <row r="182" spans="1:8" ht="12.75">
      <c r="A182" s="92"/>
      <c r="B182" s="102"/>
      <c r="C182" s="102"/>
      <c r="D182" s="102"/>
      <c r="E182" s="102"/>
      <c r="F182" s="102"/>
      <c r="G182" s="102"/>
      <c r="H182" s="102"/>
    </row>
    <row r="183" spans="1:8" ht="12.75">
      <c r="A183" s="92"/>
      <c r="B183" s="102"/>
      <c r="C183" s="102"/>
      <c r="D183" s="102"/>
      <c r="E183" s="102"/>
      <c r="F183" s="102"/>
      <c r="G183" s="102"/>
      <c r="H183" s="102"/>
    </row>
    <row r="184" spans="1:8" ht="12.75">
      <c r="A184" s="92"/>
      <c r="B184" s="102"/>
      <c r="C184" s="102"/>
      <c r="D184" s="102"/>
      <c r="E184" s="102"/>
      <c r="F184" s="102"/>
      <c r="G184" s="102"/>
      <c r="H184" s="102"/>
    </row>
    <row r="185" spans="1:8" ht="12.75">
      <c r="A185" s="92"/>
      <c r="B185" s="102"/>
      <c r="C185" s="102"/>
      <c r="D185" s="102"/>
      <c r="E185" s="102"/>
      <c r="F185" s="102"/>
      <c r="G185" s="102"/>
      <c r="H185" s="102"/>
    </row>
    <row r="186" spans="1:8" ht="12.75">
      <c r="A186" s="92"/>
      <c r="B186" s="102"/>
      <c r="C186" s="102"/>
      <c r="D186" s="102"/>
      <c r="E186" s="102"/>
      <c r="F186" s="102"/>
      <c r="G186" s="102"/>
      <c r="H186" s="102"/>
    </row>
    <row r="187" spans="1:8" ht="12.75">
      <c r="A187" s="92"/>
      <c r="B187" s="102"/>
      <c r="C187" s="102"/>
      <c r="D187" s="102"/>
      <c r="E187" s="102"/>
      <c r="F187" s="102"/>
      <c r="G187" s="102"/>
      <c r="H187" s="102"/>
    </row>
    <row r="188" spans="1:8" ht="12.75">
      <c r="A188" s="92"/>
      <c r="B188" s="102"/>
      <c r="C188" s="102"/>
      <c r="D188" s="102"/>
      <c r="E188" s="102"/>
      <c r="F188" s="102"/>
      <c r="G188" s="102"/>
      <c r="H188" s="102"/>
    </row>
    <row r="189" spans="1:8" ht="12.75">
      <c r="A189" s="92"/>
      <c r="B189" s="102"/>
      <c r="C189" s="102"/>
      <c r="D189" s="102"/>
      <c r="E189" s="102"/>
      <c r="F189" s="102"/>
      <c r="G189" s="102"/>
      <c r="H189" s="102"/>
    </row>
    <row r="190" spans="1:8" ht="12.75">
      <c r="A190" s="92"/>
      <c r="B190" s="102"/>
      <c r="C190" s="102"/>
      <c r="D190" s="102"/>
      <c r="E190" s="102"/>
      <c r="F190" s="102"/>
      <c r="G190" s="102"/>
      <c r="H190" s="102"/>
    </row>
    <row r="191" spans="1:8" ht="12.75">
      <c r="A191" s="92"/>
      <c r="B191" s="102"/>
      <c r="C191" s="102"/>
      <c r="D191" s="102"/>
      <c r="E191" s="102"/>
      <c r="F191" s="102"/>
      <c r="G191" s="102"/>
      <c r="H191" s="102"/>
    </row>
    <row r="192" spans="1:8" ht="12.75">
      <c r="A192" s="92"/>
      <c r="B192" s="102"/>
      <c r="C192" s="102"/>
      <c r="D192" s="102"/>
      <c r="E192" s="102"/>
      <c r="F192" s="102"/>
      <c r="G192" s="102"/>
      <c r="H192" s="102"/>
    </row>
    <row r="193" spans="1:8" ht="12.75">
      <c r="A193" s="92"/>
      <c r="B193" s="102"/>
      <c r="C193" s="102"/>
      <c r="D193" s="102"/>
      <c r="E193" s="102"/>
      <c r="F193" s="102"/>
      <c r="G193" s="102"/>
      <c r="H193" s="102"/>
    </row>
    <row r="194" spans="1:8" ht="12.75">
      <c r="A194" s="92"/>
      <c r="B194" s="102"/>
      <c r="C194" s="102"/>
      <c r="D194" s="102"/>
      <c r="E194" s="102"/>
      <c r="F194" s="102"/>
      <c r="G194" s="102"/>
      <c r="H194" s="102"/>
    </row>
    <row r="195" spans="1:8" ht="12.75">
      <c r="A195" s="92"/>
      <c r="B195" s="102"/>
      <c r="C195" s="102"/>
      <c r="D195" s="102"/>
      <c r="E195" s="102"/>
      <c r="F195" s="102"/>
      <c r="G195" s="102"/>
      <c r="H195" s="102"/>
    </row>
    <row r="196" spans="1:8" ht="12.75">
      <c r="A196" s="92"/>
      <c r="B196" s="102"/>
      <c r="C196" s="102"/>
      <c r="D196" s="102"/>
      <c r="E196" s="102"/>
      <c r="F196" s="102"/>
      <c r="G196" s="102"/>
      <c r="H196" s="102"/>
    </row>
    <row r="197" spans="1:8" ht="12.75">
      <c r="A197" s="92"/>
      <c r="B197" s="102"/>
      <c r="C197" s="102"/>
      <c r="D197" s="102"/>
      <c r="E197" s="102"/>
      <c r="F197" s="102"/>
      <c r="G197" s="102"/>
      <c r="H197" s="102"/>
    </row>
    <row r="198" spans="1:8" ht="12.75">
      <c r="A198" s="92"/>
      <c r="B198" s="102"/>
      <c r="C198" s="102"/>
      <c r="D198" s="102"/>
      <c r="E198" s="102"/>
      <c r="F198" s="102"/>
      <c r="G198" s="102"/>
      <c r="H198" s="102"/>
    </row>
    <row r="199" spans="1:8" ht="12.75">
      <c r="A199" s="92"/>
      <c r="B199" s="102"/>
      <c r="C199" s="102"/>
      <c r="D199" s="102"/>
      <c r="E199" s="102"/>
      <c r="F199" s="102"/>
      <c r="G199" s="102"/>
      <c r="H199" s="102"/>
    </row>
    <row r="200" spans="1:8" ht="12.75">
      <c r="A200" s="92"/>
      <c r="B200" s="102"/>
      <c r="C200" s="102"/>
      <c r="D200" s="102"/>
      <c r="E200" s="102"/>
      <c r="F200" s="102"/>
      <c r="G200" s="102"/>
      <c r="H200" s="102"/>
    </row>
    <row r="201" spans="1:8" ht="12.75">
      <c r="A201" s="92"/>
      <c r="B201" s="102"/>
      <c r="C201" s="102"/>
      <c r="D201" s="102"/>
      <c r="E201" s="102"/>
      <c r="F201" s="102"/>
      <c r="G201" s="102"/>
      <c r="H201" s="102"/>
    </row>
    <row r="202" spans="1:8" ht="12.75">
      <c r="A202" s="92"/>
      <c r="B202" s="102"/>
      <c r="C202" s="102"/>
      <c r="D202" s="102"/>
      <c r="E202" s="102"/>
      <c r="F202" s="102"/>
      <c r="G202" s="102"/>
      <c r="H202" s="102"/>
    </row>
    <row r="203" spans="1:8" ht="12.75">
      <c r="A203" s="92"/>
      <c r="B203" s="102"/>
      <c r="C203" s="102"/>
      <c r="D203" s="102"/>
      <c r="E203" s="102"/>
      <c r="F203" s="102"/>
      <c r="G203" s="102"/>
      <c r="H203" s="102"/>
    </row>
    <row r="204" spans="1:8" ht="12.75">
      <c r="A204" s="92"/>
      <c r="B204" s="102"/>
      <c r="C204" s="102"/>
      <c r="D204" s="102"/>
      <c r="E204" s="102"/>
      <c r="F204" s="102"/>
      <c r="G204" s="102"/>
      <c r="H204" s="102"/>
    </row>
    <row r="205" spans="1:8" ht="12.75">
      <c r="A205" s="92"/>
      <c r="B205" s="102"/>
      <c r="C205" s="102"/>
      <c r="D205" s="102"/>
      <c r="E205" s="102"/>
      <c r="F205" s="102"/>
      <c r="G205" s="102"/>
      <c r="H205" s="102"/>
    </row>
    <row r="206" spans="1:8" ht="12.75">
      <c r="A206" s="92"/>
      <c r="B206" s="102"/>
      <c r="C206" s="102"/>
      <c r="D206" s="102"/>
      <c r="E206" s="102"/>
      <c r="F206" s="102"/>
      <c r="G206" s="102"/>
      <c r="H206" s="102"/>
    </row>
    <row r="207" spans="1:8" ht="12.75">
      <c r="A207" s="92"/>
      <c r="B207" s="102"/>
      <c r="C207" s="102"/>
      <c r="D207" s="102"/>
      <c r="E207" s="102"/>
      <c r="F207" s="102"/>
      <c r="G207" s="102"/>
      <c r="H207" s="102"/>
    </row>
    <row r="208" spans="1:8" ht="12.75">
      <c r="A208" s="92"/>
      <c r="B208" s="102"/>
      <c r="C208" s="102"/>
      <c r="D208" s="102"/>
      <c r="E208" s="102"/>
      <c r="F208" s="102"/>
      <c r="G208" s="102"/>
      <c r="H208" s="102"/>
    </row>
    <row r="209" spans="1:8" ht="12.75">
      <c r="A209" s="92"/>
      <c r="B209" s="102"/>
      <c r="C209" s="102"/>
      <c r="D209" s="102"/>
      <c r="E209" s="102"/>
      <c r="F209" s="102"/>
      <c r="G209" s="102"/>
      <c r="H209" s="102"/>
    </row>
    <row r="210" spans="1:8" ht="12.75">
      <c r="A210" s="92"/>
      <c r="B210" s="102"/>
      <c r="C210" s="102"/>
      <c r="D210" s="102"/>
      <c r="E210" s="102"/>
      <c r="F210" s="102"/>
      <c r="G210" s="102"/>
      <c r="H210" s="102"/>
    </row>
    <row r="211" spans="1:8" ht="12.75">
      <c r="A211" s="92"/>
      <c r="B211" s="102"/>
      <c r="C211" s="102"/>
      <c r="D211" s="102"/>
      <c r="E211" s="102"/>
      <c r="F211" s="102"/>
      <c r="G211" s="102"/>
      <c r="H211" s="102"/>
    </row>
    <row r="212" spans="1:8" ht="12.75">
      <c r="A212" s="92"/>
      <c r="B212" s="102"/>
      <c r="C212" s="102"/>
      <c r="D212" s="102"/>
      <c r="E212" s="102"/>
      <c r="F212" s="102"/>
      <c r="G212" s="102"/>
      <c r="H212" s="102"/>
    </row>
    <row r="213" spans="1:8" ht="12.75">
      <c r="A213" s="92"/>
      <c r="B213" s="102"/>
      <c r="C213" s="102"/>
      <c r="D213" s="102"/>
      <c r="E213" s="102"/>
      <c r="F213" s="102"/>
      <c r="G213" s="102"/>
      <c r="H213" s="102"/>
    </row>
    <row r="214" spans="1:8" ht="12.75">
      <c r="A214" s="92"/>
      <c r="B214" s="102"/>
      <c r="C214" s="102"/>
      <c r="D214" s="102"/>
      <c r="E214" s="102"/>
      <c r="F214" s="102"/>
      <c r="G214" s="102"/>
      <c r="H214" s="102"/>
    </row>
    <row r="215" spans="1:8" ht="12.75">
      <c r="A215" s="92"/>
      <c r="B215" s="102"/>
      <c r="C215" s="102"/>
      <c r="D215" s="102"/>
      <c r="E215" s="102"/>
      <c r="F215" s="102"/>
      <c r="G215" s="102"/>
      <c r="H215" s="102"/>
    </row>
    <row r="216" spans="1:8" ht="12.75">
      <c r="A216" s="92"/>
      <c r="B216" s="102"/>
      <c r="C216" s="102"/>
      <c r="D216" s="102"/>
      <c r="E216" s="102"/>
      <c r="F216" s="102"/>
      <c r="G216" s="102"/>
      <c r="H216" s="102"/>
    </row>
    <row r="217" spans="1:8" ht="12.75">
      <c r="A217" s="92"/>
      <c r="B217" s="102"/>
      <c r="C217" s="102"/>
      <c r="D217" s="102"/>
      <c r="E217" s="102"/>
      <c r="F217" s="102"/>
      <c r="G217" s="102"/>
      <c r="H217" s="102"/>
    </row>
    <row r="218" spans="1:8" ht="12.75">
      <c r="A218" s="92"/>
      <c r="B218" s="102"/>
      <c r="C218" s="102"/>
      <c r="D218" s="102"/>
      <c r="E218" s="102"/>
      <c r="F218" s="102"/>
      <c r="G218" s="102"/>
      <c r="H218" s="102"/>
    </row>
    <row r="219" spans="1:8" ht="12.75">
      <c r="A219" s="92"/>
      <c r="B219" s="102"/>
      <c r="C219" s="102"/>
      <c r="D219" s="102"/>
      <c r="E219" s="102"/>
      <c r="F219" s="102"/>
      <c r="G219" s="102"/>
      <c r="H219" s="102"/>
    </row>
    <row r="220" spans="1:8" ht="12.75">
      <c r="A220" s="92"/>
      <c r="B220" s="102"/>
      <c r="C220" s="102"/>
      <c r="D220" s="102"/>
      <c r="E220" s="102"/>
      <c r="F220" s="102"/>
      <c r="G220" s="102"/>
      <c r="H220" s="102"/>
    </row>
    <row r="221" spans="1:8" ht="12.75">
      <c r="A221" s="92"/>
      <c r="B221" s="102"/>
      <c r="C221" s="102"/>
      <c r="D221" s="102"/>
      <c r="E221" s="102"/>
      <c r="F221" s="102"/>
      <c r="G221" s="102"/>
      <c r="H221" s="102"/>
    </row>
    <row r="222" spans="1:8" ht="12.75">
      <c r="A222" s="92"/>
      <c r="B222" s="102"/>
      <c r="C222" s="102"/>
      <c r="D222" s="102"/>
      <c r="E222" s="102"/>
      <c r="F222" s="102"/>
      <c r="G222" s="102"/>
      <c r="H222" s="102"/>
    </row>
    <row r="223" spans="1:8" ht="12.75">
      <c r="A223" s="92"/>
      <c r="B223" s="102"/>
      <c r="C223" s="102"/>
      <c r="D223" s="102"/>
      <c r="E223" s="102"/>
      <c r="F223" s="102"/>
      <c r="G223" s="102"/>
      <c r="H223" s="102"/>
    </row>
    <row r="224" spans="1:8" ht="12.75">
      <c r="A224" s="92"/>
      <c r="B224" s="102"/>
      <c r="C224" s="102"/>
      <c r="D224" s="102"/>
      <c r="E224" s="102"/>
      <c r="F224" s="102"/>
      <c r="G224" s="102"/>
      <c r="H224" s="102"/>
    </row>
    <row r="225" spans="1:8" ht="12.75">
      <c r="A225" s="92"/>
      <c r="B225" s="102"/>
      <c r="C225" s="102"/>
      <c r="D225" s="102"/>
      <c r="E225" s="102"/>
      <c r="F225" s="102"/>
      <c r="G225" s="102"/>
      <c r="H225" s="102"/>
    </row>
    <row r="226" spans="1:8" ht="12.75">
      <c r="A226" s="92"/>
      <c r="B226" s="102"/>
      <c r="C226" s="102"/>
      <c r="D226" s="102"/>
      <c r="E226" s="102"/>
      <c r="F226" s="102"/>
      <c r="G226" s="102"/>
      <c r="H226" s="102"/>
    </row>
    <row r="227" spans="1:8" ht="12.75">
      <c r="A227" s="92"/>
      <c r="B227" s="102"/>
      <c r="C227" s="102"/>
      <c r="D227" s="102"/>
      <c r="E227" s="102"/>
      <c r="F227" s="102"/>
      <c r="G227" s="102"/>
      <c r="H227" s="102"/>
    </row>
    <row r="228" spans="1:8" ht="12.75">
      <c r="A228" s="92"/>
      <c r="B228" s="102"/>
      <c r="C228" s="102"/>
      <c r="D228" s="102"/>
      <c r="E228" s="102"/>
      <c r="F228" s="102"/>
      <c r="G228" s="102"/>
      <c r="H228" s="102"/>
    </row>
    <row r="229" spans="1:8" ht="12.75">
      <c r="A229" s="92"/>
      <c r="B229" s="102"/>
      <c r="C229" s="102"/>
      <c r="D229" s="102"/>
      <c r="E229" s="102"/>
      <c r="F229" s="102"/>
      <c r="G229" s="102"/>
      <c r="H229" s="102"/>
    </row>
    <row r="230" spans="1:8" ht="12.75">
      <c r="A230" s="92"/>
      <c r="B230" s="102"/>
      <c r="C230" s="102"/>
      <c r="D230" s="102"/>
      <c r="E230" s="102"/>
      <c r="F230" s="102"/>
      <c r="G230" s="102"/>
      <c r="H230" s="102"/>
    </row>
    <row r="231" spans="1:8" ht="12.75">
      <c r="A231" s="92"/>
      <c r="B231" s="102"/>
      <c r="C231" s="102"/>
      <c r="D231" s="102"/>
      <c r="E231" s="102"/>
      <c r="F231" s="102"/>
      <c r="G231" s="102"/>
      <c r="H231" s="102"/>
    </row>
    <row r="232" spans="1:8" ht="12.75">
      <c r="A232" s="92"/>
      <c r="B232" s="102"/>
      <c r="C232" s="102"/>
      <c r="D232" s="102"/>
      <c r="E232" s="102"/>
      <c r="F232" s="102"/>
      <c r="G232" s="102"/>
      <c r="H232" s="102"/>
    </row>
    <row r="233" spans="1:8" ht="12.75">
      <c r="A233" s="92"/>
      <c r="B233" s="102"/>
      <c r="C233" s="102"/>
      <c r="D233" s="102"/>
      <c r="E233" s="102"/>
      <c r="F233" s="102"/>
      <c r="G233" s="102"/>
      <c r="H233" s="102"/>
    </row>
    <row r="234" spans="1:8" ht="12.75">
      <c r="A234" s="92"/>
      <c r="B234" s="102"/>
      <c r="C234" s="102"/>
      <c r="D234" s="102"/>
      <c r="E234" s="102"/>
      <c r="F234" s="102"/>
      <c r="G234" s="102"/>
      <c r="H234" s="102"/>
    </row>
    <row r="235" spans="1:8" ht="12.75">
      <c r="A235" s="92"/>
      <c r="B235" s="102"/>
      <c r="C235" s="102"/>
      <c r="D235" s="102"/>
      <c r="E235" s="102"/>
      <c r="F235" s="102"/>
      <c r="G235" s="102"/>
      <c r="H235" s="102"/>
    </row>
    <row r="236" spans="1:8" ht="12.75">
      <c r="A236" s="92"/>
      <c r="B236" s="102"/>
      <c r="C236" s="102"/>
      <c r="D236" s="102"/>
      <c r="E236" s="102"/>
      <c r="F236" s="102"/>
      <c r="G236" s="102"/>
      <c r="H236" s="102"/>
    </row>
    <row r="237" spans="1:8" ht="12.75">
      <c r="A237" s="92"/>
      <c r="B237" s="102"/>
      <c r="C237" s="102"/>
      <c r="D237" s="102"/>
      <c r="E237" s="102"/>
      <c r="F237" s="102"/>
      <c r="G237" s="102"/>
      <c r="H237" s="102"/>
    </row>
    <row r="238" spans="1:8" ht="12.75">
      <c r="A238" s="92"/>
      <c r="B238" s="102"/>
      <c r="C238" s="102"/>
      <c r="D238" s="102"/>
      <c r="E238" s="102"/>
      <c r="F238" s="102"/>
      <c r="G238" s="102"/>
      <c r="H238" s="102"/>
    </row>
    <row r="239" spans="1:8" ht="12.75">
      <c r="A239" s="92"/>
      <c r="B239" s="102"/>
      <c r="C239" s="102"/>
      <c r="D239" s="102"/>
      <c r="E239" s="102"/>
      <c r="F239" s="102"/>
      <c r="G239" s="102"/>
      <c r="H239" s="102"/>
    </row>
    <row r="240" spans="1:8" ht="12.75">
      <c r="A240" s="92"/>
      <c r="B240" s="102"/>
      <c r="C240" s="102"/>
      <c r="D240" s="102"/>
      <c r="E240" s="102"/>
      <c r="F240" s="102"/>
      <c r="G240" s="102"/>
      <c r="H240" s="102"/>
    </row>
    <row r="241" spans="1:8" ht="12.75">
      <c r="A241" s="92"/>
      <c r="B241" s="102"/>
      <c r="C241" s="102"/>
      <c r="D241" s="102"/>
      <c r="E241" s="102"/>
      <c r="F241" s="102"/>
      <c r="G241" s="102"/>
      <c r="H241" s="102"/>
    </row>
    <row r="242" spans="1:8" ht="12.75">
      <c r="A242" s="92"/>
      <c r="B242" s="102"/>
      <c r="C242" s="102"/>
      <c r="D242" s="102"/>
      <c r="E242" s="102"/>
      <c r="F242" s="102"/>
      <c r="G242" s="102"/>
      <c r="H242" s="102"/>
    </row>
    <row r="243" spans="1:8" ht="12.75">
      <c r="A243" s="92"/>
      <c r="B243" s="102"/>
      <c r="C243" s="102"/>
      <c r="D243" s="102"/>
      <c r="E243" s="102"/>
      <c r="F243" s="102"/>
      <c r="G243" s="102"/>
      <c r="H243" s="102"/>
    </row>
    <row r="244" spans="1:8" ht="12.75">
      <c r="A244" s="92"/>
      <c r="B244" s="102"/>
      <c r="C244" s="102"/>
      <c r="D244" s="102"/>
      <c r="E244" s="102"/>
      <c r="F244" s="102"/>
      <c r="G244" s="102"/>
      <c r="H244" s="102"/>
    </row>
    <row r="245" spans="1:8" ht="12.75">
      <c r="A245" s="92"/>
      <c r="B245" s="102"/>
      <c r="C245" s="102"/>
      <c r="D245" s="102"/>
      <c r="E245" s="102"/>
      <c r="F245" s="102"/>
      <c r="G245" s="102"/>
      <c r="H245" s="102"/>
    </row>
    <row r="246" spans="1:8" ht="12.75">
      <c r="A246" s="92"/>
      <c r="B246" s="102"/>
      <c r="C246" s="102"/>
      <c r="D246" s="102"/>
      <c r="E246" s="102"/>
      <c r="F246" s="102"/>
      <c r="G246" s="102"/>
      <c r="H246" s="102"/>
    </row>
    <row r="247" spans="1:8" ht="12.75">
      <c r="A247" s="92"/>
      <c r="B247" s="102"/>
      <c r="C247" s="102"/>
      <c r="D247" s="102"/>
      <c r="E247" s="102"/>
      <c r="F247" s="102"/>
      <c r="G247" s="102"/>
      <c r="H247" s="102"/>
    </row>
    <row r="248" spans="1:8" ht="12.75">
      <c r="A248" s="92"/>
      <c r="B248" s="102"/>
      <c r="C248" s="102"/>
      <c r="D248" s="102"/>
      <c r="E248" s="102"/>
      <c r="F248" s="102"/>
      <c r="G248" s="102"/>
      <c r="H248" s="102"/>
    </row>
    <row r="249" spans="1:8" ht="12.75">
      <c r="A249" s="92"/>
      <c r="B249" s="102"/>
      <c r="C249" s="102"/>
      <c r="D249" s="102"/>
      <c r="E249" s="102"/>
      <c r="F249" s="102"/>
      <c r="G249" s="102"/>
      <c r="H249" s="102"/>
    </row>
    <row r="250" spans="1:8" ht="12.75">
      <c r="A250" s="92"/>
      <c r="B250" s="102"/>
      <c r="C250" s="102"/>
      <c r="D250" s="102"/>
      <c r="E250" s="102"/>
      <c r="F250" s="102"/>
      <c r="G250" s="102"/>
      <c r="H250" s="102"/>
    </row>
    <row r="251" spans="1:8" ht="12.75">
      <c r="A251" s="92"/>
      <c r="B251" s="102"/>
      <c r="C251" s="102"/>
      <c r="D251" s="102"/>
      <c r="E251" s="102"/>
      <c r="F251" s="102"/>
      <c r="G251" s="102"/>
      <c r="H251" s="102"/>
    </row>
    <row r="252" spans="1:8" ht="12.75">
      <c r="A252" s="92"/>
      <c r="B252" s="102"/>
      <c r="C252" s="102"/>
      <c r="D252" s="102"/>
      <c r="E252" s="102"/>
      <c r="F252" s="102"/>
      <c r="G252" s="102"/>
      <c r="H252" s="102"/>
    </row>
    <row r="253" spans="1:8" ht="12.75">
      <c r="A253" s="92"/>
      <c r="B253" s="102"/>
      <c r="C253" s="102"/>
      <c r="D253" s="102"/>
      <c r="E253" s="102"/>
      <c r="F253" s="102"/>
      <c r="G253" s="102"/>
      <c r="H253" s="102"/>
    </row>
    <row r="254" spans="1:8" ht="12.75">
      <c r="A254" s="92"/>
      <c r="B254" s="102"/>
      <c r="C254" s="102"/>
      <c r="D254" s="102"/>
      <c r="E254" s="102"/>
      <c r="F254" s="102"/>
      <c r="G254" s="102"/>
      <c r="H254" s="102"/>
    </row>
    <row r="255" spans="1:8" ht="12.75">
      <c r="A255" s="92"/>
      <c r="B255" s="102"/>
      <c r="C255" s="102"/>
      <c r="D255" s="102"/>
      <c r="E255" s="102"/>
      <c r="F255" s="102"/>
      <c r="G255" s="102"/>
      <c r="H255" s="102"/>
    </row>
    <row r="256" spans="1:8" ht="12.75">
      <c r="A256" s="92"/>
      <c r="B256" s="102"/>
      <c r="C256" s="102"/>
      <c r="D256" s="102"/>
      <c r="E256" s="102"/>
      <c r="F256" s="102"/>
      <c r="G256" s="102"/>
      <c r="H256" s="102"/>
    </row>
    <row r="257" spans="1:8" ht="12.75">
      <c r="A257" s="92"/>
      <c r="B257" s="102"/>
      <c r="C257" s="102"/>
      <c r="D257" s="102"/>
      <c r="E257" s="102"/>
      <c r="F257" s="102"/>
      <c r="G257" s="102"/>
      <c r="H257" s="102"/>
    </row>
    <row r="258" spans="1:8" ht="12.75">
      <c r="A258" s="92"/>
      <c r="B258" s="102"/>
      <c r="C258" s="102"/>
      <c r="D258" s="102"/>
      <c r="E258" s="102"/>
      <c r="F258" s="102"/>
      <c r="G258" s="102"/>
      <c r="H258" s="102"/>
    </row>
    <row r="259" spans="1:8" ht="12.75">
      <c r="A259" s="92"/>
      <c r="B259" s="102"/>
      <c r="C259" s="102"/>
      <c r="D259" s="102"/>
      <c r="E259" s="102"/>
      <c r="F259" s="102"/>
      <c r="G259" s="102"/>
      <c r="H259" s="102"/>
    </row>
    <row r="260" spans="1:8" ht="12.75">
      <c r="A260" s="92"/>
      <c r="B260" s="102"/>
      <c r="C260" s="102"/>
      <c r="D260" s="102"/>
      <c r="E260" s="102"/>
      <c r="F260" s="102"/>
      <c r="G260" s="102"/>
      <c r="H260" s="102"/>
    </row>
    <row r="261" spans="1:8" ht="12.75">
      <c r="A261" s="92"/>
      <c r="B261" s="102"/>
      <c r="C261" s="102"/>
      <c r="D261" s="102"/>
      <c r="E261" s="102"/>
      <c r="F261" s="102"/>
      <c r="G261" s="102"/>
      <c r="H261" s="102"/>
    </row>
    <row r="262" spans="1:8" ht="12.75">
      <c r="A262" s="92"/>
      <c r="B262" s="102"/>
      <c r="C262" s="102"/>
      <c r="D262" s="102"/>
      <c r="E262" s="102"/>
      <c r="F262" s="102"/>
      <c r="G262" s="102"/>
      <c r="H262" s="102"/>
    </row>
    <row r="263" spans="1:8" ht="12.75">
      <c r="A263" s="92"/>
      <c r="B263" s="102"/>
      <c r="C263" s="102"/>
      <c r="D263" s="102"/>
      <c r="E263" s="102"/>
      <c r="F263" s="102"/>
      <c r="G263" s="102"/>
      <c r="H263" s="102"/>
    </row>
    <row r="264" spans="1:8" ht="12.75">
      <c r="A264" s="92"/>
      <c r="B264" s="102"/>
      <c r="C264" s="102"/>
      <c r="D264" s="102"/>
      <c r="E264" s="102"/>
      <c r="F264" s="102"/>
      <c r="G264" s="102"/>
      <c r="H264" s="102"/>
    </row>
    <row r="265" spans="1:8" ht="12.75">
      <c r="A265" s="92"/>
      <c r="B265" s="102"/>
      <c r="C265" s="102"/>
      <c r="D265" s="102"/>
      <c r="E265" s="102"/>
      <c r="F265" s="102"/>
      <c r="G265" s="102"/>
      <c r="H265" s="102"/>
    </row>
    <row r="266" spans="1:8" ht="12.75">
      <c r="A266" s="92"/>
      <c r="B266" s="102"/>
      <c r="C266" s="102"/>
      <c r="D266" s="102"/>
      <c r="E266" s="102"/>
      <c r="F266" s="102"/>
      <c r="G266" s="102"/>
      <c r="H266" s="102"/>
    </row>
    <row r="267" spans="1:8" ht="12.75">
      <c r="A267" s="92"/>
      <c r="B267" s="102"/>
      <c r="C267" s="102"/>
      <c r="D267" s="102"/>
      <c r="E267" s="102"/>
      <c r="F267" s="102"/>
      <c r="G267" s="102"/>
      <c r="H267" s="102"/>
    </row>
    <row r="268" spans="1:8" ht="12.75">
      <c r="A268" s="92"/>
      <c r="B268" s="102"/>
      <c r="C268" s="102"/>
      <c r="D268" s="102"/>
      <c r="E268" s="102"/>
      <c r="F268" s="102"/>
      <c r="G268" s="102"/>
      <c r="H268" s="102"/>
    </row>
    <row r="269" spans="1:8" ht="12.75">
      <c r="A269" s="92"/>
      <c r="B269" s="102"/>
      <c r="C269" s="102"/>
      <c r="D269" s="102"/>
      <c r="E269" s="102"/>
      <c r="F269" s="102"/>
      <c r="G269" s="102"/>
      <c r="H269" s="102"/>
    </row>
    <row r="270" spans="1:8" ht="12.75">
      <c r="A270" s="92"/>
      <c r="B270" s="102"/>
      <c r="C270" s="102"/>
      <c r="D270" s="102"/>
      <c r="E270" s="102"/>
      <c r="F270" s="102"/>
      <c r="G270" s="102"/>
      <c r="H270" s="102"/>
    </row>
    <row r="271" spans="1:8" ht="12.75">
      <c r="A271" s="92"/>
      <c r="B271" s="102"/>
      <c r="C271" s="102"/>
      <c r="D271" s="102"/>
      <c r="E271" s="102"/>
      <c r="F271" s="102"/>
      <c r="G271" s="102"/>
      <c r="H271" s="102"/>
    </row>
    <row r="272" spans="1:8" ht="12.75">
      <c r="A272" s="92"/>
      <c r="B272" s="102"/>
      <c r="C272" s="102"/>
      <c r="D272" s="102"/>
      <c r="E272" s="102"/>
      <c r="F272" s="102"/>
      <c r="G272" s="102"/>
      <c r="H272" s="102"/>
    </row>
    <row r="273" spans="1:8" ht="12.75">
      <c r="A273" s="92"/>
      <c r="B273" s="102"/>
      <c r="C273" s="102"/>
      <c r="D273" s="102"/>
      <c r="E273" s="102"/>
      <c r="F273" s="102"/>
      <c r="G273" s="102"/>
      <c r="H273" s="102"/>
    </row>
    <row r="274" spans="1:8" ht="12.75">
      <c r="A274" s="92"/>
      <c r="B274" s="102"/>
      <c r="C274" s="102"/>
      <c r="D274" s="102"/>
      <c r="E274" s="102"/>
      <c r="F274" s="102"/>
      <c r="G274" s="102"/>
      <c r="H274" s="102"/>
    </row>
    <row r="275" spans="1:8" ht="12.75">
      <c r="A275" s="92"/>
      <c r="B275" s="102"/>
      <c r="C275" s="102"/>
      <c r="D275" s="102"/>
      <c r="E275" s="102"/>
      <c r="F275" s="102"/>
      <c r="G275" s="102"/>
      <c r="H275" s="102"/>
    </row>
    <row r="276" spans="1:8" ht="12.75">
      <c r="A276" s="92"/>
      <c r="B276" s="102"/>
      <c r="C276" s="102"/>
      <c r="D276" s="102"/>
      <c r="E276" s="102"/>
      <c r="F276" s="102"/>
      <c r="G276" s="102"/>
      <c r="H276" s="102"/>
    </row>
    <row r="277" spans="1:8" ht="12.75">
      <c r="A277" s="92"/>
      <c r="B277" s="102"/>
      <c r="C277" s="102"/>
      <c r="D277" s="102"/>
      <c r="E277" s="102"/>
      <c r="F277" s="102"/>
      <c r="G277" s="102"/>
      <c r="H277" s="102"/>
    </row>
    <row r="278" spans="1:8" ht="12.75">
      <c r="A278" s="92"/>
      <c r="B278" s="102"/>
      <c r="C278" s="102"/>
      <c r="D278" s="102"/>
      <c r="E278" s="102"/>
      <c r="F278" s="102"/>
      <c r="G278" s="102"/>
      <c r="H278" s="102"/>
    </row>
    <row r="279" spans="1:8" ht="12.75">
      <c r="A279" s="92"/>
      <c r="B279" s="102"/>
      <c r="C279" s="102"/>
      <c r="D279" s="102"/>
      <c r="E279" s="102"/>
      <c r="F279" s="102"/>
      <c r="G279" s="102"/>
      <c r="H279" s="102"/>
    </row>
    <row r="280" spans="1:8" ht="12.75">
      <c r="A280" s="92"/>
      <c r="B280" s="102"/>
      <c r="C280" s="102"/>
      <c r="D280" s="102"/>
      <c r="E280" s="102"/>
      <c r="F280" s="102"/>
      <c r="G280" s="102"/>
      <c r="H280" s="102"/>
    </row>
    <row r="281" spans="1:8" ht="12.75">
      <c r="A281" s="92"/>
      <c r="B281" s="102"/>
      <c r="C281" s="102"/>
      <c r="D281" s="102"/>
      <c r="E281" s="102"/>
      <c r="F281" s="102"/>
      <c r="G281" s="102"/>
      <c r="H281" s="102"/>
    </row>
    <row r="282" spans="1:8" ht="12.75">
      <c r="A282" s="92"/>
      <c r="B282" s="102"/>
      <c r="C282" s="102"/>
      <c r="D282" s="102"/>
      <c r="E282" s="102"/>
      <c r="F282" s="102"/>
      <c r="G282" s="102"/>
      <c r="H282" s="102"/>
    </row>
    <row r="283" spans="1:8" ht="12.75">
      <c r="A283" s="92"/>
      <c r="B283" s="102"/>
      <c r="C283" s="102"/>
      <c r="D283" s="102"/>
      <c r="E283" s="102"/>
      <c r="F283" s="102"/>
      <c r="G283" s="102"/>
      <c r="H283" s="102"/>
    </row>
    <row r="284" spans="1:8" ht="12.75">
      <c r="A284" s="92"/>
      <c r="B284" s="102"/>
      <c r="C284" s="102"/>
      <c r="D284" s="102"/>
      <c r="E284" s="102"/>
      <c r="F284" s="102"/>
      <c r="G284" s="102"/>
      <c r="H284" s="102"/>
    </row>
    <row r="285" spans="1:8" ht="12.75">
      <c r="A285" s="92"/>
      <c r="B285" s="102"/>
      <c r="C285" s="102"/>
      <c r="D285" s="102"/>
      <c r="E285" s="102"/>
      <c r="F285" s="102"/>
      <c r="G285" s="102"/>
      <c r="H285" s="102"/>
    </row>
    <row r="286" spans="1:8" ht="12.75">
      <c r="A286" s="92"/>
      <c r="B286" s="102"/>
      <c r="C286" s="102"/>
      <c r="D286" s="102"/>
      <c r="E286" s="102"/>
      <c r="F286" s="102"/>
      <c r="G286" s="102"/>
      <c r="H286" s="102"/>
    </row>
    <row r="287" spans="1:8" ht="12.75">
      <c r="A287" s="92"/>
      <c r="B287" s="102"/>
      <c r="C287" s="102"/>
      <c r="D287" s="102"/>
      <c r="E287" s="102"/>
      <c r="F287" s="102"/>
      <c r="G287" s="102"/>
      <c r="H287" s="102"/>
    </row>
    <row r="288" spans="1:8" ht="12.75">
      <c r="A288" s="92"/>
      <c r="B288" s="102"/>
      <c r="C288" s="102"/>
      <c r="D288" s="102"/>
      <c r="E288" s="102"/>
      <c r="F288" s="102"/>
      <c r="G288" s="102"/>
      <c r="H288" s="102"/>
    </row>
    <row r="289" spans="1:8" ht="12.75">
      <c r="A289" s="92"/>
      <c r="B289" s="102"/>
      <c r="C289" s="102"/>
      <c r="D289" s="102"/>
      <c r="E289" s="102"/>
      <c r="F289" s="102"/>
      <c r="G289" s="102"/>
      <c r="H289" s="102"/>
    </row>
    <row r="290" spans="1:8" ht="12.75">
      <c r="A290" s="92"/>
      <c r="B290" s="102"/>
      <c r="C290" s="102"/>
      <c r="D290" s="102"/>
      <c r="E290" s="102"/>
      <c r="F290" s="102"/>
      <c r="G290" s="102"/>
      <c r="H290" s="102"/>
    </row>
    <row r="291" spans="1:8" ht="12.75">
      <c r="A291" s="92"/>
      <c r="B291" s="102"/>
      <c r="C291" s="102"/>
      <c r="D291" s="102"/>
      <c r="E291" s="102"/>
      <c r="F291" s="102"/>
      <c r="G291" s="102"/>
      <c r="H291" s="102"/>
    </row>
    <row r="292" spans="1:8" ht="12.75">
      <c r="A292" s="92"/>
      <c r="B292" s="102"/>
      <c r="C292" s="102"/>
      <c r="D292" s="102"/>
      <c r="E292" s="102"/>
      <c r="F292" s="102"/>
      <c r="G292" s="102"/>
      <c r="H292" s="102"/>
    </row>
    <row r="293" spans="1:8" ht="12.75">
      <c r="A293" s="92"/>
      <c r="B293" s="102"/>
      <c r="C293" s="102"/>
      <c r="D293" s="102"/>
      <c r="E293" s="102"/>
      <c r="F293" s="102"/>
      <c r="G293" s="102"/>
      <c r="H293" s="102"/>
    </row>
    <row r="294" spans="1:8" ht="12.75">
      <c r="A294" s="92"/>
      <c r="B294" s="102"/>
      <c r="C294" s="102"/>
      <c r="D294" s="102"/>
      <c r="E294" s="102"/>
      <c r="F294" s="102"/>
      <c r="G294" s="102"/>
      <c r="H294" s="102"/>
    </row>
    <row r="295" spans="1:8" ht="12.75">
      <c r="A295" s="92"/>
      <c r="B295" s="102"/>
      <c r="C295" s="102"/>
      <c r="D295" s="102"/>
      <c r="E295" s="102"/>
      <c r="F295" s="102"/>
      <c r="G295" s="102"/>
      <c r="H295" s="102"/>
    </row>
    <row r="296" spans="1:8" ht="12.75">
      <c r="A296" s="92"/>
      <c r="B296" s="102"/>
      <c r="C296" s="102"/>
      <c r="D296" s="102"/>
      <c r="E296" s="102"/>
      <c r="F296" s="102"/>
      <c r="G296" s="102"/>
      <c r="H296" s="102"/>
    </row>
    <row r="297" spans="1:8" ht="12.75">
      <c r="A297" s="92"/>
      <c r="B297" s="102"/>
      <c r="C297" s="102"/>
      <c r="D297" s="102"/>
      <c r="E297" s="102"/>
      <c r="F297" s="102"/>
      <c r="G297" s="102"/>
      <c r="H297" s="102"/>
    </row>
    <row r="298" spans="1:8" ht="12.75">
      <c r="A298" s="92"/>
      <c r="B298" s="102"/>
      <c r="C298" s="102"/>
      <c r="D298" s="102"/>
      <c r="E298" s="102"/>
      <c r="F298" s="102"/>
      <c r="G298" s="102"/>
      <c r="H298" s="102"/>
    </row>
    <row r="299" spans="1:8" ht="12.75">
      <c r="A299" s="92"/>
      <c r="B299" s="102"/>
      <c r="C299" s="102"/>
      <c r="D299" s="102"/>
      <c r="E299" s="102"/>
      <c r="F299" s="102"/>
      <c r="G299" s="102"/>
      <c r="H299" s="102"/>
    </row>
    <row r="300" spans="1:8" ht="12.75">
      <c r="A300" s="92"/>
      <c r="B300" s="102"/>
      <c r="C300" s="102"/>
      <c r="D300" s="102"/>
      <c r="E300" s="102"/>
      <c r="F300" s="102"/>
      <c r="G300" s="102"/>
      <c r="H300" s="102"/>
    </row>
    <row r="301" spans="1:8" ht="12.75">
      <c r="A301" s="92"/>
      <c r="B301" s="102"/>
      <c r="C301" s="102"/>
      <c r="D301" s="102"/>
      <c r="E301" s="102"/>
      <c r="F301" s="102"/>
      <c r="G301" s="102"/>
      <c r="H301" s="102"/>
    </row>
    <row r="302" spans="1:8" ht="12.75">
      <c r="A302" s="92"/>
      <c r="B302" s="102"/>
      <c r="C302" s="102"/>
      <c r="D302" s="102"/>
      <c r="E302" s="102"/>
      <c r="F302" s="102"/>
      <c r="G302" s="102"/>
      <c r="H302" s="102"/>
    </row>
    <row r="303" spans="1:8" ht="12.75">
      <c r="A303" s="92"/>
      <c r="B303" s="102"/>
      <c r="C303" s="102"/>
      <c r="D303" s="102"/>
      <c r="E303" s="102"/>
      <c r="F303" s="102"/>
      <c r="G303" s="102"/>
      <c r="H303" s="102"/>
    </row>
    <row r="304" spans="1:8" ht="12.75">
      <c r="A304" s="92"/>
      <c r="B304" s="102"/>
      <c r="C304" s="102"/>
      <c r="D304" s="102"/>
      <c r="E304" s="102"/>
      <c r="F304" s="102"/>
      <c r="G304" s="102"/>
      <c r="H304" s="102"/>
    </row>
    <row r="305" spans="1:8" ht="12.75">
      <c r="A305" s="92"/>
      <c r="B305" s="102"/>
      <c r="C305" s="102"/>
      <c r="D305" s="102"/>
      <c r="E305" s="102"/>
      <c r="F305" s="102"/>
      <c r="G305" s="102"/>
      <c r="H305" s="102"/>
    </row>
    <row r="306" spans="1:8" ht="12.75">
      <c r="A306" s="92"/>
      <c r="B306" s="102"/>
      <c r="C306" s="102"/>
      <c r="D306" s="102"/>
      <c r="E306" s="102"/>
      <c r="F306" s="102"/>
      <c r="G306" s="102"/>
      <c r="H306" s="102"/>
    </row>
    <row r="307" spans="1:8" ht="12.75">
      <c r="A307" s="92"/>
      <c r="B307" s="102"/>
      <c r="C307" s="102"/>
      <c r="D307" s="102"/>
      <c r="E307" s="102"/>
      <c r="F307" s="102"/>
      <c r="G307" s="102"/>
      <c r="H307" s="102"/>
    </row>
    <row r="308" spans="1:8" ht="12.75">
      <c r="A308" s="92"/>
      <c r="B308" s="102"/>
      <c r="C308" s="102"/>
      <c r="D308" s="102"/>
      <c r="E308" s="102"/>
      <c r="F308" s="102"/>
      <c r="G308" s="102"/>
      <c r="H308" s="102"/>
    </row>
    <row r="309" spans="1:8" ht="12.75">
      <c r="A309" s="92"/>
      <c r="B309" s="102"/>
      <c r="C309" s="102"/>
      <c r="D309" s="102"/>
      <c r="E309" s="102"/>
      <c r="F309" s="102"/>
      <c r="G309" s="102"/>
      <c r="H309" s="102"/>
    </row>
    <row r="310" spans="1:8" ht="12.75">
      <c r="A310" s="92"/>
      <c r="B310" s="102"/>
      <c r="C310" s="102"/>
      <c r="D310" s="102"/>
      <c r="E310" s="102"/>
      <c r="F310" s="102"/>
      <c r="G310" s="102"/>
      <c r="H310" s="102"/>
    </row>
    <row r="311" spans="1:8" ht="12.75">
      <c r="A311" s="92"/>
      <c r="B311" s="102"/>
      <c r="C311" s="102"/>
      <c r="D311" s="102"/>
      <c r="E311" s="102"/>
      <c r="F311" s="102"/>
      <c r="G311" s="102"/>
      <c r="H311" s="102"/>
    </row>
    <row r="312" spans="1:8" ht="12.75">
      <c r="A312" s="92"/>
      <c r="B312" s="102"/>
      <c r="C312" s="102"/>
      <c r="D312" s="102"/>
      <c r="E312" s="102"/>
      <c r="F312" s="102"/>
      <c r="G312" s="102"/>
      <c r="H312" s="102"/>
    </row>
    <row r="313" spans="1:8" ht="12.75">
      <c r="A313" s="92"/>
      <c r="B313" s="102"/>
      <c r="C313" s="102"/>
      <c r="D313" s="102"/>
      <c r="E313" s="102"/>
      <c r="F313" s="102"/>
      <c r="G313" s="102"/>
      <c r="H313" s="102"/>
    </row>
    <row r="314" spans="1:8" ht="12.75">
      <c r="A314" s="92"/>
      <c r="B314" s="102"/>
      <c r="C314" s="102"/>
      <c r="D314" s="102"/>
      <c r="E314" s="102"/>
      <c r="F314" s="102"/>
      <c r="G314" s="102"/>
      <c r="H314" s="102"/>
    </row>
    <row r="315" spans="1:8" ht="12.75">
      <c r="A315" s="92"/>
      <c r="B315" s="102"/>
      <c r="C315" s="102"/>
      <c r="D315" s="102"/>
      <c r="E315" s="102"/>
      <c r="F315" s="102"/>
      <c r="G315" s="102"/>
      <c r="H315" s="102"/>
    </row>
    <row r="316" spans="1:8" ht="12.75">
      <c r="A316" s="92"/>
      <c r="B316" s="102"/>
      <c r="C316" s="102"/>
      <c r="D316" s="102"/>
      <c r="E316" s="102"/>
      <c r="F316" s="102"/>
      <c r="G316" s="102"/>
      <c r="H316" s="102"/>
    </row>
    <row r="317" spans="1:8" ht="12.75">
      <c r="A317" s="92"/>
      <c r="B317" s="102"/>
      <c r="C317" s="102"/>
      <c r="D317" s="102"/>
      <c r="E317" s="102"/>
      <c r="F317" s="102"/>
      <c r="G317" s="102"/>
      <c r="H317" s="102"/>
    </row>
    <row r="318" spans="1:8" ht="12.75">
      <c r="A318" s="92"/>
      <c r="B318" s="102"/>
      <c r="C318" s="102"/>
      <c r="D318" s="102"/>
      <c r="E318" s="102"/>
      <c r="F318" s="102"/>
      <c r="G318" s="102"/>
      <c r="H318" s="102"/>
    </row>
    <row r="319" spans="1:8" ht="12.75">
      <c r="A319" s="92"/>
      <c r="B319" s="102"/>
      <c r="C319" s="102"/>
      <c r="D319" s="102"/>
      <c r="E319" s="102"/>
      <c r="F319" s="102"/>
      <c r="G319" s="102"/>
      <c r="H319" s="102"/>
    </row>
    <row r="320" spans="1:8" ht="12.75">
      <c r="A320" s="92"/>
      <c r="B320" s="102"/>
      <c r="C320" s="102"/>
      <c r="D320" s="102"/>
      <c r="E320" s="102"/>
      <c r="F320" s="102"/>
      <c r="G320" s="102"/>
      <c r="H320" s="102"/>
    </row>
    <row r="321" spans="1:8" ht="12.75">
      <c r="A321" s="92"/>
      <c r="B321" s="102"/>
      <c r="C321" s="102"/>
      <c r="D321" s="102"/>
      <c r="E321" s="102"/>
      <c r="F321" s="102"/>
      <c r="G321" s="102"/>
      <c r="H321" s="102"/>
    </row>
    <row r="322" spans="1:8" ht="12.75">
      <c r="A322" s="92"/>
      <c r="B322" s="102"/>
      <c r="C322" s="102"/>
      <c r="D322" s="102"/>
      <c r="E322" s="102"/>
      <c r="F322" s="102"/>
      <c r="G322" s="102"/>
      <c r="H322" s="102"/>
    </row>
    <row r="323" spans="1:8" ht="12.75">
      <c r="A323" s="92"/>
      <c r="B323" s="102"/>
      <c r="C323" s="102"/>
      <c r="D323" s="102"/>
      <c r="E323" s="102"/>
      <c r="F323" s="102"/>
      <c r="G323" s="102"/>
      <c r="H323" s="102"/>
    </row>
    <row r="324" spans="1:8" ht="12.75">
      <c r="A324" s="92"/>
      <c r="B324" s="102"/>
      <c r="C324" s="102"/>
      <c r="D324" s="102"/>
      <c r="E324" s="102"/>
      <c r="F324" s="102"/>
      <c r="G324" s="102"/>
      <c r="H324" s="102"/>
    </row>
    <row r="325" spans="1:8" ht="12.75">
      <c r="A325" s="92"/>
      <c r="B325" s="102"/>
      <c r="C325" s="102"/>
      <c r="D325" s="102"/>
      <c r="E325" s="102"/>
      <c r="F325" s="102"/>
      <c r="G325" s="102"/>
      <c r="H325" s="102"/>
    </row>
    <row r="326" spans="1:8" ht="12.75">
      <c r="A326" s="92"/>
      <c r="B326" s="102"/>
      <c r="C326" s="102"/>
      <c r="D326" s="102"/>
      <c r="E326" s="102"/>
      <c r="F326" s="102"/>
      <c r="G326" s="102"/>
      <c r="H326" s="102"/>
    </row>
    <row r="327" spans="1:8" ht="12.75">
      <c r="A327" s="92"/>
      <c r="B327" s="102"/>
      <c r="C327" s="102"/>
      <c r="D327" s="102"/>
      <c r="E327" s="102"/>
      <c r="F327" s="102"/>
      <c r="G327" s="102"/>
      <c r="H327" s="102"/>
    </row>
    <row r="328" spans="1:8" ht="12.75">
      <c r="A328" s="92"/>
      <c r="B328" s="102"/>
      <c r="C328" s="102"/>
      <c r="D328" s="102"/>
      <c r="E328" s="102"/>
      <c r="F328" s="102"/>
      <c r="G328" s="102"/>
      <c r="H328" s="102"/>
    </row>
    <row r="329" spans="1:8" ht="12.75">
      <c r="A329" s="92"/>
      <c r="B329" s="102"/>
      <c r="C329" s="102"/>
      <c r="D329" s="102"/>
      <c r="E329" s="102"/>
      <c r="F329" s="102"/>
      <c r="G329" s="102"/>
      <c r="H329" s="102"/>
    </row>
    <row r="330" spans="1:8" ht="12.75">
      <c r="A330" s="92"/>
      <c r="B330" s="102"/>
      <c r="C330" s="102"/>
      <c r="D330" s="102"/>
      <c r="E330" s="102"/>
      <c r="F330" s="102"/>
      <c r="G330" s="102"/>
      <c r="H330" s="102"/>
    </row>
    <row r="331" spans="1:8" ht="12.75">
      <c r="A331" s="92"/>
      <c r="B331" s="102"/>
      <c r="C331" s="102"/>
      <c r="D331" s="102"/>
      <c r="E331" s="102"/>
      <c r="F331" s="102"/>
      <c r="G331" s="102"/>
      <c r="H331" s="102"/>
    </row>
    <row r="332" spans="1:8" ht="12.75">
      <c r="A332" s="92"/>
      <c r="B332" s="102"/>
      <c r="C332" s="102"/>
      <c r="D332" s="102"/>
      <c r="E332" s="102"/>
      <c r="F332" s="102"/>
      <c r="G332" s="102"/>
      <c r="H332" s="102"/>
    </row>
    <row r="333" spans="1:8" ht="12.75">
      <c r="A333" s="92"/>
      <c r="B333" s="102"/>
      <c r="C333" s="102"/>
      <c r="D333" s="102"/>
      <c r="E333" s="102"/>
      <c r="F333" s="102"/>
      <c r="G333" s="102"/>
      <c r="H333" s="102"/>
    </row>
    <row r="334" spans="1:8" ht="12.75">
      <c r="A334" s="92"/>
      <c r="B334" s="102"/>
      <c r="C334" s="102"/>
      <c r="D334" s="102"/>
      <c r="E334" s="102"/>
      <c r="F334" s="102"/>
      <c r="G334" s="102"/>
      <c r="H334" s="102"/>
    </row>
    <row r="335" spans="1:8" ht="12.75">
      <c r="A335" s="92"/>
      <c r="B335" s="102"/>
      <c r="C335" s="102"/>
      <c r="D335" s="102"/>
      <c r="E335" s="102"/>
      <c r="F335" s="102"/>
      <c r="G335" s="102"/>
      <c r="H335" s="102"/>
    </row>
    <row r="336" spans="1:8" ht="12.75">
      <c r="A336" s="92"/>
      <c r="B336" s="102"/>
      <c r="C336" s="102"/>
      <c r="D336" s="102"/>
      <c r="E336" s="102"/>
      <c r="F336" s="102"/>
      <c r="G336" s="102"/>
      <c r="H336" s="102"/>
    </row>
    <row r="337" spans="1:8" ht="12.75">
      <c r="A337" s="92"/>
      <c r="B337" s="102"/>
      <c r="C337" s="102"/>
      <c r="D337" s="102"/>
      <c r="E337" s="102"/>
      <c r="F337" s="102"/>
      <c r="G337" s="102"/>
      <c r="H337" s="102"/>
    </row>
    <row r="338" spans="1:8" ht="12.75">
      <c r="A338" s="92"/>
      <c r="B338" s="102"/>
      <c r="C338" s="102"/>
      <c r="D338" s="102"/>
      <c r="E338" s="102"/>
      <c r="F338" s="102"/>
      <c r="G338" s="102"/>
      <c r="H338" s="102"/>
    </row>
    <row r="339" spans="1:8" ht="12.75">
      <c r="A339" s="92"/>
      <c r="B339" s="102"/>
      <c r="C339" s="102"/>
      <c r="D339" s="102"/>
      <c r="E339" s="102"/>
      <c r="F339" s="102"/>
      <c r="G339" s="102"/>
      <c r="H339" s="102"/>
    </row>
    <row r="340" spans="1:8" ht="12.75">
      <c r="A340" s="92"/>
      <c r="B340" s="102"/>
      <c r="C340" s="102"/>
      <c r="D340" s="102"/>
      <c r="E340" s="102"/>
      <c r="F340" s="102"/>
      <c r="G340" s="102"/>
      <c r="H340" s="102"/>
    </row>
    <row r="341" spans="1:8" ht="12.75">
      <c r="A341" s="92"/>
      <c r="B341" s="102"/>
      <c r="C341" s="102"/>
      <c r="D341" s="102"/>
      <c r="E341" s="102"/>
      <c r="F341" s="102"/>
      <c r="G341" s="102"/>
      <c r="H341" s="102"/>
    </row>
    <row r="342" spans="1:8" ht="12.75">
      <c r="A342" s="92"/>
      <c r="B342" s="102"/>
      <c r="C342" s="102"/>
      <c r="D342" s="102"/>
      <c r="E342" s="102"/>
      <c r="F342" s="102"/>
      <c r="G342" s="102"/>
      <c r="H342" s="102"/>
    </row>
    <row r="343" spans="1:8" ht="12.75">
      <c r="A343" s="92"/>
      <c r="B343" s="102"/>
      <c r="C343" s="102"/>
      <c r="D343" s="102"/>
      <c r="E343" s="102"/>
      <c r="F343" s="102"/>
      <c r="G343" s="102"/>
      <c r="H343" s="102"/>
    </row>
    <row r="344" spans="1:8" ht="12.75">
      <c r="A344" s="92"/>
      <c r="B344" s="102"/>
      <c r="C344" s="102"/>
      <c r="D344" s="102"/>
      <c r="E344" s="102"/>
      <c r="F344" s="102"/>
      <c r="G344" s="102"/>
      <c r="H344" s="102"/>
    </row>
    <row r="345" spans="1:8" ht="12.75">
      <c r="A345" s="92"/>
      <c r="B345" s="102"/>
      <c r="C345" s="102"/>
      <c r="D345" s="102"/>
      <c r="E345" s="102"/>
      <c r="F345" s="102"/>
      <c r="G345" s="102"/>
      <c r="H345" s="102"/>
    </row>
    <row r="346" spans="1:8" ht="12.75">
      <c r="A346" s="92"/>
      <c r="B346" s="102"/>
      <c r="C346" s="102"/>
      <c r="D346" s="102"/>
      <c r="E346" s="102"/>
      <c r="F346" s="102"/>
      <c r="G346" s="102"/>
      <c r="H346" s="102"/>
    </row>
    <row r="347" spans="1:8" ht="12.75">
      <c r="A347" s="92"/>
      <c r="B347" s="102"/>
      <c r="C347" s="102"/>
      <c r="D347" s="102"/>
      <c r="E347" s="102"/>
      <c r="F347" s="102"/>
      <c r="G347" s="102"/>
      <c r="H347" s="102"/>
    </row>
    <row r="348" spans="1:8" ht="12.75">
      <c r="A348" s="92"/>
      <c r="B348" s="102"/>
      <c r="C348" s="102"/>
      <c r="D348" s="102"/>
      <c r="E348" s="102"/>
      <c r="F348" s="102"/>
      <c r="G348" s="102"/>
      <c r="H348" s="102"/>
    </row>
    <row r="349" spans="1:8" ht="12.75">
      <c r="A349" s="92"/>
      <c r="B349" s="102"/>
      <c r="C349" s="102"/>
      <c r="D349" s="102"/>
      <c r="E349" s="102"/>
      <c r="F349" s="102"/>
      <c r="G349" s="102"/>
      <c r="H349" s="102"/>
    </row>
    <row r="350" spans="1:8" ht="12.75">
      <c r="A350" s="92"/>
      <c r="B350" s="102"/>
      <c r="C350" s="102"/>
      <c r="D350" s="102"/>
      <c r="E350" s="102"/>
      <c r="F350" s="102"/>
      <c r="G350" s="102"/>
      <c r="H350" s="102"/>
    </row>
    <row r="351" spans="1:8" ht="12.75">
      <c r="A351" s="92"/>
      <c r="B351" s="102"/>
      <c r="C351" s="102"/>
      <c r="D351" s="102"/>
      <c r="E351" s="102"/>
      <c r="F351" s="102"/>
      <c r="G351" s="102"/>
      <c r="H351" s="102"/>
    </row>
    <row r="352" spans="1:8" ht="12.75">
      <c r="A352" s="92"/>
      <c r="B352" s="102"/>
      <c r="C352" s="102"/>
      <c r="D352" s="102"/>
      <c r="E352" s="102"/>
      <c r="F352" s="102"/>
      <c r="G352" s="102"/>
      <c r="H352" s="102"/>
    </row>
    <row r="353" spans="1:8" ht="12.75">
      <c r="A353" s="92"/>
      <c r="B353" s="102"/>
      <c r="C353" s="102"/>
      <c r="D353" s="102"/>
      <c r="E353" s="102"/>
      <c r="F353" s="102"/>
      <c r="G353" s="102"/>
      <c r="H353" s="102"/>
    </row>
    <row r="354" spans="1:8" ht="12.75">
      <c r="A354" s="92"/>
      <c r="B354" s="102"/>
      <c r="C354" s="102"/>
      <c r="D354" s="102"/>
      <c r="E354" s="102"/>
      <c r="F354" s="102"/>
      <c r="G354" s="102"/>
      <c r="H354" s="102"/>
    </row>
    <row r="355" spans="1:8" ht="12.75">
      <c r="A355" s="92"/>
      <c r="B355" s="102"/>
      <c r="C355" s="102"/>
      <c r="D355" s="102"/>
      <c r="E355" s="102"/>
      <c r="F355" s="102"/>
      <c r="G355" s="102"/>
      <c r="H355" s="102"/>
    </row>
    <row r="356" spans="1:8" ht="12.75">
      <c r="A356" s="92"/>
      <c r="B356" s="102"/>
      <c r="C356" s="102"/>
      <c r="D356" s="102"/>
      <c r="E356" s="102"/>
      <c r="F356" s="102"/>
      <c r="G356" s="102"/>
      <c r="H356" s="102"/>
    </row>
    <row r="357" spans="1:8" ht="12.75">
      <c r="A357" s="92"/>
      <c r="B357" s="102"/>
      <c r="C357" s="102"/>
      <c r="D357" s="102"/>
      <c r="E357" s="102"/>
      <c r="F357" s="102"/>
      <c r="G357" s="102"/>
      <c r="H357" s="102"/>
    </row>
    <row r="358" spans="1:8" ht="12.75">
      <c r="A358" s="92"/>
      <c r="B358" s="102"/>
      <c r="C358" s="102"/>
      <c r="D358" s="102"/>
      <c r="E358" s="102"/>
      <c r="F358" s="102"/>
      <c r="G358" s="102"/>
      <c r="H358" s="102"/>
    </row>
    <row r="359" spans="1:8" ht="12.75">
      <c r="A359" s="92"/>
      <c r="B359" s="102"/>
      <c r="C359" s="102"/>
      <c r="D359" s="102"/>
      <c r="E359" s="102"/>
      <c r="F359" s="102"/>
      <c r="G359" s="102"/>
      <c r="H359" s="102"/>
    </row>
    <row r="360" spans="1:8" ht="12.75">
      <c r="A360" s="92"/>
      <c r="B360" s="102"/>
      <c r="C360" s="102"/>
      <c r="D360" s="102"/>
      <c r="E360" s="102"/>
      <c r="F360" s="102"/>
      <c r="G360" s="102"/>
      <c r="H360" s="102"/>
    </row>
    <row r="361" spans="1:8" ht="12.75">
      <c r="A361" s="92"/>
      <c r="B361" s="102"/>
      <c r="C361" s="102"/>
      <c r="D361" s="102"/>
      <c r="E361" s="102"/>
      <c r="F361" s="102"/>
      <c r="G361" s="102"/>
      <c r="H361" s="102"/>
    </row>
    <row r="362" spans="1:8" ht="12.75">
      <c r="A362" s="92"/>
      <c r="B362" s="102"/>
      <c r="C362" s="102"/>
      <c r="D362" s="102"/>
      <c r="E362" s="102"/>
      <c r="F362" s="102"/>
      <c r="G362" s="102"/>
      <c r="H362" s="102"/>
    </row>
    <row r="363" spans="1:8" ht="12.75">
      <c r="A363" s="92"/>
      <c r="B363" s="102"/>
      <c r="C363" s="102"/>
      <c r="D363" s="102"/>
      <c r="E363" s="102"/>
      <c r="F363" s="102"/>
      <c r="G363" s="102"/>
      <c r="H363" s="102"/>
    </row>
    <row r="364" spans="1:8" ht="12.75">
      <c r="A364" s="92"/>
      <c r="B364" s="102"/>
      <c r="C364" s="102"/>
      <c r="D364" s="102"/>
      <c r="E364" s="102"/>
      <c r="F364" s="102"/>
      <c r="G364" s="102"/>
      <c r="H364" s="102"/>
    </row>
    <row r="365" spans="1:8" ht="12.75">
      <c r="A365" s="92"/>
      <c r="B365" s="102"/>
      <c r="C365" s="102"/>
      <c r="D365" s="102"/>
      <c r="E365" s="102"/>
      <c r="F365" s="102"/>
      <c r="G365" s="102"/>
      <c r="H365" s="102"/>
    </row>
    <row r="366" spans="1:8" ht="12.75">
      <c r="A366" s="92"/>
      <c r="B366" s="102"/>
      <c r="C366" s="102"/>
      <c r="D366" s="102"/>
      <c r="E366" s="102"/>
      <c r="F366" s="102"/>
      <c r="G366" s="102"/>
      <c r="H366" s="102"/>
    </row>
    <row r="367" spans="1:8" ht="12.75">
      <c r="A367" s="92"/>
      <c r="B367" s="102"/>
      <c r="C367" s="102"/>
      <c r="D367" s="102"/>
      <c r="E367" s="102"/>
      <c r="F367" s="102"/>
      <c r="G367" s="102"/>
      <c r="H367" s="102"/>
    </row>
    <row r="368" spans="1:8" ht="12.75">
      <c r="A368" s="92"/>
      <c r="B368" s="102"/>
      <c r="C368" s="102"/>
      <c r="D368" s="102"/>
      <c r="E368" s="102"/>
      <c r="F368" s="102"/>
      <c r="G368" s="102"/>
      <c r="H368" s="102"/>
    </row>
    <row r="369" spans="1:8" ht="12.75">
      <c r="A369" s="92"/>
      <c r="B369" s="102"/>
      <c r="C369" s="102"/>
      <c r="D369" s="102"/>
      <c r="E369" s="102"/>
      <c r="F369" s="102"/>
      <c r="G369" s="102"/>
      <c r="H369" s="102"/>
    </row>
    <row r="370" spans="1:8" ht="12.75">
      <c r="A370" s="92"/>
      <c r="B370" s="102"/>
      <c r="C370" s="102"/>
      <c r="D370" s="102"/>
      <c r="E370" s="102"/>
      <c r="F370" s="102"/>
      <c r="G370" s="102"/>
      <c r="H370" s="102"/>
    </row>
    <row r="371" spans="1:8" ht="12.75">
      <c r="A371" s="92"/>
      <c r="B371" s="102"/>
      <c r="C371" s="102"/>
      <c r="D371" s="102"/>
      <c r="E371" s="102"/>
      <c r="F371" s="102"/>
      <c r="G371" s="102"/>
      <c r="H371" s="102"/>
    </row>
    <row r="372" spans="1:8" ht="12.75">
      <c r="A372" s="92"/>
      <c r="B372" s="102"/>
      <c r="C372" s="102"/>
      <c r="D372" s="102"/>
      <c r="E372" s="102"/>
      <c r="F372" s="102"/>
      <c r="G372" s="102"/>
      <c r="H372" s="102"/>
    </row>
    <row r="373" spans="1:8" ht="12.75">
      <c r="A373" s="92"/>
      <c r="B373" s="102"/>
      <c r="C373" s="102"/>
      <c r="D373" s="102"/>
      <c r="E373" s="102"/>
      <c r="F373" s="102"/>
      <c r="G373" s="102"/>
      <c r="H373" s="102"/>
    </row>
    <row r="374" spans="1:8" ht="12.75">
      <c r="A374" s="92"/>
      <c r="B374" s="102"/>
      <c r="C374" s="102"/>
      <c r="D374" s="102"/>
      <c r="E374" s="102"/>
      <c r="F374" s="102"/>
      <c r="G374" s="102"/>
      <c r="H374" s="102"/>
    </row>
    <row r="375" spans="1:8" ht="12.75">
      <c r="A375" s="92"/>
      <c r="B375" s="102"/>
      <c r="C375" s="102"/>
      <c r="D375" s="102"/>
      <c r="E375" s="102"/>
      <c r="F375" s="102"/>
      <c r="G375" s="102"/>
      <c r="H375" s="102"/>
    </row>
    <row r="376" spans="1:8" ht="12.75">
      <c r="A376" s="92"/>
      <c r="B376" s="102"/>
      <c r="C376" s="102"/>
      <c r="D376" s="102"/>
      <c r="E376" s="102"/>
      <c r="F376" s="102"/>
      <c r="G376" s="102"/>
      <c r="H376" s="102"/>
    </row>
    <row r="377" spans="1:8" ht="12.75">
      <c r="A377" s="92"/>
      <c r="B377" s="102"/>
      <c r="C377" s="102"/>
      <c r="D377" s="102"/>
      <c r="E377" s="102"/>
      <c r="F377" s="102"/>
      <c r="G377" s="102"/>
      <c r="H377" s="102"/>
    </row>
    <row r="378" spans="1:8" ht="12.75">
      <c r="A378" s="92"/>
      <c r="B378" s="102"/>
      <c r="C378" s="102"/>
      <c r="D378" s="102"/>
      <c r="E378" s="102"/>
      <c r="F378" s="102"/>
      <c r="G378" s="102"/>
      <c r="H378" s="102"/>
    </row>
    <row r="379" spans="1:8" ht="12.75">
      <c r="A379" s="92"/>
      <c r="B379" s="102"/>
      <c r="C379" s="102"/>
      <c r="D379" s="102"/>
      <c r="E379" s="102"/>
      <c r="F379" s="102"/>
      <c r="G379" s="102"/>
      <c r="H379" s="102"/>
    </row>
    <row r="380" spans="1:8" ht="12.75">
      <c r="A380" s="92"/>
      <c r="B380" s="102"/>
      <c r="C380" s="102"/>
      <c r="D380" s="102"/>
      <c r="E380" s="102"/>
      <c r="F380" s="102"/>
      <c r="G380" s="102"/>
      <c r="H380" s="102"/>
    </row>
    <row r="381" spans="1:8" ht="12.75">
      <c r="A381" s="92"/>
      <c r="B381" s="102"/>
      <c r="C381" s="102"/>
      <c r="D381" s="102"/>
      <c r="E381" s="102"/>
      <c r="F381" s="102"/>
      <c r="G381" s="102"/>
      <c r="H381" s="102"/>
    </row>
    <row r="382" spans="1:8" ht="12.75">
      <c r="A382" s="92"/>
      <c r="B382" s="102"/>
      <c r="C382" s="102"/>
      <c r="D382" s="102"/>
      <c r="E382" s="102"/>
      <c r="F382" s="102"/>
      <c r="G382" s="102"/>
      <c r="H382" s="102"/>
    </row>
    <row r="383" spans="1:8" ht="12.75">
      <c r="A383" s="92"/>
      <c r="B383" s="102"/>
      <c r="C383" s="102"/>
      <c r="D383" s="102"/>
      <c r="E383" s="102"/>
      <c r="F383" s="102"/>
      <c r="G383" s="102"/>
      <c r="H383" s="102"/>
    </row>
    <row r="384" spans="1:8" ht="12.75">
      <c r="A384" s="92"/>
      <c r="B384" s="102"/>
      <c r="C384" s="102"/>
      <c r="D384" s="102"/>
      <c r="E384" s="102"/>
      <c r="F384" s="102"/>
      <c r="G384" s="102"/>
      <c r="H384" s="102"/>
    </row>
    <row r="385" spans="1:8" ht="12.75">
      <c r="A385" s="92"/>
      <c r="B385" s="102"/>
      <c r="C385" s="102"/>
      <c r="D385" s="102"/>
      <c r="E385" s="102"/>
      <c r="F385" s="102"/>
      <c r="G385" s="102"/>
      <c r="H385" s="102"/>
    </row>
    <row r="386" spans="1:8" ht="12.75">
      <c r="A386" s="92"/>
      <c r="B386" s="102"/>
      <c r="C386" s="102"/>
      <c r="D386" s="102"/>
      <c r="E386" s="102"/>
      <c r="F386" s="102"/>
      <c r="G386" s="102"/>
      <c r="H386" s="102"/>
    </row>
    <row r="387" spans="1:8" ht="12.75">
      <c r="A387" s="92"/>
      <c r="B387" s="102"/>
      <c r="C387" s="102"/>
      <c r="D387" s="102"/>
      <c r="E387" s="102"/>
      <c r="F387" s="102"/>
      <c r="G387" s="102"/>
      <c r="H387" s="102"/>
    </row>
    <row r="388" spans="1:8" ht="12.75">
      <c r="A388" s="92"/>
      <c r="B388" s="102"/>
      <c r="C388" s="102"/>
      <c r="D388" s="102"/>
      <c r="E388" s="102"/>
      <c r="F388" s="102"/>
      <c r="G388" s="102"/>
      <c r="H388" s="102"/>
    </row>
    <row r="389" spans="1:8" ht="12.75">
      <c r="A389" s="92"/>
      <c r="B389" s="102"/>
      <c r="C389" s="102"/>
      <c r="D389" s="102"/>
      <c r="E389" s="102"/>
      <c r="F389" s="102"/>
      <c r="G389" s="102"/>
      <c r="H389" s="102"/>
    </row>
    <row r="390" spans="1:8" ht="12.75">
      <c r="A390" s="92"/>
      <c r="B390" s="102"/>
      <c r="C390" s="102"/>
      <c r="D390" s="102"/>
      <c r="E390" s="102"/>
      <c r="F390" s="102"/>
      <c r="G390" s="102"/>
      <c r="H390" s="102"/>
    </row>
    <row r="391" spans="1:8" ht="12.75">
      <c r="A391" s="92"/>
      <c r="B391" s="102"/>
      <c r="C391" s="102"/>
      <c r="D391" s="102"/>
      <c r="E391" s="102"/>
      <c r="F391" s="102"/>
      <c r="G391" s="102"/>
      <c r="H391" s="102"/>
    </row>
    <row r="392" spans="1:8" ht="12.75">
      <c r="A392" s="92"/>
      <c r="B392" s="102"/>
      <c r="C392" s="102"/>
      <c r="D392" s="102"/>
      <c r="E392" s="102"/>
      <c r="F392" s="102"/>
      <c r="G392" s="102"/>
      <c r="H392" s="102"/>
    </row>
    <row r="393" spans="1:8" ht="12.75">
      <c r="A393" s="92"/>
      <c r="B393" s="102"/>
      <c r="C393" s="102"/>
      <c r="D393" s="102"/>
      <c r="E393" s="102"/>
      <c r="F393" s="102"/>
      <c r="G393" s="102"/>
      <c r="H393" s="102"/>
    </row>
    <row r="394" spans="1:8" ht="12.75">
      <c r="A394" s="92"/>
      <c r="B394" s="102"/>
      <c r="C394" s="102"/>
      <c r="D394" s="102"/>
      <c r="E394" s="102"/>
      <c r="F394" s="102"/>
      <c r="G394" s="102"/>
      <c r="H394" s="102"/>
    </row>
    <row r="395" spans="1:8" ht="12.75">
      <c r="A395" s="92"/>
      <c r="B395" s="102"/>
      <c r="C395" s="102"/>
      <c r="D395" s="102"/>
      <c r="E395" s="102"/>
      <c r="F395" s="102"/>
      <c r="G395" s="102"/>
      <c r="H395" s="102"/>
    </row>
    <row r="396" spans="1:8" ht="12.75">
      <c r="A396" s="92"/>
      <c r="B396" s="102"/>
      <c r="C396" s="102"/>
      <c r="D396" s="102"/>
      <c r="E396" s="102"/>
      <c r="F396" s="102"/>
      <c r="G396" s="102"/>
      <c r="H396" s="102"/>
    </row>
    <row r="397" spans="1:8" ht="12.75">
      <c r="A397" s="92"/>
      <c r="B397" s="102"/>
      <c r="C397" s="102"/>
      <c r="D397" s="102"/>
      <c r="E397" s="102"/>
      <c r="F397" s="102"/>
      <c r="G397" s="102"/>
      <c r="H397" s="102"/>
    </row>
    <row r="398" spans="1:8" ht="12.75">
      <c r="A398" s="92"/>
      <c r="B398" s="102"/>
      <c r="C398" s="102"/>
      <c r="D398" s="102"/>
      <c r="E398" s="102"/>
      <c r="F398" s="102"/>
      <c r="G398" s="102"/>
      <c r="H398" s="102"/>
    </row>
    <row r="399" spans="1:8" ht="12.75">
      <c r="A399" s="92"/>
      <c r="B399" s="102"/>
      <c r="C399" s="102"/>
      <c r="D399" s="102"/>
      <c r="E399" s="102"/>
      <c r="F399" s="102"/>
      <c r="G399" s="102"/>
      <c r="H399" s="102"/>
    </row>
    <row r="400" spans="1:8" ht="12.75">
      <c r="A400" s="92"/>
      <c r="B400" s="102"/>
      <c r="C400" s="102"/>
      <c r="D400" s="102"/>
      <c r="E400" s="102"/>
      <c r="F400" s="102"/>
      <c r="G400" s="102"/>
      <c r="H400" s="102"/>
    </row>
    <row r="401" spans="1:8" ht="12.75">
      <c r="A401" s="92"/>
      <c r="B401" s="102"/>
      <c r="C401" s="102"/>
      <c r="D401" s="102"/>
      <c r="E401" s="102"/>
      <c r="F401" s="102"/>
      <c r="G401" s="102"/>
      <c r="H401" s="102"/>
    </row>
    <row r="402" spans="1:8" ht="12.75">
      <c r="A402" s="92"/>
      <c r="B402" s="102"/>
      <c r="C402" s="102"/>
      <c r="D402" s="102"/>
      <c r="E402" s="102"/>
      <c r="F402" s="102"/>
      <c r="G402" s="102"/>
      <c r="H402" s="102"/>
    </row>
    <row r="403" spans="1:8" ht="12.75">
      <c r="A403" s="92"/>
      <c r="B403" s="102"/>
      <c r="C403" s="102"/>
      <c r="D403" s="102"/>
      <c r="E403" s="102"/>
      <c r="F403" s="102"/>
      <c r="G403" s="102"/>
      <c r="H403" s="102"/>
    </row>
    <row r="404" spans="1:8" ht="12.75">
      <c r="A404" s="92"/>
      <c r="B404" s="102"/>
      <c r="C404" s="102"/>
      <c r="D404" s="102"/>
      <c r="E404" s="102"/>
      <c r="F404" s="102"/>
      <c r="G404" s="102"/>
      <c r="H404" s="102"/>
    </row>
    <row r="405" spans="1:8" ht="12.75">
      <c r="A405" s="92"/>
      <c r="B405" s="102"/>
      <c r="C405" s="102"/>
      <c r="D405" s="102"/>
      <c r="E405" s="102"/>
      <c r="F405" s="102"/>
      <c r="G405" s="102"/>
      <c r="H405" s="102"/>
    </row>
    <row r="406" spans="1:8" ht="12.75">
      <c r="A406" s="92"/>
      <c r="B406" s="102"/>
      <c r="C406" s="102"/>
      <c r="D406" s="102"/>
      <c r="E406" s="102"/>
      <c r="F406" s="102"/>
      <c r="G406" s="102"/>
      <c r="H406" s="102"/>
    </row>
    <row r="407" spans="1:8" ht="12.75">
      <c r="A407" s="92"/>
      <c r="B407" s="102"/>
      <c r="C407" s="102"/>
      <c r="D407" s="102"/>
      <c r="E407" s="102"/>
      <c r="F407" s="102"/>
      <c r="G407" s="102"/>
      <c r="H407" s="102"/>
    </row>
    <row r="408" spans="1:8" ht="12.75">
      <c r="A408" s="92"/>
      <c r="B408" s="102"/>
      <c r="C408" s="102"/>
      <c r="D408" s="102"/>
      <c r="E408" s="102"/>
      <c r="F408" s="102"/>
      <c r="G408" s="102"/>
      <c r="H408" s="102"/>
    </row>
    <row r="409" spans="1:8" ht="12.75">
      <c r="A409" s="92"/>
      <c r="B409" s="102"/>
      <c r="C409" s="102"/>
      <c r="D409" s="102"/>
      <c r="E409" s="102"/>
      <c r="F409" s="102"/>
      <c r="G409" s="102"/>
      <c r="H409" s="102"/>
    </row>
    <row r="410" spans="1:8" ht="12.75">
      <c r="A410" s="92"/>
      <c r="B410" s="102"/>
      <c r="C410" s="102"/>
      <c r="D410" s="102"/>
      <c r="E410" s="102"/>
      <c r="F410" s="102"/>
      <c r="G410" s="102"/>
      <c r="H410" s="102"/>
    </row>
    <row r="411" spans="1:8" ht="12.75">
      <c r="A411" s="92"/>
      <c r="B411" s="102"/>
      <c r="C411" s="102"/>
      <c r="D411" s="102"/>
      <c r="E411" s="102"/>
      <c r="F411" s="102"/>
      <c r="G411" s="102"/>
      <c r="H411" s="102"/>
    </row>
    <row r="412" spans="1:8" ht="12.75">
      <c r="A412" s="92"/>
      <c r="B412" s="102"/>
      <c r="C412" s="102"/>
      <c r="D412" s="102"/>
      <c r="E412" s="102"/>
      <c r="F412" s="102"/>
      <c r="G412" s="102"/>
      <c r="H412" s="102"/>
    </row>
    <row r="413" spans="1:8" ht="12.75">
      <c r="A413" s="92"/>
      <c r="B413" s="102"/>
      <c r="C413" s="102"/>
      <c r="D413" s="102"/>
      <c r="E413" s="102"/>
      <c r="F413" s="102"/>
      <c r="G413" s="102"/>
      <c r="H413" s="102"/>
    </row>
    <row r="414" spans="1:8" ht="12.75">
      <c r="A414" s="92"/>
      <c r="B414" s="102"/>
      <c r="C414" s="102"/>
      <c r="D414" s="102"/>
      <c r="E414" s="102"/>
      <c r="F414" s="102"/>
      <c r="G414" s="102"/>
      <c r="H414" s="102"/>
    </row>
    <row r="415" spans="1:8" ht="12.75">
      <c r="A415" s="92"/>
      <c r="B415" s="102"/>
      <c r="C415" s="102"/>
      <c r="D415" s="102"/>
      <c r="E415" s="102"/>
      <c r="F415" s="102"/>
      <c r="G415" s="102"/>
      <c r="H415" s="102"/>
    </row>
    <row r="416" spans="1:8" ht="12.75">
      <c r="A416" s="92"/>
      <c r="B416" s="102"/>
      <c r="C416" s="102"/>
      <c r="D416" s="102"/>
      <c r="E416" s="102"/>
      <c r="F416" s="102"/>
      <c r="G416" s="102"/>
      <c r="H416" s="102"/>
    </row>
    <row r="417" spans="1:8" ht="12.75">
      <c r="A417" s="92"/>
      <c r="B417" s="102"/>
      <c r="C417" s="102"/>
      <c r="D417" s="102"/>
      <c r="E417" s="102"/>
      <c r="F417" s="102"/>
      <c r="G417" s="102"/>
      <c r="H417" s="102"/>
    </row>
    <row r="418" spans="1:8" ht="12.75">
      <c r="A418" s="92"/>
      <c r="B418" s="102"/>
      <c r="C418" s="102"/>
      <c r="D418" s="102"/>
      <c r="E418" s="102"/>
      <c r="F418" s="102"/>
      <c r="G418" s="102"/>
      <c r="H418" s="102"/>
    </row>
    <row r="419" spans="1:8" ht="12.75">
      <c r="A419" s="92"/>
      <c r="B419" s="102"/>
      <c r="C419" s="102"/>
      <c r="D419" s="102"/>
      <c r="E419" s="102"/>
      <c r="F419" s="102"/>
      <c r="G419" s="102"/>
      <c r="H419" s="102"/>
    </row>
    <row r="420" spans="1:8" ht="12.75">
      <c r="A420" s="92"/>
      <c r="B420" s="102"/>
      <c r="C420" s="102"/>
      <c r="D420" s="102"/>
      <c r="E420" s="102"/>
      <c r="F420" s="102"/>
      <c r="G420" s="102"/>
      <c r="H420" s="102"/>
    </row>
    <row r="421" spans="1:8" ht="12.75">
      <c r="A421" s="92"/>
      <c r="B421" s="102"/>
      <c r="C421" s="102"/>
      <c r="D421" s="102"/>
      <c r="E421" s="102"/>
      <c r="F421" s="102"/>
      <c r="G421" s="102"/>
      <c r="H421" s="102"/>
    </row>
    <row r="422" spans="1:8" ht="12.75">
      <c r="A422" s="92"/>
      <c r="B422" s="102"/>
      <c r="C422" s="102"/>
      <c r="D422" s="102"/>
      <c r="E422" s="102"/>
      <c r="F422" s="102"/>
      <c r="G422" s="102"/>
      <c r="H422" s="102"/>
    </row>
    <row r="423" spans="1:8" ht="12.75">
      <c r="A423" s="92"/>
      <c r="B423" s="102"/>
      <c r="C423" s="102"/>
      <c r="D423" s="102"/>
      <c r="E423" s="102"/>
      <c r="F423" s="102"/>
      <c r="G423" s="102"/>
      <c r="H423" s="102"/>
    </row>
    <row r="424" spans="1:8" ht="12.75">
      <c r="A424" s="92"/>
      <c r="B424" s="102"/>
      <c r="C424" s="102"/>
      <c r="D424" s="102"/>
      <c r="E424" s="102"/>
      <c r="F424" s="102"/>
      <c r="G424" s="102"/>
      <c r="H424" s="102"/>
    </row>
    <row r="425" spans="1:8" ht="12.75">
      <c r="A425" s="92"/>
      <c r="B425" s="102"/>
      <c r="C425" s="102"/>
      <c r="D425" s="102"/>
      <c r="E425" s="102"/>
      <c r="F425" s="102"/>
      <c r="G425" s="102"/>
      <c r="H425" s="102"/>
    </row>
    <row r="426" spans="1:8" ht="12.75">
      <c r="A426" s="92"/>
      <c r="B426" s="102"/>
      <c r="C426" s="102"/>
      <c r="D426" s="102"/>
      <c r="E426" s="102"/>
      <c r="F426" s="102"/>
      <c r="G426" s="102"/>
      <c r="H426" s="102"/>
    </row>
    <row r="427" spans="1:8" ht="12.75">
      <c r="A427" s="92"/>
      <c r="B427" s="102"/>
      <c r="C427" s="102"/>
      <c r="D427" s="102"/>
      <c r="E427" s="102"/>
      <c r="F427" s="102"/>
      <c r="G427" s="102"/>
      <c r="H427" s="102"/>
    </row>
    <row r="428" spans="1:8" ht="12.75">
      <c r="A428" s="92"/>
      <c r="B428" s="102"/>
      <c r="C428" s="102"/>
      <c r="D428" s="102"/>
      <c r="E428" s="102"/>
      <c r="F428" s="102"/>
      <c r="G428" s="102"/>
      <c r="H428" s="102"/>
    </row>
    <row r="429" spans="1:8" ht="12.75">
      <c r="A429" s="92"/>
      <c r="B429" s="102"/>
      <c r="C429" s="102"/>
      <c r="D429" s="102"/>
      <c r="E429" s="102"/>
      <c r="F429" s="102"/>
      <c r="G429" s="102"/>
      <c r="H429" s="102"/>
    </row>
    <row r="430" spans="1:8" ht="12.75">
      <c r="A430" s="92"/>
      <c r="B430" s="102"/>
      <c r="C430" s="102"/>
      <c r="D430" s="102"/>
      <c r="E430" s="102"/>
      <c r="F430" s="102"/>
      <c r="G430" s="102"/>
      <c r="H430" s="102"/>
    </row>
    <row r="431" spans="1:8" ht="12.75">
      <c r="A431" s="92"/>
      <c r="B431" s="102"/>
      <c r="C431" s="102"/>
      <c r="D431" s="102"/>
      <c r="E431" s="102"/>
      <c r="F431" s="102"/>
      <c r="G431" s="102"/>
      <c r="H431" s="102"/>
    </row>
    <row r="432" spans="1:8" ht="12.75">
      <c r="A432" s="92"/>
      <c r="B432" s="102"/>
      <c r="C432" s="102"/>
      <c r="D432" s="102"/>
      <c r="E432" s="102"/>
      <c r="F432" s="102"/>
      <c r="G432" s="102"/>
      <c r="H432" s="102"/>
    </row>
    <row r="433" spans="1:8" ht="12.75">
      <c r="A433" s="92"/>
      <c r="B433" s="102"/>
      <c r="C433" s="102"/>
      <c r="D433" s="102"/>
      <c r="E433" s="102"/>
      <c r="F433" s="102"/>
      <c r="G433" s="102"/>
      <c r="H433" s="102"/>
    </row>
    <row r="434" spans="1:8" ht="12.75">
      <c r="A434" s="92"/>
      <c r="B434" s="102"/>
      <c r="C434" s="102"/>
      <c r="D434" s="102"/>
      <c r="E434" s="102"/>
      <c r="F434" s="102"/>
      <c r="G434" s="102"/>
      <c r="H434" s="102"/>
    </row>
    <row r="435" spans="1:8" ht="12.75">
      <c r="A435" s="92"/>
      <c r="B435" s="102"/>
      <c r="C435" s="102"/>
      <c r="D435" s="102"/>
      <c r="E435" s="102"/>
      <c r="F435" s="102"/>
      <c r="G435" s="102"/>
      <c r="H435" s="102"/>
    </row>
    <row r="436" spans="1:8" ht="12.75">
      <c r="A436" s="92"/>
      <c r="B436" s="102"/>
      <c r="C436" s="102"/>
      <c r="D436" s="102"/>
      <c r="E436" s="102"/>
      <c r="F436" s="102"/>
      <c r="G436" s="102"/>
      <c r="H436" s="102"/>
    </row>
    <row r="437" spans="1:8" ht="12.75">
      <c r="A437" s="92"/>
      <c r="B437" s="102"/>
      <c r="C437" s="102"/>
      <c r="D437" s="102"/>
      <c r="E437" s="102"/>
      <c r="F437" s="102"/>
      <c r="G437" s="102"/>
      <c r="H437" s="102"/>
    </row>
    <row r="438" spans="1:8" ht="12.75">
      <c r="A438" s="92"/>
      <c r="B438" s="102"/>
      <c r="C438" s="102"/>
      <c r="D438" s="102"/>
      <c r="E438" s="102"/>
      <c r="F438" s="102"/>
      <c r="G438" s="102"/>
      <c r="H438" s="102"/>
    </row>
    <row r="439" spans="1:8" ht="12.75">
      <c r="A439" s="92"/>
      <c r="B439" s="102"/>
      <c r="C439" s="102"/>
      <c r="D439" s="102"/>
      <c r="E439" s="102"/>
      <c r="F439" s="102"/>
      <c r="G439" s="102"/>
      <c r="H439" s="102"/>
    </row>
    <row r="440" spans="1:8" ht="12.75">
      <c r="A440" s="92"/>
      <c r="B440" s="102"/>
      <c r="C440" s="102"/>
      <c r="D440" s="102"/>
      <c r="E440" s="102"/>
      <c r="F440" s="102"/>
      <c r="G440" s="102"/>
      <c r="H440" s="102"/>
    </row>
    <row r="441" spans="1:8" ht="12.75">
      <c r="A441" s="92"/>
      <c r="B441" s="102"/>
      <c r="C441" s="102"/>
      <c r="D441" s="102"/>
      <c r="E441" s="102"/>
      <c r="F441" s="102"/>
      <c r="G441" s="102"/>
      <c r="H441" s="102"/>
    </row>
    <row r="442" spans="1:8" ht="12.75">
      <c r="A442" s="92"/>
      <c r="B442" s="102"/>
      <c r="C442" s="102"/>
      <c r="D442" s="102"/>
      <c r="E442" s="102"/>
      <c r="F442" s="102"/>
      <c r="G442" s="102"/>
      <c r="H442" s="102"/>
    </row>
    <row r="443" spans="1:8" ht="12.75">
      <c r="A443" s="92"/>
      <c r="B443" s="102"/>
      <c r="C443" s="102"/>
      <c r="D443" s="102"/>
      <c r="E443" s="102"/>
      <c r="F443" s="102"/>
      <c r="G443" s="102"/>
      <c r="H443" s="102"/>
    </row>
    <row r="444" spans="1:8" ht="12.75">
      <c r="A444" s="92"/>
      <c r="B444" s="102"/>
      <c r="C444" s="102"/>
      <c r="D444" s="102"/>
      <c r="E444" s="102"/>
      <c r="F444" s="102"/>
      <c r="G444" s="102"/>
      <c r="H444" s="102"/>
    </row>
    <row r="445" spans="1:8" ht="12.75">
      <c r="A445" s="92"/>
      <c r="B445" s="102"/>
      <c r="C445" s="102"/>
      <c r="D445" s="102"/>
      <c r="E445" s="102"/>
      <c r="F445" s="102"/>
      <c r="G445" s="102"/>
      <c r="H445" s="102"/>
    </row>
    <row r="446" spans="1:8" ht="12.75">
      <c r="A446" s="92"/>
      <c r="B446" s="102"/>
      <c r="C446" s="102"/>
      <c r="D446" s="102"/>
      <c r="E446" s="102"/>
      <c r="F446" s="102"/>
      <c r="G446" s="102"/>
      <c r="H446" s="102"/>
    </row>
    <row r="447" spans="1:8" ht="12.75">
      <c r="A447" s="92"/>
      <c r="B447" s="102"/>
      <c r="C447" s="102"/>
      <c r="D447" s="102"/>
      <c r="E447" s="102"/>
      <c r="F447" s="102"/>
      <c r="G447" s="102"/>
      <c r="H447" s="102"/>
    </row>
    <row r="448" spans="1:8" ht="12.75">
      <c r="A448" s="92"/>
      <c r="B448" s="102"/>
      <c r="C448" s="102"/>
      <c r="D448" s="102"/>
      <c r="E448" s="102"/>
      <c r="F448" s="102"/>
      <c r="G448" s="102"/>
      <c r="H448" s="102"/>
    </row>
    <row r="449" spans="1:8" ht="12.75">
      <c r="A449" s="92"/>
      <c r="B449" s="102"/>
      <c r="C449" s="102"/>
      <c r="D449" s="102"/>
      <c r="E449" s="102"/>
      <c r="F449" s="102"/>
      <c r="G449" s="102"/>
      <c r="H449" s="102"/>
    </row>
    <row r="450" spans="1:8" ht="12.75">
      <c r="A450" s="92"/>
      <c r="B450" s="102"/>
      <c r="C450" s="102"/>
      <c r="D450" s="102"/>
      <c r="E450" s="102"/>
      <c r="F450" s="102"/>
      <c r="G450" s="102"/>
      <c r="H450" s="102"/>
    </row>
    <row r="451" spans="1:8" ht="12.75">
      <c r="A451" s="92"/>
      <c r="B451" s="102"/>
      <c r="C451" s="102"/>
      <c r="D451" s="102"/>
      <c r="E451" s="102"/>
      <c r="F451" s="102"/>
      <c r="G451" s="102"/>
      <c r="H451" s="102"/>
    </row>
    <row r="452" spans="1:8" ht="12.75">
      <c r="A452" s="92"/>
      <c r="B452" s="102"/>
      <c r="C452" s="102"/>
      <c r="D452" s="102"/>
      <c r="E452" s="102"/>
      <c r="F452" s="102"/>
      <c r="G452" s="102"/>
      <c r="H452" s="102"/>
    </row>
    <row r="453" spans="1:8" ht="12.75">
      <c r="A453" s="92"/>
      <c r="B453" s="102"/>
      <c r="C453" s="102"/>
      <c r="D453" s="102"/>
      <c r="E453" s="102"/>
      <c r="F453" s="102"/>
      <c r="G453" s="102"/>
      <c r="H453" s="102"/>
    </row>
    <row r="454" spans="1:8" ht="12.75">
      <c r="A454" s="92"/>
      <c r="B454" s="102"/>
      <c r="C454" s="102"/>
      <c r="D454" s="102"/>
      <c r="E454" s="102"/>
      <c r="F454" s="102"/>
      <c r="G454" s="102"/>
      <c r="H454" s="102"/>
    </row>
    <row r="455" spans="1:8" ht="12.75">
      <c r="A455" s="92"/>
      <c r="B455" s="102"/>
      <c r="C455" s="102"/>
      <c r="D455" s="102"/>
      <c r="E455" s="102"/>
      <c r="F455" s="102"/>
      <c r="G455" s="102"/>
      <c r="H455" s="102"/>
    </row>
    <row r="456" spans="1:8" ht="12.75">
      <c r="A456" s="92"/>
      <c r="B456" s="102"/>
      <c r="C456" s="102"/>
      <c r="D456" s="102"/>
      <c r="E456" s="102"/>
      <c r="F456" s="102"/>
      <c r="G456" s="102"/>
      <c r="H456" s="102"/>
    </row>
    <row r="457" spans="1:8" ht="12.75">
      <c r="A457" s="92"/>
      <c r="B457" s="102"/>
      <c r="C457" s="102"/>
      <c r="D457" s="102"/>
      <c r="E457" s="102"/>
      <c r="F457" s="102"/>
      <c r="G457" s="102"/>
      <c r="H457" s="102"/>
    </row>
    <row r="458" spans="1:8" ht="12.75">
      <c r="A458" s="92"/>
      <c r="B458" s="102"/>
      <c r="C458" s="102"/>
      <c r="D458" s="102"/>
      <c r="E458" s="102"/>
      <c r="F458" s="102"/>
      <c r="G458" s="102"/>
      <c r="H458" s="102"/>
    </row>
    <row r="459" spans="1:8" ht="12.75">
      <c r="A459" s="92"/>
      <c r="B459" s="102"/>
      <c r="C459" s="102"/>
      <c r="D459" s="102"/>
      <c r="E459" s="102"/>
      <c r="F459" s="102"/>
      <c r="G459" s="102"/>
      <c r="H459" s="102"/>
    </row>
    <row r="460" spans="1:8" ht="12.75">
      <c r="A460" s="92"/>
      <c r="B460" s="102"/>
      <c r="C460" s="102"/>
      <c r="D460" s="102"/>
      <c r="E460" s="102"/>
      <c r="F460" s="102"/>
      <c r="G460" s="102"/>
      <c r="H460" s="102"/>
    </row>
    <row r="461" spans="1:8" ht="12.75">
      <c r="A461" s="92"/>
      <c r="B461" s="102"/>
      <c r="C461" s="102"/>
      <c r="D461" s="102"/>
      <c r="E461" s="102"/>
      <c r="F461" s="102"/>
      <c r="G461" s="102"/>
      <c r="H461" s="102"/>
    </row>
    <row r="462" spans="1:8" ht="12.75">
      <c r="A462" s="92"/>
      <c r="B462" s="102"/>
      <c r="C462" s="102"/>
      <c r="D462" s="102"/>
      <c r="E462" s="102"/>
      <c r="F462" s="102"/>
      <c r="G462" s="102"/>
      <c r="H462" s="102"/>
    </row>
    <row r="463" spans="1:8" ht="12.75">
      <c r="A463" s="92"/>
      <c r="B463" s="102"/>
      <c r="C463" s="102"/>
      <c r="D463" s="102"/>
      <c r="E463" s="102"/>
      <c r="F463" s="102"/>
      <c r="G463" s="102"/>
      <c r="H463" s="102"/>
    </row>
    <row r="464" spans="1:8" ht="12.75">
      <c r="A464" s="92"/>
      <c r="B464" s="102"/>
      <c r="C464" s="102"/>
      <c r="D464" s="102"/>
      <c r="E464" s="102"/>
      <c r="F464" s="102"/>
      <c r="G464" s="102"/>
      <c r="H464" s="102"/>
    </row>
    <row r="465" spans="1:8" ht="12.75">
      <c r="A465" s="92"/>
      <c r="B465" s="102"/>
      <c r="C465" s="102"/>
      <c r="D465" s="102"/>
      <c r="E465" s="102"/>
      <c r="F465" s="102"/>
      <c r="G465" s="102"/>
      <c r="H465" s="102"/>
    </row>
    <row r="466" spans="1:8" ht="12.75">
      <c r="A466" s="92"/>
      <c r="B466" s="102"/>
      <c r="C466" s="102"/>
      <c r="D466" s="102"/>
      <c r="E466" s="102"/>
      <c r="F466" s="102"/>
      <c r="G466" s="102"/>
      <c r="H466" s="102"/>
    </row>
    <row r="467" spans="1:8" ht="12.75">
      <c r="A467" s="92"/>
      <c r="B467" s="102"/>
      <c r="C467" s="102"/>
      <c r="D467" s="102"/>
      <c r="E467" s="102"/>
      <c r="F467" s="102"/>
      <c r="G467" s="102"/>
      <c r="H467" s="102"/>
    </row>
    <row r="468" spans="1:8" ht="12.75">
      <c r="A468" s="92"/>
      <c r="B468" s="102"/>
      <c r="C468" s="102"/>
      <c r="D468" s="102"/>
      <c r="E468" s="102"/>
      <c r="F468" s="102"/>
      <c r="G468" s="102"/>
      <c r="H468" s="102"/>
    </row>
    <row r="469" spans="1:8" ht="12.75">
      <c r="A469" s="92"/>
      <c r="B469" s="102"/>
      <c r="C469" s="102"/>
      <c r="D469" s="102"/>
      <c r="E469" s="102"/>
      <c r="F469" s="102"/>
      <c r="G469" s="102"/>
      <c r="H469" s="102"/>
    </row>
    <row r="470" spans="1:8" ht="12.75">
      <c r="A470" s="92"/>
      <c r="B470" s="102"/>
      <c r="C470" s="102"/>
      <c r="D470" s="102"/>
      <c r="E470" s="102"/>
      <c r="F470" s="102"/>
      <c r="G470" s="102"/>
      <c r="H470" s="102"/>
    </row>
    <row r="471" spans="1:8" ht="12.75">
      <c r="A471" s="92"/>
      <c r="B471" s="102"/>
      <c r="C471" s="102"/>
      <c r="D471" s="102"/>
      <c r="E471" s="102"/>
      <c r="F471" s="102"/>
      <c r="G471" s="102"/>
      <c r="H471" s="102"/>
    </row>
    <row r="472" spans="1:8" ht="12.75">
      <c r="A472" s="92"/>
      <c r="B472" s="102"/>
      <c r="C472" s="102"/>
      <c r="D472" s="102"/>
      <c r="E472" s="102"/>
      <c r="F472" s="102"/>
      <c r="G472" s="102"/>
      <c r="H472" s="102"/>
    </row>
    <row r="473" spans="1:8" ht="12.75">
      <c r="A473" s="92"/>
      <c r="B473" s="102"/>
      <c r="C473" s="102"/>
      <c r="D473" s="102"/>
      <c r="E473" s="102"/>
      <c r="F473" s="102"/>
      <c r="G473" s="102"/>
      <c r="H473" s="102"/>
    </row>
    <row r="474" spans="1:8" ht="12.75">
      <c r="A474" s="92"/>
      <c r="B474" s="102"/>
      <c r="C474" s="102"/>
      <c r="D474" s="102"/>
      <c r="E474" s="102"/>
      <c r="F474" s="102"/>
      <c r="G474" s="102"/>
      <c r="H474" s="102"/>
    </row>
    <row r="475" spans="1:8" ht="12.75">
      <c r="A475" s="92"/>
      <c r="B475" s="102"/>
      <c r="C475" s="102"/>
      <c r="D475" s="102"/>
      <c r="E475" s="102"/>
      <c r="F475" s="102"/>
      <c r="G475" s="102"/>
      <c r="H475" s="102"/>
    </row>
    <row r="476" spans="1:8" ht="12.75">
      <c r="A476" s="92"/>
      <c r="B476" s="102"/>
      <c r="C476" s="102"/>
      <c r="D476" s="102"/>
      <c r="E476" s="102"/>
      <c r="F476" s="102"/>
      <c r="G476" s="102"/>
      <c r="H476" s="102"/>
    </row>
    <row r="477" spans="1:8" ht="12.75">
      <c r="A477" s="92"/>
      <c r="B477" s="102"/>
      <c r="C477" s="102"/>
      <c r="D477" s="102"/>
      <c r="E477" s="102"/>
      <c r="F477" s="102"/>
      <c r="G477" s="102"/>
      <c r="H477" s="102"/>
    </row>
    <row r="478" spans="1:8" ht="12.75">
      <c r="A478" s="92"/>
      <c r="B478" s="102"/>
      <c r="C478" s="102"/>
      <c r="D478" s="102"/>
      <c r="E478" s="102"/>
      <c r="F478" s="102"/>
      <c r="G478" s="102"/>
      <c r="H478" s="102"/>
    </row>
    <row r="479" spans="1:8" ht="12.75">
      <c r="A479" s="92"/>
      <c r="B479" s="102"/>
      <c r="C479" s="102"/>
      <c r="D479" s="102"/>
      <c r="E479" s="102"/>
      <c r="F479" s="102"/>
      <c r="G479" s="102"/>
      <c r="H479" s="102"/>
    </row>
    <row r="480" spans="1:8" ht="12.75">
      <c r="A480" s="92"/>
      <c r="B480" s="102"/>
      <c r="C480" s="102"/>
      <c r="D480" s="102"/>
      <c r="E480" s="102"/>
      <c r="F480" s="102"/>
      <c r="G480" s="102"/>
      <c r="H480" s="102"/>
    </row>
    <row r="481" spans="1:8" ht="12.75">
      <c r="A481" s="92"/>
      <c r="B481" s="102"/>
      <c r="C481" s="102"/>
      <c r="D481" s="102"/>
      <c r="E481" s="102"/>
      <c r="F481" s="102"/>
      <c r="G481" s="102"/>
      <c r="H481" s="102"/>
    </row>
    <row r="482" spans="1:8" ht="12.75">
      <c r="A482" s="92"/>
      <c r="B482" s="102"/>
      <c r="C482" s="102"/>
      <c r="D482" s="102"/>
      <c r="E482" s="102"/>
      <c r="F482" s="102"/>
      <c r="G482" s="102"/>
      <c r="H482" s="102"/>
    </row>
    <row r="483" spans="1:8" ht="12.75">
      <c r="A483" s="92"/>
      <c r="B483" s="102"/>
      <c r="C483" s="102"/>
      <c r="D483" s="102"/>
      <c r="E483" s="102"/>
      <c r="F483" s="102"/>
      <c r="G483" s="102"/>
      <c r="H483" s="102"/>
    </row>
    <row r="484" spans="1:8" ht="12.75">
      <c r="A484" s="92"/>
      <c r="B484" s="102"/>
      <c r="C484" s="102"/>
      <c r="D484" s="102"/>
      <c r="E484" s="102"/>
      <c r="F484" s="102"/>
      <c r="G484" s="102"/>
      <c r="H484" s="102"/>
    </row>
    <row r="485" spans="1:8" ht="12.75">
      <c r="A485" s="92"/>
      <c r="B485" s="102"/>
      <c r="C485" s="102"/>
      <c r="D485" s="102"/>
      <c r="E485" s="102"/>
      <c r="F485" s="102"/>
      <c r="G485" s="102"/>
      <c r="H485" s="102"/>
    </row>
    <row r="486" spans="1:8" ht="12.75">
      <c r="A486" s="92"/>
      <c r="B486" s="102"/>
      <c r="C486" s="102"/>
      <c r="D486" s="102"/>
      <c r="E486" s="102"/>
      <c r="F486" s="102"/>
      <c r="G486" s="102"/>
      <c r="H486" s="102"/>
    </row>
    <row r="487" spans="1:8" ht="12.75">
      <c r="A487" s="92"/>
      <c r="B487" s="102"/>
      <c r="C487" s="102"/>
      <c r="D487" s="102"/>
      <c r="E487" s="102"/>
      <c r="F487" s="102"/>
      <c r="G487" s="102"/>
      <c r="H487" s="102"/>
    </row>
    <row r="488" spans="1:8" ht="12.75">
      <c r="A488" s="92"/>
      <c r="B488" s="102"/>
      <c r="C488" s="102"/>
      <c r="D488" s="102"/>
      <c r="E488" s="102"/>
      <c r="F488" s="102"/>
      <c r="G488" s="102"/>
      <c r="H488" s="102"/>
    </row>
    <row r="489" spans="1:8" ht="12.75">
      <c r="A489" s="92"/>
      <c r="B489" s="102"/>
      <c r="C489" s="102"/>
      <c r="D489" s="102"/>
      <c r="E489" s="102"/>
      <c r="F489" s="102"/>
      <c r="G489" s="102"/>
      <c r="H489" s="102"/>
    </row>
    <row r="490" spans="1:8" ht="12.75">
      <c r="A490" s="92"/>
      <c r="B490" s="102"/>
      <c r="C490" s="102"/>
      <c r="D490" s="102"/>
      <c r="E490" s="102"/>
      <c r="F490" s="102"/>
      <c r="G490" s="102"/>
      <c r="H490" s="102"/>
    </row>
    <row r="491" spans="1:8" ht="12.75">
      <c r="A491" s="92"/>
      <c r="B491" s="102"/>
      <c r="C491" s="102"/>
      <c r="D491" s="102"/>
      <c r="E491" s="102"/>
      <c r="F491" s="102"/>
      <c r="G491" s="102"/>
      <c r="H491" s="102"/>
    </row>
    <row r="492" spans="1:8" ht="12.75">
      <c r="A492" s="92"/>
      <c r="B492" s="102"/>
      <c r="C492" s="102"/>
      <c r="D492" s="102"/>
      <c r="E492" s="102"/>
      <c r="F492" s="102"/>
      <c r="G492" s="102"/>
      <c r="H492" s="102"/>
    </row>
    <row r="493" spans="1:8" ht="12.75">
      <c r="A493" s="92"/>
      <c r="B493" s="102"/>
      <c r="C493" s="102"/>
      <c r="D493" s="102"/>
      <c r="E493" s="102"/>
      <c r="F493" s="102"/>
      <c r="G493" s="102"/>
      <c r="H493" s="102"/>
    </row>
    <row r="494" spans="1:8" ht="12.75">
      <c r="A494" s="92"/>
      <c r="B494" s="102"/>
      <c r="C494" s="102"/>
      <c r="D494" s="102"/>
      <c r="E494" s="102"/>
      <c r="F494" s="102"/>
      <c r="G494" s="102"/>
      <c r="H494" s="102"/>
    </row>
    <row r="495" spans="1:8" ht="12.75">
      <c r="A495" s="92"/>
      <c r="B495" s="102"/>
      <c r="C495" s="102"/>
      <c r="D495" s="102"/>
      <c r="E495" s="102"/>
      <c r="F495" s="102"/>
      <c r="G495" s="102"/>
      <c r="H495" s="102"/>
    </row>
    <row r="496" spans="1:8" ht="12.75">
      <c r="A496" s="92"/>
      <c r="B496" s="102"/>
      <c r="C496" s="102"/>
      <c r="D496" s="102"/>
      <c r="E496" s="102"/>
      <c r="F496" s="102"/>
      <c r="G496" s="102"/>
      <c r="H496" s="102"/>
    </row>
    <row r="497" spans="1:8" ht="12.75">
      <c r="A497" s="92"/>
      <c r="B497" s="102"/>
      <c r="C497" s="102"/>
      <c r="D497" s="102"/>
      <c r="E497" s="102"/>
      <c r="F497" s="102"/>
      <c r="G497" s="102"/>
      <c r="H497" s="102"/>
    </row>
    <row r="498" spans="1:8" ht="12.75">
      <c r="A498" s="92"/>
      <c r="B498" s="102"/>
      <c r="C498" s="102"/>
      <c r="D498" s="102"/>
      <c r="E498" s="102"/>
      <c r="F498" s="102"/>
      <c r="G498" s="102"/>
      <c r="H498" s="102"/>
    </row>
    <row r="499" spans="1:8" ht="12.75">
      <c r="A499" s="92"/>
      <c r="B499" s="102"/>
      <c r="C499" s="102"/>
      <c r="D499" s="102"/>
      <c r="E499" s="102"/>
      <c r="F499" s="102"/>
      <c r="G499" s="102"/>
      <c r="H499" s="102"/>
    </row>
    <row r="500" spans="1:8" ht="12.75">
      <c r="A500" s="92"/>
      <c r="B500" s="102"/>
      <c r="C500" s="102"/>
      <c r="D500" s="102"/>
      <c r="E500" s="102"/>
      <c r="F500" s="102"/>
      <c r="G500" s="102"/>
      <c r="H500" s="102"/>
    </row>
    <row r="501" spans="1:8" ht="12.75">
      <c r="A501" s="92"/>
      <c r="B501" s="102"/>
      <c r="C501" s="102"/>
      <c r="D501" s="102"/>
      <c r="E501" s="102"/>
      <c r="F501" s="102"/>
      <c r="G501" s="102"/>
      <c r="H501" s="102"/>
    </row>
    <row r="502" spans="1:8" ht="12.75">
      <c r="A502" s="92"/>
      <c r="B502" s="102"/>
      <c r="C502" s="102"/>
      <c r="D502" s="102"/>
      <c r="E502" s="102"/>
      <c r="F502" s="102"/>
      <c r="G502" s="102"/>
      <c r="H502" s="102"/>
    </row>
    <row r="503" spans="1:8" ht="12.75">
      <c r="A503" s="92"/>
      <c r="B503" s="102"/>
      <c r="C503" s="102"/>
      <c r="D503" s="102"/>
      <c r="E503" s="102"/>
      <c r="F503" s="102"/>
      <c r="G503" s="102"/>
      <c r="H503" s="102"/>
    </row>
    <row r="504" spans="1:8" ht="12.75">
      <c r="A504" s="92"/>
      <c r="B504" s="102"/>
      <c r="C504" s="102"/>
      <c r="D504" s="102"/>
      <c r="E504" s="102"/>
      <c r="F504" s="102"/>
      <c r="G504" s="102"/>
      <c r="H504" s="102"/>
    </row>
    <row r="505" spans="1:8" ht="12.75">
      <c r="A505" s="92"/>
      <c r="B505" s="102"/>
      <c r="C505" s="102"/>
      <c r="D505" s="102"/>
      <c r="E505" s="102"/>
      <c r="F505" s="102"/>
      <c r="G505" s="102"/>
      <c r="H505" s="102"/>
    </row>
    <row r="506" spans="1:8" ht="12.75">
      <c r="A506" s="92"/>
      <c r="B506" s="102"/>
      <c r="C506" s="102"/>
      <c r="D506" s="102"/>
      <c r="E506" s="102"/>
      <c r="F506" s="102"/>
      <c r="G506" s="102"/>
      <c r="H506" s="102"/>
    </row>
    <row r="507" spans="1:8" ht="12.75">
      <c r="A507" s="92"/>
      <c r="B507" s="102"/>
      <c r="C507" s="102"/>
      <c r="D507" s="102"/>
      <c r="E507" s="102"/>
      <c r="F507" s="102"/>
      <c r="G507" s="102"/>
      <c r="H507" s="102"/>
    </row>
    <row r="508" spans="1:8" ht="12.75">
      <c r="A508" s="92"/>
      <c r="B508" s="102"/>
      <c r="C508" s="102"/>
      <c r="D508" s="102"/>
      <c r="E508" s="102"/>
      <c r="F508" s="102"/>
      <c r="G508" s="102"/>
      <c r="H508" s="102"/>
    </row>
    <row r="509" spans="1:8" ht="12.75">
      <c r="A509" s="92"/>
      <c r="B509" s="102"/>
      <c r="C509" s="102"/>
      <c r="D509" s="102"/>
      <c r="E509" s="102"/>
      <c r="F509" s="102"/>
      <c r="G509" s="102"/>
      <c r="H509" s="102"/>
    </row>
    <row r="510" spans="1:8" ht="12.75">
      <c r="A510" s="92"/>
      <c r="B510" s="102"/>
      <c r="C510" s="102"/>
      <c r="D510" s="102"/>
      <c r="E510" s="102"/>
      <c r="F510" s="102"/>
      <c r="G510" s="102"/>
      <c r="H510" s="102"/>
    </row>
    <row r="511" spans="1:8" ht="12.75">
      <c r="A511" s="92"/>
      <c r="B511" s="102"/>
      <c r="C511" s="102"/>
      <c r="D511" s="102"/>
      <c r="E511" s="102"/>
      <c r="F511" s="102"/>
      <c r="G511" s="102"/>
      <c r="H511" s="102"/>
    </row>
    <row r="512" spans="1:8" ht="12.75">
      <c r="A512" s="92"/>
      <c r="B512" s="102"/>
      <c r="C512" s="102"/>
      <c r="D512" s="102"/>
      <c r="E512" s="102"/>
      <c r="F512" s="102"/>
      <c r="G512" s="102"/>
      <c r="H512" s="102"/>
    </row>
    <row r="513" spans="1:8" ht="12.75">
      <c r="A513" s="92"/>
      <c r="B513" s="102"/>
      <c r="C513" s="102"/>
      <c r="D513" s="102"/>
      <c r="E513" s="102"/>
      <c r="F513" s="102"/>
      <c r="G513" s="102"/>
      <c r="H513" s="102"/>
    </row>
    <row r="514" spans="1:8" ht="12.75">
      <c r="A514" s="92"/>
      <c r="B514" s="102"/>
      <c r="C514" s="102"/>
      <c r="D514" s="102"/>
      <c r="E514" s="102"/>
      <c r="F514" s="102"/>
      <c r="G514" s="102"/>
      <c r="H514" s="102"/>
    </row>
    <row r="515" spans="1:8" ht="12.75">
      <c r="A515" s="92"/>
      <c r="B515" s="102"/>
      <c r="C515" s="102"/>
      <c r="D515" s="102"/>
      <c r="E515" s="102"/>
      <c r="F515" s="102"/>
      <c r="G515" s="102"/>
      <c r="H515" s="102"/>
    </row>
    <row r="516" spans="1:8" ht="12.75">
      <c r="A516" s="92"/>
      <c r="B516" s="102"/>
      <c r="C516" s="102"/>
      <c r="D516" s="102"/>
      <c r="E516" s="102"/>
      <c r="F516" s="102"/>
      <c r="G516" s="102"/>
      <c r="H516" s="102"/>
    </row>
    <row r="517" spans="1:8" ht="12.75">
      <c r="A517" s="92"/>
      <c r="B517" s="102"/>
      <c r="C517" s="102"/>
      <c r="D517" s="102"/>
      <c r="E517" s="102"/>
      <c r="F517" s="102"/>
      <c r="G517" s="102"/>
      <c r="H517" s="102"/>
    </row>
    <row r="518" spans="1:8" ht="12.75">
      <c r="A518" s="92"/>
      <c r="B518" s="102"/>
      <c r="C518" s="102"/>
      <c r="D518" s="102"/>
      <c r="E518" s="102"/>
      <c r="F518" s="102"/>
      <c r="G518" s="102"/>
      <c r="H518" s="102"/>
    </row>
    <row r="519" spans="1:8" ht="12.75">
      <c r="A519" s="92"/>
      <c r="B519" s="102"/>
      <c r="C519" s="102"/>
      <c r="D519" s="102"/>
      <c r="E519" s="102"/>
      <c r="F519" s="102"/>
      <c r="G519" s="102"/>
      <c r="H519" s="102"/>
    </row>
    <row r="520" spans="1:8" ht="12.75">
      <c r="A520" s="92"/>
      <c r="B520" s="102"/>
      <c r="C520" s="102"/>
      <c r="D520" s="102"/>
      <c r="E520" s="102"/>
      <c r="F520" s="102"/>
      <c r="G520" s="102"/>
      <c r="H520" s="102"/>
    </row>
    <row r="521" spans="1:8" ht="12.75">
      <c r="A521" s="92"/>
      <c r="B521" s="102"/>
      <c r="C521" s="102"/>
      <c r="D521" s="102"/>
      <c r="E521" s="102"/>
      <c r="F521" s="102"/>
      <c r="G521" s="102"/>
      <c r="H521" s="102"/>
    </row>
    <row r="522" spans="1:8" ht="12.75">
      <c r="A522" s="92"/>
      <c r="B522" s="102"/>
      <c r="C522" s="102"/>
      <c r="D522" s="102"/>
      <c r="E522" s="102"/>
      <c r="F522" s="102"/>
      <c r="G522" s="102"/>
      <c r="H522" s="102"/>
    </row>
    <row r="523" spans="1:8" ht="12.75">
      <c r="A523" s="92"/>
      <c r="B523" s="102"/>
      <c r="C523" s="102"/>
      <c r="D523" s="102"/>
      <c r="E523" s="102"/>
      <c r="F523" s="102"/>
      <c r="G523" s="102"/>
      <c r="H523" s="102"/>
    </row>
    <row r="524" spans="1:8" ht="12.75">
      <c r="A524" s="92"/>
      <c r="B524" s="102"/>
      <c r="C524" s="102"/>
      <c r="D524" s="102"/>
      <c r="E524" s="102"/>
      <c r="F524" s="102"/>
      <c r="G524" s="102"/>
      <c r="H524" s="102"/>
    </row>
    <row r="525" spans="1:8" ht="12.75">
      <c r="A525" s="92"/>
      <c r="B525" s="102"/>
      <c r="C525" s="102"/>
      <c r="D525" s="102"/>
      <c r="E525" s="102"/>
      <c r="F525" s="102"/>
      <c r="G525" s="102"/>
      <c r="H525" s="102"/>
    </row>
    <row r="526" spans="1:8" ht="12.75">
      <c r="A526" s="92"/>
      <c r="B526" s="102"/>
      <c r="C526" s="102"/>
      <c r="D526" s="102"/>
      <c r="E526" s="102"/>
      <c r="F526" s="102"/>
      <c r="G526" s="102"/>
      <c r="H526" s="102"/>
    </row>
    <row r="527" spans="1:8" ht="12.75">
      <c r="A527" s="92"/>
      <c r="B527" s="102"/>
      <c r="C527" s="102"/>
      <c r="D527" s="102"/>
      <c r="E527" s="102"/>
      <c r="F527" s="102"/>
      <c r="G527" s="102"/>
      <c r="H527" s="102"/>
    </row>
    <row r="528" spans="1:8" ht="12.75">
      <c r="A528" s="92"/>
      <c r="B528" s="102"/>
      <c r="C528" s="102"/>
      <c r="D528" s="102"/>
      <c r="E528" s="102"/>
      <c r="F528" s="102"/>
      <c r="G528" s="102"/>
      <c r="H528" s="102"/>
    </row>
    <row r="529" spans="1:8" ht="12.75">
      <c r="A529" s="92"/>
      <c r="B529" s="102"/>
      <c r="C529" s="102"/>
      <c r="D529" s="102"/>
      <c r="E529" s="102"/>
      <c r="F529" s="102"/>
      <c r="G529" s="102"/>
      <c r="H529" s="102"/>
    </row>
    <row r="530" spans="1:8" ht="12.75">
      <c r="A530" s="92"/>
      <c r="B530" s="102"/>
      <c r="C530" s="102"/>
      <c r="D530" s="102"/>
      <c r="E530" s="102"/>
      <c r="F530" s="102"/>
      <c r="G530" s="102"/>
      <c r="H530" s="102"/>
    </row>
    <row r="531" spans="1:8" ht="12.75">
      <c r="A531" s="92"/>
      <c r="B531" s="102"/>
      <c r="C531" s="102"/>
      <c r="D531" s="102"/>
      <c r="E531" s="102"/>
      <c r="F531" s="102"/>
      <c r="G531" s="102"/>
      <c r="H531" s="102"/>
    </row>
    <row r="532" spans="1:8" ht="12.75">
      <c r="A532" s="92"/>
      <c r="B532" s="102"/>
      <c r="C532" s="102"/>
      <c r="D532" s="102"/>
      <c r="E532" s="102"/>
      <c r="F532" s="102"/>
      <c r="G532" s="102"/>
      <c r="H532" s="102"/>
    </row>
    <row r="533" spans="1:8" ht="12.75">
      <c r="A533" s="92"/>
      <c r="B533" s="102"/>
      <c r="C533" s="102"/>
      <c r="D533" s="102"/>
      <c r="E533" s="102"/>
      <c r="F533" s="102"/>
      <c r="G533" s="102"/>
      <c r="H533" s="102"/>
    </row>
    <row r="534" spans="1:8" ht="12.75">
      <c r="A534" s="92"/>
      <c r="B534" s="102"/>
      <c r="C534" s="102"/>
      <c r="D534" s="102"/>
      <c r="E534" s="102"/>
      <c r="F534" s="102"/>
      <c r="G534" s="102"/>
      <c r="H534" s="102"/>
    </row>
    <row r="535" spans="1:8" ht="12.75">
      <c r="A535" s="92"/>
      <c r="B535" s="102"/>
      <c r="C535" s="102"/>
      <c r="D535" s="102"/>
      <c r="E535" s="102"/>
      <c r="F535" s="102"/>
      <c r="G535" s="102"/>
      <c r="H535" s="102"/>
    </row>
    <row r="536" spans="1:8" ht="12.75">
      <c r="A536" s="92"/>
      <c r="B536" s="102"/>
      <c r="C536" s="102"/>
      <c r="D536" s="102"/>
      <c r="E536" s="102"/>
      <c r="F536" s="102"/>
      <c r="G536" s="102"/>
      <c r="H536" s="102"/>
    </row>
    <row r="537" spans="1:8" ht="12.75">
      <c r="A537" s="92"/>
      <c r="B537" s="102"/>
      <c r="C537" s="102"/>
      <c r="D537" s="102"/>
      <c r="E537" s="102"/>
      <c r="F537" s="102"/>
      <c r="G537" s="102"/>
      <c r="H537" s="102"/>
    </row>
    <row r="538" spans="1:8" ht="12.75">
      <c r="A538" s="92"/>
      <c r="B538" s="102"/>
      <c r="C538" s="102"/>
      <c r="D538" s="102"/>
      <c r="E538" s="102"/>
      <c r="F538" s="102"/>
      <c r="G538" s="102"/>
      <c r="H538" s="102"/>
    </row>
    <row r="539" spans="1:8" ht="12.75">
      <c r="A539" s="92"/>
      <c r="B539" s="102"/>
      <c r="C539" s="102"/>
      <c r="D539" s="102"/>
      <c r="E539" s="102"/>
      <c r="F539" s="102"/>
      <c r="G539" s="102"/>
      <c r="H539" s="102"/>
    </row>
    <row r="540" spans="1:8" ht="12.75">
      <c r="A540" s="92"/>
      <c r="B540" s="102"/>
      <c r="C540" s="102"/>
      <c r="D540" s="102"/>
      <c r="E540" s="102"/>
      <c r="F540" s="102"/>
      <c r="G540" s="102"/>
      <c r="H540" s="102"/>
    </row>
    <row r="541" spans="1:8" ht="12.75">
      <c r="A541" s="92"/>
      <c r="B541" s="102"/>
      <c r="C541" s="102"/>
      <c r="D541" s="102"/>
      <c r="E541" s="102"/>
      <c r="F541" s="102"/>
      <c r="G541" s="102"/>
      <c r="H541" s="102"/>
    </row>
    <row r="542" spans="1:8" ht="12.75">
      <c r="A542" s="92"/>
      <c r="B542" s="102"/>
      <c r="C542" s="102"/>
      <c r="D542" s="102"/>
      <c r="E542" s="102"/>
      <c r="F542" s="102"/>
      <c r="G542" s="102"/>
      <c r="H542" s="102"/>
    </row>
    <row r="543" spans="1:8" ht="12.75">
      <c r="A543" s="92"/>
      <c r="B543" s="102"/>
      <c r="C543" s="102"/>
      <c r="D543" s="102"/>
      <c r="E543" s="102"/>
      <c r="F543" s="102"/>
      <c r="G543" s="102"/>
      <c r="H543" s="102"/>
    </row>
    <row r="544" spans="1:8" ht="12.75">
      <c r="A544" s="92"/>
      <c r="B544" s="102"/>
      <c r="C544" s="102"/>
      <c r="D544" s="102"/>
      <c r="E544" s="102"/>
      <c r="F544" s="102"/>
      <c r="G544" s="102"/>
      <c r="H544" s="102"/>
    </row>
    <row r="545" spans="1:8" ht="12.75">
      <c r="A545" s="92"/>
      <c r="B545" s="102"/>
      <c r="C545" s="102"/>
      <c r="D545" s="102"/>
      <c r="E545" s="102"/>
      <c r="F545" s="102"/>
      <c r="G545" s="102"/>
      <c r="H545" s="102"/>
    </row>
    <row r="546" spans="1:8" ht="12.75">
      <c r="A546" s="92"/>
      <c r="B546" s="102"/>
      <c r="C546" s="102"/>
      <c r="D546" s="102"/>
      <c r="E546" s="102"/>
      <c r="F546" s="102"/>
      <c r="G546" s="102"/>
      <c r="H546" s="102"/>
    </row>
    <row r="547" spans="1:8" ht="12.75">
      <c r="A547" s="92"/>
      <c r="B547" s="102"/>
      <c r="C547" s="102"/>
      <c r="D547" s="102"/>
      <c r="E547" s="102"/>
      <c r="F547" s="102"/>
      <c r="G547" s="102"/>
      <c r="H547" s="102"/>
    </row>
    <row r="548" spans="1:8" ht="12.75">
      <c r="A548" s="92"/>
      <c r="B548" s="102"/>
      <c r="C548" s="102"/>
      <c r="D548" s="102"/>
      <c r="E548" s="102"/>
      <c r="F548" s="102"/>
      <c r="G548" s="102"/>
      <c r="H548" s="102"/>
    </row>
    <row r="549" spans="1:8" ht="12.75">
      <c r="A549" s="92"/>
      <c r="B549" s="102"/>
      <c r="C549" s="102"/>
      <c r="D549" s="102"/>
      <c r="E549" s="102"/>
      <c r="F549" s="102"/>
      <c r="G549" s="102"/>
      <c r="H549" s="102"/>
    </row>
    <row r="550" spans="1:8" ht="12.75">
      <c r="A550" s="92"/>
      <c r="B550" s="102"/>
      <c r="C550" s="102"/>
      <c r="D550" s="102"/>
      <c r="E550" s="102"/>
      <c r="F550" s="102"/>
      <c r="G550" s="102"/>
      <c r="H550" s="102"/>
    </row>
    <row r="551" spans="1:8" ht="12.75">
      <c r="A551" s="92"/>
      <c r="B551" s="102"/>
      <c r="C551" s="102"/>
      <c r="D551" s="102"/>
      <c r="E551" s="102"/>
      <c r="F551" s="102"/>
      <c r="G551" s="102"/>
      <c r="H551" s="102"/>
    </row>
    <row r="552" spans="1:8" ht="12.75">
      <c r="A552" s="92"/>
      <c r="B552" s="102"/>
      <c r="C552" s="102"/>
      <c r="D552" s="102"/>
      <c r="E552" s="102"/>
      <c r="F552" s="102"/>
      <c r="G552" s="102"/>
      <c r="H552" s="102"/>
    </row>
    <row r="553" spans="1:8" ht="12.75">
      <c r="A553" s="92"/>
      <c r="B553" s="102"/>
      <c r="C553" s="102"/>
      <c r="D553" s="102"/>
      <c r="E553" s="102"/>
      <c r="F553" s="102"/>
      <c r="G553" s="102"/>
      <c r="H553" s="102"/>
    </row>
    <row r="554" spans="1:8" ht="12.75">
      <c r="A554" s="92"/>
      <c r="B554" s="102"/>
      <c r="C554" s="102"/>
      <c r="D554" s="102"/>
      <c r="E554" s="102"/>
      <c r="F554" s="102"/>
      <c r="G554" s="102"/>
      <c r="H554" s="102"/>
    </row>
    <row r="555" spans="1:8" ht="12.75">
      <c r="A555" s="92"/>
      <c r="B555" s="102"/>
      <c r="C555" s="102"/>
      <c r="D555" s="102"/>
      <c r="E555" s="102"/>
      <c r="F555" s="102"/>
      <c r="G555" s="102"/>
      <c r="H555" s="102"/>
    </row>
    <row r="556" spans="1:8" ht="12.75">
      <c r="A556" s="92"/>
      <c r="B556" s="102"/>
      <c r="C556" s="102"/>
      <c r="D556" s="102"/>
      <c r="E556" s="102"/>
      <c r="F556" s="102"/>
      <c r="G556" s="102"/>
      <c r="H556" s="102"/>
    </row>
    <row r="557" spans="1:8" ht="12.75">
      <c r="A557" s="92"/>
      <c r="B557" s="102"/>
      <c r="C557" s="102"/>
      <c r="D557" s="102"/>
      <c r="E557" s="102"/>
      <c r="F557" s="102"/>
      <c r="G557" s="102"/>
      <c r="H557" s="102"/>
    </row>
    <row r="558" spans="1:8" ht="12.75">
      <c r="A558" s="92"/>
      <c r="B558" s="102"/>
      <c r="C558" s="102"/>
      <c r="D558" s="102"/>
      <c r="E558" s="102"/>
      <c r="F558" s="102"/>
      <c r="G558" s="102"/>
      <c r="H558" s="102"/>
    </row>
    <row r="559" spans="1:8" ht="12.75">
      <c r="A559" s="92"/>
      <c r="B559" s="102"/>
      <c r="C559" s="102"/>
      <c r="D559" s="102"/>
      <c r="E559" s="102"/>
      <c r="F559" s="102"/>
      <c r="G559" s="102"/>
      <c r="H559" s="102"/>
    </row>
    <row r="560" spans="1:8" ht="12.75">
      <c r="A560" s="92"/>
      <c r="B560" s="102"/>
      <c r="C560" s="102"/>
      <c r="D560" s="102"/>
      <c r="E560" s="102"/>
      <c r="F560" s="102"/>
      <c r="G560" s="102"/>
      <c r="H560" s="102"/>
    </row>
    <row r="561" spans="1:8" ht="12.75">
      <c r="A561" s="92"/>
      <c r="B561" s="102"/>
      <c r="C561" s="102"/>
      <c r="D561" s="102"/>
      <c r="E561" s="102"/>
      <c r="F561" s="102"/>
      <c r="G561" s="102"/>
      <c r="H561" s="102"/>
    </row>
    <row r="562" spans="1:8" ht="12.75">
      <c r="A562" s="92"/>
      <c r="B562" s="102"/>
      <c r="C562" s="102"/>
      <c r="D562" s="102"/>
      <c r="E562" s="102"/>
      <c r="F562" s="102"/>
      <c r="G562" s="102"/>
      <c r="H562" s="102"/>
    </row>
    <row r="563" spans="1:8" ht="12.75">
      <c r="A563" s="92"/>
      <c r="B563" s="102"/>
      <c r="C563" s="102"/>
      <c r="D563" s="102"/>
      <c r="E563" s="102"/>
      <c r="F563" s="102"/>
      <c r="G563" s="102"/>
      <c r="H563" s="102"/>
    </row>
    <row r="564" spans="1:8" ht="12.75">
      <c r="A564" s="92"/>
      <c r="B564" s="102"/>
      <c r="C564" s="102"/>
      <c r="D564" s="102"/>
      <c r="E564" s="102"/>
      <c r="F564" s="102"/>
      <c r="G564" s="102"/>
      <c r="H564" s="102"/>
    </row>
    <row r="565" spans="1:8" ht="12.75">
      <c r="A565" s="92"/>
      <c r="B565" s="102"/>
      <c r="C565" s="102"/>
      <c r="D565" s="102"/>
      <c r="E565" s="102"/>
      <c r="F565" s="102"/>
      <c r="G565" s="102"/>
      <c r="H565" s="102"/>
    </row>
    <row r="566" spans="1:8" ht="12.75">
      <c r="A566" s="92"/>
      <c r="B566" s="102"/>
      <c r="C566" s="102"/>
      <c r="D566" s="102"/>
      <c r="E566" s="102"/>
      <c r="F566" s="102"/>
      <c r="G566" s="102"/>
      <c r="H566" s="102"/>
    </row>
    <row r="567" spans="1:8" ht="12.75">
      <c r="A567" s="92"/>
      <c r="B567" s="102"/>
      <c r="C567" s="102"/>
      <c r="D567" s="102"/>
      <c r="E567" s="102"/>
      <c r="F567" s="102"/>
      <c r="G567" s="102"/>
      <c r="H567" s="102"/>
    </row>
    <row r="568" spans="1:8" ht="12.75">
      <c r="A568" s="92"/>
      <c r="B568" s="102"/>
      <c r="C568" s="102"/>
      <c r="D568" s="102"/>
      <c r="E568" s="102"/>
      <c r="F568" s="102"/>
      <c r="G568" s="102"/>
      <c r="H568" s="102"/>
    </row>
    <row r="569" spans="1:8" ht="12.75">
      <c r="A569" s="92"/>
      <c r="B569" s="102"/>
      <c r="C569" s="102"/>
      <c r="D569" s="102"/>
      <c r="E569" s="102"/>
      <c r="F569" s="102"/>
      <c r="G569" s="102"/>
      <c r="H569" s="102"/>
    </row>
    <row r="570" spans="1:8" ht="12.75">
      <c r="A570" s="92"/>
      <c r="B570" s="102"/>
      <c r="C570" s="102"/>
      <c r="D570" s="102"/>
      <c r="E570" s="102"/>
      <c r="F570" s="102"/>
      <c r="G570" s="102"/>
      <c r="H570" s="102"/>
    </row>
    <row r="571" spans="1:8" ht="12.75">
      <c r="A571" s="92"/>
      <c r="B571" s="102"/>
      <c r="C571" s="102"/>
      <c r="D571" s="102"/>
      <c r="E571" s="102"/>
      <c r="F571" s="102"/>
      <c r="G571" s="102"/>
      <c r="H571" s="102"/>
    </row>
    <row r="572" spans="1:8" ht="12.75">
      <c r="A572" s="92"/>
      <c r="B572" s="102"/>
      <c r="C572" s="102"/>
      <c r="D572" s="102"/>
      <c r="E572" s="102"/>
      <c r="F572" s="102"/>
      <c r="G572" s="102"/>
      <c r="H572" s="102"/>
    </row>
    <row r="573" spans="1:8" ht="12.75">
      <c r="A573" s="92"/>
      <c r="B573" s="102"/>
      <c r="C573" s="102"/>
      <c r="D573" s="102"/>
      <c r="E573" s="102"/>
      <c r="F573" s="102"/>
      <c r="G573" s="102"/>
      <c r="H573" s="102"/>
    </row>
    <row r="574" spans="1:8" ht="12.75">
      <c r="A574" s="92"/>
      <c r="B574" s="102"/>
      <c r="C574" s="102"/>
      <c r="D574" s="102"/>
      <c r="E574" s="102"/>
      <c r="F574" s="102"/>
      <c r="G574" s="102"/>
      <c r="H574" s="102"/>
    </row>
    <row r="575" spans="1:8" ht="12.75">
      <c r="A575" s="92"/>
      <c r="B575" s="102"/>
      <c r="C575" s="102"/>
      <c r="D575" s="102"/>
      <c r="E575" s="102"/>
      <c r="F575" s="102"/>
      <c r="G575" s="102"/>
      <c r="H575" s="102"/>
    </row>
    <row r="576" spans="1:8" ht="12.75">
      <c r="A576" s="92"/>
      <c r="B576" s="102"/>
      <c r="C576" s="102"/>
      <c r="D576" s="102"/>
      <c r="E576" s="102"/>
      <c r="F576" s="102"/>
      <c r="G576" s="102"/>
      <c r="H576" s="102"/>
    </row>
    <row r="577" spans="1:8" ht="12.75">
      <c r="A577" s="92"/>
      <c r="B577" s="102"/>
      <c r="C577" s="102"/>
      <c r="D577" s="102"/>
      <c r="E577" s="102"/>
      <c r="F577" s="102"/>
      <c r="G577" s="102"/>
      <c r="H577" s="102"/>
    </row>
    <row r="578" spans="1:8" ht="12.75">
      <c r="A578" s="92"/>
      <c r="B578" s="102"/>
      <c r="C578" s="102"/>
      <c r="D578" s="102"/>
      <c r="E578" s="102"/>
      <c r="F578" s="102"/>
      <c r="G578" s="102"/>
      <c r="H578" s="102"/>
    </row>
    <row r="579" spans="1:8" ht="12.75">
      <c r="A579" s="92"/>
      <c r="B579" s="102"/>
      <c r="C579" s="102"/>
      <c r="D579" s="102"/>
      <c r="E579" s="102"/>
      <c r="F579" s="102"/>
      <c r="G579" s="102"/>
      <c r="H579" s="102"/>
    </row>
    <row r="580" spans="1:8" ht="12.75">
      <c r="A580" s="92"/>
      <c r="B580" s="102"/>
      <c r="C580" s="102"/>
      <c r="D580" s="102"/>
      <c r="E580" s="102"/>
      <c r="F580" s="102"/>
      <c r="G580" s="102"/>
      <c r="H580" s="102"/>
    </row>
    <row r="581" spans="1:8" ht="12.75">
      <c r="A581" s="92"/>
      <c r="B581" s="102"/>
      <c r="C581" s="102"/>
      <c r="D581" s="102"/>
      <c r="E581" s="102"/>
      <c r="F581" s="102"/>
      <c r="G581" s="102"/>
      <c r="H581" s="102"/>
    </row>
    <row r="582" spans="1:8" ht="12.75">
      <c r="A582" s="92"/>
      <c r="B582" s="102"/>
      <c r="C582" s="102"/>
      <c r="D582" s="102"/>
      <c r="E582" s="102"/>
      <c r="F582" s="102"/>
      <c r="G582" s="102"/>
      <c r="H582" s="102"/>
    </row>
    <row r="583" spans="1:8" ht="12.75">
      <c r="A583" s="92"/>
      <c r="B583" s="102"/>
      <c r="C583" s="102"/>
      <c r="D583" s="102"/>
      <c r="E583" s="102"/>
      <c r="F583" s="102"/>
      <c r="G583" s="102"/>
      <c r="H583" s="102"/>
    </row>
    <row r="584" spans="1:8" ht="12.75">
      <c r="A584" s="92"/>
      <c r="B584" s="102"/>
      <c r="C584" s="102"/>
      <c r="D584" s="102"/>
      <c r="E584" s="102"/>
      <c r="F584" s="102"/>
      <c r="G584" s="102"/>
      <c r="H584" s="102"/>
    </row>
    <row r="585" spans="1:8" ht="12.75">
      <c r="A585" s="92"/>
      <c r="B585" s="102"/>
      <c r="C585" s="102"/>
      <c r="D585" s="102"/>
      <c r="E585" s="102"/>
      <c r="F585" s="102"/>
      <c r="G585" s="102"/>
      <c r="H585" s="102"/>
    </row>
    <row r="586" spans="1:8" ht="12.75">
      <c r="A586" s="92"/>
      <c r="B586" s="102"/>
      <c r="C586" s="102"/>
      <c r="D586" s="102"/>
      <c r="E586" s="102"/>
      <c r="F586" s="102"/>
      <c r="G586" s="102"/>
      <c r="H586" s="102"/>
    </row>
    <row r="587" spans="1:8" ht="12.75">
      <c r="A587" s="92"/>
      <c r="B587" s="102"/>
      <c r="C587" s="102"/>
      <c r="D587" s="102"/>
      <c r="E587" s="102"/>
      <c r="F587" s="102"/>
      <c r="G587" s="102"/>
      <c r="H587" s="102"/>
    </row>
    <row r="588" spans="1:8" ht="12.75">
      <c r="A588" s="92"/>
      <c r="B588" s="102"/>
      <c r="C588" s="102"/>
      <c r="D588" s="102"/>
      <c r="E588" s="102"/>
      <c r="F588" s="102"/>
      <c r="G588" s="102"/>
      <c r="H588" s="102"/>
    </row>
    <row r="589" spans="1:8" ht="12.75">
      <c r="A589" s="92"/>
      <c r="B589" s="102"/>
      <c r="C589" s="102"/>
      <c r="D589" s="102"/>
      <c r="E589" s="102"/>
      <c r="F589" s="102"/>
      <c r="G589" s="102"/>
      <c r="H589" s="102"/>
    </row>
    <row r="590" spans="1:8" ht="12.75">
      <c r="A590" s="92"/>
      <c r="B590" s="102"/>
      <c r="C590" s="102"/>
      <c r="D590" s="102"/>
      <c r="E590" s="102"/>
      <c r="F590" s="102"/>
      <c r="G590" s="102"/>
      <c r="H590" s="102"/>
    </row>
    <row r="591" spans="1:8" ht="12.75">
      <c r="A591" s="92"/>
      <c r="B591" s="102"/>
      <c r="C591" s="102"/>
      <c r="D591" s="102"/>
      <c r="E591" s="102"/>
      <c r="F591" s="102"/>
      <c r="G591" s="102"/>
      <c r="H591" s="102"/>
    </row>
    <row r="592" spans="1:8" ht="12.75">
      <c r="A592" s="92"/>
      <c r="B592" s="102"/>
      <c r="C592" s="102"/>
      <c r="D592" s="102"/>
      <c r="E592" s="102"/>
      <c r="F592" s="102"/>
      <c r="G592" s="102"/>
      <c r="H592" s="102"/>
    </row>
    <row r="593" spans="1:8" ht="12.75">
      <c r="A593" s="92"/>
      <c r="B593" s="102"/>
      <c r="C593" s="102"/>
      <c r="D593" s="102"/>
      <c r="E593" s="102"/>
      <c r="F593" s="102"/>
      <c r="G593" s="102"/>
      <c r="H593" s="102"/>
    </row>
    <row r="594" spans="1:8" ht="12.75">
      <c r="A594" s="92"/>
      <c r="B594" s="102"/>
      <c r="C594" s="102"/>
      <c r="D594" s="102"/>
      <c r="E594" s="102"/>
      <c r="F594" s="102"/>
      <c r="G594" s="102"/>
      <c r="H594" s="102"/>
    </row>
    <row r="595" spans="1:8" ht="12.75">
      <c r="A595" s="92"/>
      <c r="B595" s="102"/>
      <c r="C595" s="102"/>
      <c r="D595" s="102"/>
      <c r="E595" s="102"/>
      <c r="F595" s="102"/>
      <c r="G595" s="102"/>
      <c r="H595" s="102"/>
    </row>
    <row r="596" spans="1:8" ht="12.75">
      <c r="A596" s="92"/>
      <c r="B596" s="102"/>
      <c r="C596" s="102"/>
      <c r="D596" s="102"/>
      <c r="E596" s="102"/>
      <c r="F596" s="102"/>
      <c r="G596" s="102"/>
      <c r="H596" s="102"/>
    </row>
    <row r="597" spans="1:8" ht="12.75">
      <c r="A597" s="92"/>
      <c r="B597" s="102"/>
      <c r="C597" s="102"/>
      <c r="D597" s="102"/>
      <c r="E597" s="102"/>
      <c r="F597" s="102"/>
      <c r="G597" s="102"/>
      <c r="H597" s="102"/>
    </row>
    <row r="598" spans="1:8" ht="12.75">
      <c r="A598" s="92"/>
      <c r="B598" s="102"/>
      <c r="C598" s="102"/>
      <c r="D598" s="102"/>
      <c r="E598" s="102"/>
      <c r="F598" s="102"/>
      <c r="G598" s="102"/>
      <c r="H598" s="102"/>
    </row>
    <row r="599" spans="1:8" ht="12.75">
      <c r="A599" s="92"/>
      <c r="B599" s="102"/>
      <c r="C599" s="102"/>
      <c r="D599" s="102"/>
      <c r="E599" s="102"/>
      <c r="F599" s="102"/>
      <c r="G599" s="102"/>
      <c r="H599" s="102"/>
    </row>
    <row r="600" spans="1:8" ht="12.75">
      <c r="A600" s="92"/>
      <c r="B600" s="102"/>
      <c r="C600" s="102"/>
      <c r="D600" s="102"/>
      <c r="E600" s="102"/>
      <c r="F600" s="102"/>
      <c r="G600" s="102"/>
      <c r="H600" s="102"/>
    </row>
    <row r="601" spans="1:8" ht="12.75">
      <c r="A601" s="92"/>
      <c r="B601" s="102"/>
      <c r="C601" s="102"/>
      <c r="D601" s="102"/>
      <c r="E601" s="102"/>
      <c r="F601" s="102"/>
      <c r="G601" s="102"/>
      <c r="H601" s="102"/>
    </row>
    <row r="602" spans="1:8" ht="12.75">
      <c r="A602" s="92"/>
      <c r="B602" s="102"/>
      <c r="C602" s="102"/>
      <c r="D602" s="102"/>
      <c r="E602" s="102"/>
      <c r="F602" s="102"/>
      <c r="G602" s="102"/>
      <c r="H602" s="102"/>
    </row>
    <row r="603" spans="1:8" ht="12.75">
      <c r="A603" s="92"/>
      <c r="B603" s="102"/>
      <c r="C603" s="102"/>
      <c r="D603" s="102"/>
      <c r="E603" s="102"/>
      <c r="F603" s="102"/>
      <c r="G603" s="102"/>
      <c r="H603" s="102"/>
    </row>
    <row r="604" spans="1:8" ht="12.75">
      <c r="A604" s="92"/>
      <c r="B604" s="102"/>
      <c r="C604" s="102"/>
      <c r="D604" s="102"/>
      <c r="E604" s="102"/>
      <c r="F604" s="102"/>
      <c r="G604" s="102"/>
      <c r="H604" s="102"/>
    </row>
    <row r="605" spans="1:8" ht="12.75">
      <c r="A605" s="92"/>
      <c r="B605" s="102"/>
      <c r="C605" s="102"/>
      <c r="D605" s="102"/>
      <c r="E605" s="102"/>
      <c r="F605" s="102"/>
      <c r="G605" s="102"/>
      <c r="H605" s="102"/>
    </row>
    <row r="606" spans="1:8" ht="12.75">
      <c r="A606" s="92"/>
      <c r="B606" s="102"/>
      <c r="C606" s="102"/>
      <c r="D606" s="102"/>
      <c r="E606" s="102"/>
      <c r="F606" s="102"/>
      <c r="G606" s="102"/>
      <c r="H606" s="102"/>
    </row>
    <row r="607" spans="1:8" ht="12.75">
      <c r="A607" s="92"/>
      <c r="B607" s="102"/>
      <c r="C607" s="102"/>
      <c r="D607" s="102"/>
      <c r="E607" s="102"/>
      <c r="F607" s="102"/>
      <c r="G607" s="102"/>
      <c r="H607" s="102"/>
    </row>
    <row r="608" spans="1:8" ht="12.75">
      <c r="A608" s="92"/>
      <c r="B608" s="102"/>
      <c r="C608" s="102"/>
      <c r="D608" s="102"/>
      <c r="E608" s="102"/>
      <c r="F608" s="102"/>
      <c r="G608" s="102"/>
      <c r="H608" s="102"/>
    </row>
    <row r="609" spans="1:8" ht="12.75">
      <c r="A609" s="92"/>
      <c r="B609" s="102"/>
      <c r="C609" s="102"/>
      <c r="D609" s="102"/>
      <c r="E609" s="102"/>
      <c r="F609" s="102"/>
      <c r="G609" s="102"/>
      <c r="H609" s="102"/>
    </row>
    <row r="610" spans="1:8" ht="12.75">
      <c r="A610" s="92"/>
      <c r="B610" s="102"/>
      <c r="C610" s="102"/>
      <c r="D610" s="102"/>
      <c r="E610" s="102"/>
      <c r="F610" s="102"/>
      <c r="G610" s="102"/>
      <c r="H610" s="102"/>
    </row>
    <row r="611" spans="1:8" ht="12.75">
      <c r="A611" s="92"/>
      <c r="B611" s="102"/>
      <c r="C611" s="102"/>
      <c r="D611" s="102"/>
      <c r="E611" s="102"/>
      <c r="F611" s="102"/>
      <c r="G611" s="102"/>
      <c r="H611" s="102"/>
    </row>
    <row r="612" spans="1:8" ht="12.75">
      <c r="A612" s="92"/>
      <c r="B612" s="102"/>
      <c r="C612" s="102"/>
      <c r="D612" s="102"/>
      <c r="E612" s="102"/>
      <c r="F612" s="102"/>
      <c r="G612" s="102"/>
      <c r="H612" s="102"/>
    </row>
    <row r="613" spans="1:8" ht="12.75">
      <c r="A613" s="92"/>
      <c r="B613" s="102"/>
      <c r="C613" s="102"/>
      <c r="D613" s="102"/>
      <c r="E613" s="102"/>
      <c r="F613" s="102"/>
      <c r="G613" s="102"/>
      <c r="H613" s="102"/>
    </row>
    <row r="614" spans="1:8" ht="12.75">
      <c r="A614" s="92"/>
      <c r="B614" s="102"/>
      <c r="C614" s="102"/>
      <c r="D614" s="102"/>
      <c r="E614" s="102"/>
      <c r="F614" s="102"/>
      <c r="G614" s="102"/>
      <c r="H614" s="102"/>
    </row>
    <row r="615" spans="1:8" ht="12.75">
      <c r="A615" s="92"/>
      <c r="B615" s="102"/>
      <c r="C615" s="102"/>
      <c r="D615" s="102"/>
      <c r="E615" s="102"/>
      <c r="F615" s="102"/>
      <c r="G615" s="102"/>
      <c r="H615" s="102"/>
    </row>
    <row r="616" spans="1:8" ht="12.75">
      <c r="A616" s="92"/>
      <c r="B616" s="102"/>
      <c r="C616" s="102"/>
      <c r="D616" s="102"/>
      <c r="E616" s="102"/>
      <c r="F616" s="102"/>
      <c r="G616" s="102"/>
      <c r="H616" s="102"/>
    </row>
    <row r="617" spans="1:8" ht="12.75">
      <c r="A617" s="92"/>
      <c r="B617" s="102"/>
      <c r="C617" s="102"/>
      <c r="D617" s="102"/>
      <c r="E617" s="102"/>
      <c r="F617" s="102"/>
      <c r="G617" s="102"/>
      <c r="H617" s="102"/>
    </row>
    <row r="618" spans="1:8" ht="12.75">
      <c r="A618" s="92"/>
      <c r="B618" s="102"/>
      <c r="C618" s="102"/>
      <c r="D618" s="102"/>
      <c r="E618" s="102"/>
      <c r="F618" s="102"/>
      <c r="G618" s="102"/>
      <c r="H618" s="102"/>
    </row>
    <row r="619" spans="1:8" ht="12.75">
      <c r="A619" s="92"/>
      <c r="B619" s="102"/>
      <c r="C619" s="102"/>
      <c r="D619" s="102"/>
      <c r="E619" s="102"/>
      <c r="F619" s="102"/>
      <c r="G619" s="102"/>
      <c r="H619" s="102"/>
    </row>
    <row r="620" spans="1:8" ht="12.75">
      <c r="A620" s="92"/>
      <c r="B620" s="102"/>
      <c r="C620" s="102"/>
      <c r="D620" s="102"/>
      <c r="E620" s="102"/>
      <c r="F620" s="102"/>
      <c r="G620" s="102"/>
      <c r="H620" s="102"/>
    </row>
    <row r="621" spans="1:8" ht="12.75">
      <c r="A621" s="92"/>
      <c r="B621" s="102"/>
      <c r="C621" s="102"/>
      <c r="D621" s="102"/>
      <c r="E621" s="102"/>
      <c r="F621" s="102"/>
      <c r="G621" s="102"/>
      <c r="H621" s="102"/>
    </row>
    <row r="622" spans="1:8" ht="12.75">
      <c r="A622" s="92"/>
      <c r="B622" s="102"/>
      <c r="C622" s="102"/>
      <c r="D622" s="102"/>
      <c r="E622" s="102"/>
      <c r="F622" s="102"/>
      <c r="G622" s="102"/>
      <c r="H622" s="102"/>
    </row>
    <row r="623" spans="1:8" ht="12.75">
      <c r="A623" s="92"/>
      <c r="B623" s="102"/>
      <c r="C623" s="102"/>
      <c r="D623" s="102"/>
      <c r="E623" s="102"/>
      <c r="F623" s="102"/>
      <c r="G623" s="102"/>
      <c r="H623" s="102"/>
    </row>
    <row r="624" spans="1:8" ht="12.75">
      <c r="A624" s="92"/>
      <c r="B624" s="102"/>
      <c r="C624" s="102"/>
      <c r="D624" s="102"/>
      <c r="E624" s="102"/>
      <c r="F624" s="102"/>
      <c r="G624" s="102"/>
      <c r="H624" s="102"/>
    </row>
    <row r="625" spans="1:8" ht="12.75">
      <c r="A625" s="92"/>
      <c r="B625" s="102"/>
      <c r="C625" s="102"/>
      <c r="D625" s="102"/>
      <c r="E625" s="102"/>
      <c r="F625" s="102"/>
      <c r="G625" s="102"/>
      <c r="H625" s="102"/>
    </row>
    <row r="626" spans="1:8" ht="12.75">
      <c r="A626" s="92"/>
      <c r="B626" s="102"/>
      <c r="C626" s="102"/>
      <c r="D626" s="102"/>
      <c r="E626" s="102"/>
      <c r="F626" s="102"/>
      <c r="G626" s="102"/>
      <c r="H626" s="102"/>
    </row>
    <row r="627" spans="1:8" ht="12.75">
      <c r="A627" s="92"/>
      <c r="B627" s="102"/>
      <c r="C627" s="102"/>
      <c r="D627" s="102"/>
      <c r="E627" s="102"/>
      <c r="F627" s="102"/>
      <c r="G627" s="102"/>
      <c r="H627" s="102"/>
    </row>
    <row r="628" spans="1:8" ht="12.75">
      <c r="A628" s="92"/>
      <c r="B628" s="102"/>
      <c r="C628" s="102"/>
      <c r="D628" s="102"/>
      <c r="E628" s="102"/>
      <c r="F628" s="102"/>
      <c r="G628" s="102"/>
      <c r="H628" s="102"/>
    </row>
    <row r="629" spans="1:8" ht="12.75">
      <c r="A629" s="92"/>
      <c r="B629" s="102"/>
      <c r="C629" s="102"/>
      <c r="D629" s="102"/>
      <c r="E629" s="102"/>
      <c r="F629" s="102"/>
      <c r="G629" s="102"/>
      <c r="H629" s="102"/>
    </row>
    <row r="630" spans="1:8" ht="12.75">
      <c r="A630" s="92"/>
      <c r="B630" s="102"/>
      <c r="C630" s="102"/>
      <c r="D630" s="102"/>
      <c r="E630" s="102"/>
      <c r="F630" s="102"/>
      <c r="G630" s="102"/>
      <c r="H630" s="102"/>
    </row>
    <row r="631" spans="1:8" ht="12.75">
      <c r="A631" s="92"/>
      <c r="B631" s="102"/>
      <c r="C631" s="102"/>
      <c r="D631" s="102"/>
      <c r="E631" s="102"/>
      <c r="F631" s="102"/>
      <c r="G631" s="102"/>
      <c r="H631" s="102"/>
    </row>
    <row r="632" spans="1:8" ht="12.75">
      <c r="A632" s="92"/>
      <c r="B632" s="102"/>
      <c r="C632" s="102"/>
      <c r="D632" s="102"/>
      <c r="E632" s="102"/>
      <c r="F632" s="102"/>
      <c r="G632" s="102"/>
      <c r="H632" s="102"/>
    </row>
    <row r="633" spans="1:8" ht="12.75">
      <c r="A633" s="92"/>
      <c r="B633" s="102"/>
      <c r="C633" s="102"/>
      <c r="D633" s="102"/>
      <c r="E633" s="102"/>
      <c r="F633" s="102"/>
      <c r="G633" s="102"/>
      <c r="H633" s="102"/>
    </row>
    <row r="634" spans="1:8" ht="12.75">
      <c r="A634" s="92"/>
      <c r="B634" s="102"/>
      <c r="C634" s="102"/>
      <c r="D634" s="102"/>
      <c r="E634" s="102"/>
      <c r="F634" s="102"/>
      <c r="G634" s="102"/>
      <c r="H634" s="102"/>
    </row>
    <row r="635" spans="1:8" ht="12.75">
      <c r="A635" s="92"/>
      <c r="B635" s="102"/>
      <c r="C635" s="102"/>
      <c r="D635" s="102"/>
      <c r="E635" s="102"/>
      <c r="F635" s="102"/>
      <c r="G635" s="102"/>
      <c r="H635" s="102"/>
    </row>
    <row r="636" spans="1:8" ht="12.75">
      <c r="A636" s="92"/>
      <c r="B636" s="102"/>
      <c r="C636" s="102"/>
      <c r="D636" s="102"/>
      <c r="E636" s="102"/>
      <c r="F636" s="102"/>
      <c r="G636" s="102"/>
      <c r="H636" s="102"/>
    </row>
    <row r="637" spans="1:8" ht="12.75">
      <c r="A637" s="92"/>
      <c r="B637" s="102"/>
      <c r="C637" s="102"/>
      <c r="D637" s="102"/>
      <c r="E637" s="102"/>
      <c r="F637" s="102"/>
      <c r="G637" s="102"/>
      <c r="H637" s="102"/>
    </row>
    <row r="638" spans="1:8" ht="12.75">
      <c r="A638" s="92"/>
      <c r="B638" s="102"/>
      <c r="C638" s="102"/>
      <c r="D638" s="102"/>
      <c r="E638" s="102"/>
      <c r="F638" s="102"/>
      <c r="G638" s="102"/>
      <c r="H638" s="102"/>
    </row>
    <row r="639" spans="1:8" ht="12.75">
      <c r="A639" s="92"/>
      <c r="B639" s="102"/>
      <c r="C639" s="102"/>
      <c r="D639" s="102"/>
      <c r="E639" s="102"/>
      <c r="F639" s="102"/>
      <c r="G639" s="102"/>
      <c r="H639" s="102"/>
    </row>
    <row r="640" spans="1:8" ht="12.75">
      <c r="A640" s="92"/>
      <c r="B640" s="102"/>
      <c r="C640" s="102"/>
      <c r="D640" s="102"/>
      <c r="E640" s="102"/>
      <c r="F640" s="102"/>
      <c r="G640" s="102"/>
      <c r="H640" s="102"/>
    </row>
    <row r="641" spans="1:8" ht="12.75">
      <c r="A641" s="92"/>
      <c r="B641" s="102"/>
      <c r="C641" s="102"/>
      <c r="D641" s="102"/>
      <c r="E641" s="102"/>
      <c r="F641" s="102"/>
      <c r="G641" s="102"/>
      <c r="H641" s="102"/>
    </row>
    <row r="642" spans="1:8" ht="12.75">
      <c r="A642" s="92"/>
      <c r="B642" s="102"/>
      <c r="C642" s="102"/>
      <c r="D642" s="102"/>
      <c r="E642" s="102"/>
      <c r="F642" s="102"/>
      <c r="G642" s="102"/>
      <c r="H642" s="102"/>
    </row>
    <row r="643" spans="1:8" ht="12.75">
      <c r="A643" s="92"/>
      <c r="B643" s="102"/>
      <c r="C643" s="102"/>
      <c r="D643" s="102"/>
      <c r="E643" s="102"/>
      <c r="F643" s="102"/>
      <c r="G643" s="102"/>
      <c r="H643" s="102"/>
    </row>
    <row r="644" spans="1:8" ht="12.75">
      <c r="A644" s="92"/>
      <c r="B644" s="102"/>
      <c r="C644" s="102"/>
      <c r="D644" s="102"/>
      <c r="E644" s="102"/>
      <c r="F644" s="102"/>
      <c r="G644" s="102"/>
      <c r="H644" s="102"/>
    </row>
    <row r="645" spans="1:8" ht="12.75">
      <c r="A645" s="92"/>
      <c r="B645" s="102"/>
      <c r="C645" s="102"/>
      <c r="D645" s="102"/>
      <c r="E645" s="102"/>
      <c r="F645" s="102"/>
      <c r="G645" s="102"/>
      <c r="H645" s="102"/>
    </row>
    <row r="646" spans="1:8" ht="12.75">
      <c r="A646" s="92"/>
      <c r="B646" s="102"/>
      <c r="C646" s="102"/>
      <c r="D646" s="102"/>
      <c r="E646" s="102"/>
      <c r="F646" s="102"/>
      <c r="G646" s="102"/>
      <c r="H646" s="102"/>
    </row>
    <row r="647" spans="1:8" ht="12.75">
      <c r="A647" s="92"/>
      <c r="B647" s="102"/>
      <c r="C647" s="102"/>
      <c r="D647" s="102"/>
      <c r="E647" s="102"/>
      <c r="F647" s="102"/>
      <c r="G647" s="102"/>
      <c r="H647" s="102"/>
    </row>
    <row r="648" spans="1:8" ht="12.75">
      <c r="A648" s="92"/>
      <c r="B648" s="102"/>
      <c r="C648" s="102"/>
      <c r="D648" s="102"/>
      <c r="E648" s="102"/>
      <c r="F648" s="102"/>
      <c r="G648" s="102"/>
      <c r="H648" s="102"/>
    </row>
    <row r="649" spans="1:8" ht="12.75">
      <c r="A649" s="92"/>
      <c r="B649" s="102"/>
      <c r="C649" s="102"/>
      <c r="D649" s="102"/>
      <c r="E649" s="102"/>
      <c r="F649" s="102"/>
      <c r="G649" s="102"/>
      <c r="H649" s="102"/>
    </row>
    <row r="650" spans="1:8" ht="12.75">
      <c r="A650" s="92"/>
      <c r="B650" s="102"/>
      <c r="C650" s="102"/>
      <c r="D650" s="102"/>
      <c r="E650" s="102"/>
      <c r="F650" s="102"/>
      <c r="G650" s="102"/>
      <c r="H650" s="102"/>
    </row>
    <row r="651" spans="1:8" ht="12.75">
      <c r="A651" s="92"/>
      <c r="B651" s="102"/>
      <c r="C651" s="102"/>
      <c r="D651" s="102"/>
      <c r="E651" s="102"/>
      <c r="F651" s="102"/>
      <c r="G651" s="102"/>
      <c r="H651" s="102"/>
    </row>
    <row r="652" spans="1:8" ht="12.75">
      <c r="A652" s="92"/>
      <c r="B652" s="102"/>
      <c r="C652" s="102"/>
      <c r="D652" s="102"/>
      <c r="E652" s="102"/>
      <c r="F652" s="102"/>
      <c r="G652" s="102"/>
      <c r="H652" s="102"/>
    </row>
    <row r="653" spans="1:8" ht="12.75">
      <c r="A653" s="92"/>
      <c r="B653" s="102"/>
      <c r="C653" s="102"/>
      <c r="D653" s="102"/>
      <c r="E653" s="102"/>
      <c r="F653" s="102"/>
      <c r="G653" s="102"/>
      <c r="H653" s="102"/>
    </row>
    <row r="654" spans="1:8" ht="12.75">
      <c r="A654" s="92"/>
      <c r="B654" s="102"/>
      <c r="C654" s="102"/>
      <c r="D654" s="102"/>
      <c r="E654" s="102"/>
      <c r="F654" s="102"/>
      <c r="G654" s="102"/>
      <c r="H654" s="102"/>
    </row>
    <row r="655" spans="1:8" ht="12.75">
      <c r="A655" s="92"/>
      <c r="B655" s="102"/>
      <c r="C655" s="102"/>
      <c r="D655" s="102"/>
      <c r="E655" s="102"/>
      <c r="F655" s="102"/>
      <c r="G655" s="102"/>
      <c r="H655" s="102"/>
    </row>
    <row r="656" spans="1:8" ht="12.75">
      <c r="A656" s="92"/>
      <c r="B656" s="102"/>
      <c r="C656" s="102"/>
      <c r="D656" s="102"/>
      <c r="E656" s="102"/>
      <c r="F656" s="102"/>
      <c r="G656" s="102"/>
      <c r="H656" s="102"/>
    </row>
    <row r="657" spans="1:8" ht="12.75">
      <c r="A657" s="92"/>
      <c r="B657" s="102"/>
      <c r="C657" s="102"/>
      <c r="D657" s="102"/>
      <c r="E657" s="102"/>
      <c r="F657" s="102"/>
      <c r="G657" s="102"/>
      <c r="H657" s="102"/>
    </row>
    <row r="658" spans="1:8" ht="12.75">
      <c r="A658" s="92"/>
      <c r="B658" s="102"/>
      <c r="C658" s="102"/>
      <c r="D658" s="102"/>
      <c r="E658" s="102"/>
      <c r="F658" s="102"/>
      <c r="G658" s="102"/>
      <c r="H658" s="102"/>
    </row>
    <row r="659" spans="1:8" ht="12.75">
      <c r="A659" s="92"/>
      <c r="B659" s="102"/>
      <c r="C659" s="102"/>
      <c r="D659" s="102"/>
      <c r="E659" s="102"/>
      <c r="F659" s="102"/>
      <c r="G659" s="102"/>
      <c r="H659" s="102"/>
    </row>
    <row r="660" spans="1:8" ht="12.75">
      <c r="A660" s="92"/>
      <c r="B660" s="102"/>
      <c r="C660" s="102"/>
      <c r="D660" s="102"/>
      <c r="E660" s="102"/>
      <c r="F660" s="102"/>
      <c r="G660" s="102"/>
      <c r="H660" s="102"/>
    </row>
    <row r="661" spans="1:8" ht="12.75">
      <c r="A661" s="92"/>
      <c r="B661" s="102"/>
      <c r="C661" s="102"/>
      <c r="D661" s="102"/>
      <c r="E661" s="102"/>
      <c r="F661" s="102"/>
      <c r="G661" s="102"/>
      <c r="H661" s="102"/>
    </row>
    <row r="662" spans="1:8" ht="12.75">
      <c r="A662" s="92"/>
      <c r="B662" s="102"/>
      <c r="C662" s="102"/>
      <c r="D662" s="102"/>
      <c r="E662" s="102"/>
      <c r="F662" s="102"/>
      <c r="G662" s="102"/>
      <c r="H662" s="102"/>
    </row>
    <row r="663" spans="1:8" ht="12.75">
      <c r="A663" s="92"/>
      <c r="B663" s="102"/>
      <c r="C663" s="102"/>
      <c r="D663" s="102"/>
      <c r="E663" s="102"/>
      <c r="F663" s="102"/>
      <c r="G663" s="102"/>
      <c r="H663" s="102"/>
    </row>
    <row r="664" spans="1:8" ht="12.75">
      <c r="A664" s="92"/>
      <c r="B664" s="102"/>
      <c r="C664" s="102"/>
      <c r="D664" s="102"/>
      <c r="E664" s="102"/>
      <c r="F664" s="102"/>
      <c r="G664" s="102"/>
      <c r="H664" s="102"/>
    </row>
    <row r="665" spans="1:8" ht="12.75">
      <c r="A665" s="92"/>
      <c r="B665" s="102"/>
      <c r="C665" s="102"/>
      <c r="D665" s="102"/>
      <c r="E665" s="102"/>
      <c r="F665" s="102"/>
      <c r="G665" s="102"/>
      <c r="H665" s="102"/>
    </row>
    <row r="666" spans="1:8" ht="12.75">
      <c r="A666" s="92"/>
      <c r="B666" s="102"/>
      <c r="C666" s="102"/>
      <c r="D666" s="102"/>
      <c r="E666" s="102"/>
      <c r="F666" s="102"/>
      <c r="G666" s="102"/>
      <c r="H666" s="102"/>
    </row>
    <row r="667" spans="1:8" ht="12.75">
      <c r="A667" s="92"/>
      <c r="B667" s="102"/>
      <c r="C667" s="102"/>
      <c r="D667" s="102"/>
      <c r="E667" s="102"/>
      <c r="F667" s="102"/>
      <c r="G667" s="102"/>
      <c r="H667" s="102"/>
    </row>
    <row r="668" spans="1:8" ht="12.75">
      <c r="A668" s="92"/>
      <c r="B668" s="102"/>
      <c r="C668" s="102"/>
      <c r="D668" s="102"/>
      <c r="E668" s="102"/>
      <c r="F668" s="102"/>
      <c r="G668" s="102"/>
      <c r="H668" s="102"/>
    </row>
    <row r="669" spans="1:8" ht="12.75">
      <c r="A669" s="92"/>
      <c r="B669" s="102"/>
      <c r="C669" s="102"/>
      <c r="D669" s="102"/>
      <c r="E669" s="102"/>
      <c r="F669" s="102"/>
      <c r="G669" s="102"/>
      <c r="H669" s="102"/>
    </row>
    <row r="670" spans="1:8" ht="12.75">
      <c r="A670" s="92"/>
      <c r="B670" s="102"/>
      <c r="C670" s="102"/>
      <c r="D670" s="102"/>
      <c r="E670" s="102"/>
      <c r="F670" s="102"/>
      <c r="G670" s="102"/>
      <c r="H670" s="102"/>
    </row>
    <row r="671" spans="1:8" ht="12.75">
      <c r="A671" s="92"/>
      <c r="B671" s="102"/>
      <c r="C671" s="102"/>
      <c r="D671" s="102"/>
      <c r="E671" s="102"/>
      <c r="F671" s="102"/>
      <c r="G671" s="102"/>
      <c r="H671" s="102"/>
    </row>
    <row r="672" spans="1:8" ht="12.75">
      <c r="A672" s="92"/>
      <c r="B672" s="102"/>
      <c r="C672" s="102"/>
      <c r="D672" s="102"/>
      <c r="E672" s="102"/>
      <c r="F672" s="102"/>
      <c r="G672" s="102"/>
      <c r="H672" s="102"/>
    </row>
    <row r="673" spans="1:8" ht="12.75">
      <c r="A673" s="92"/>
      <c r="B673" s="102"/>
      <c r="C673" s="102"/>
      <c r="D673" s="102"/>
      <c r="E673" s="102"/>
      <c r="F673" s="102"/>
      <c r="G673" s="102"/>
      <c r="H673" s="102"/>
    </row>
    <row r="674" spans="1:8" ht="12.75">
      <c r="A674" s="92"/>
      <c r="B674" s="102"/>
      <c r="C674" s="102"/>
      <c r="D674" s="102"/>
      <c r="E674" s="102"/>
      <c r="F674" s="102"/>
      <c r="G674" s="102"/>
      <c r="H674" s="102"/>
    </row>
    <row r="675" spans="1:8" ht="12.75">
      <c r="A675" s="92"/>
      <c r="B675" s="102"/>
      <c r="C675" s="102"/>
      <c r="D675" s="102"/>
      <c r="E675" s="102"/>
      <c r="F675" s="102"/>
      <c r="G675" s="102"/>
      <c r="H675" s="102"/>
    </row>
    <row r="676" spans="1:8" ht="12.75">
      <c r="A676" s="92"/>
      <c r="B676" s="102"/>
      <c r="C676" s="102"/>
      <c r="D676" s="102"/>
      <c r="E676" s="102"/>
      <c r="F676" s="102"/>
      <c r="G676" s="102"/>
      <c r="H676" s="102"/>
    </row>
    <row r="677" spans="1:8" ht="12.75">
      <c r="A677" s="92"/>
      <c r="B677" s="102"/>
      <c r="C677" s="102"/>
      <c r="D677" s="102"/>
      <c r="E677" s="102"/>
      <c r="F677" s="102"/>
      <c r="G677" s="102"/>
      <c r="H677" s="102"/>
    </row>
    <row r="678" spans="1:8" ht="12.75">
      <c r="A678" s="92"/>
      <c r="B678" s="102"/>
      <c r="C678" s="102"/>
      <c r="D678" s="102"/>
      <c r="E678" s="102"/>
      <c r="F678" s="102"/>
      <c r="G678" s="102"/>
      <c r="H678" s="102"/>
    </row>
    <row r="679" spans="1:8" ht="12.75">
      <c r="A679" s="92"/>
      <c r="B679" s="102"/>
      <c r="C679" s="102"/>
      <c r="D679" s="102"/>
      <c r="E679" s="102"/>
      <c r="F679" s="102"/>
      <c r="G679" s="102"/>
      <c r="H679" s="102"/>
    </row>
    <row r="680" spans="1:8" ht="12.75">
      <c r="A680" s="92"/>
      <c r="B680" s="102"/>
      <c r="C680" s="102"/>
      <c r="D680" s="102"/>
      <c r="E680" s="102"/>
      <c r="F680" s="102"/>
      <c r="G680" s="102"/>
      <c r="H680" s="102"/>
    </row>
    <row r="681" spans="1:8" ht="12.75">
      <c r="A681" s="92"/>
      <c r="B681" s="102"/>
      <c r="C681" s="102"/>
      <c r="D681" s="102"/>
      <c r="E681" s="102"/>
      <c r="F681" s="102"/>
      <c r="G681" s="102"/>
      <c r="H681" s="102"/>
    </row>
    <row r="682" spans="1:8" ht="12.75">
      <c r="A682" s="92"/>
      <c r="B682" s="102"/>
      <c r="C682" s="102"/>
      <c r="D682" s="102"/>
      <c r="E682" s="102"/>
      <c r="F682" s="102"/>
      <c r="G682" s="102"/>
      <c r="H682" s="102"/>
    </row>
    <row r="683" spans="1:8" ht="12.75">
      <c r="A683" s="92"/>
      <c r="B683" s="102"/>
      <c r="C683" s="102"/>
      <c r="D683" s="102"/>
      <c r="E683" s="102"/>
      <c r="F683" s="102"/>
      <c r="G683" s="102"/>
      <c r="H683" s="102"/>
    </row>
    <row r="684" spans="1:8" ht="12.75">
      <c r="A684" s="92"/>
      <c r="B684" s="102"/>
      <c r="C684" s="102"/>
      <c r="D684" s="102"/>
      <c r="E684" s="102"/>
      <c r="F684" s="102"/>
      <c r="G684" s="102"/>
      <c r="H684" s="102"/>
    </row>
    <row r="685" spans="1:8" ht="12.75">
      <c r="A685" s="92"/>
      <c r="B685" s="102"/>
      <c r="C685" s="102"/>
      <c r="D685" s="102"/>
      <c r="E685" s="102"/>
      <c r="F685" s="102"/>
      <c r="G685" s="102"/>
      <c r="H685" s="102"/>
    </row>
    <row r="686" spans="1:8" ht="12.75">
      <c r="A686" s="92"/>
      <c r="B686" s="102"/>
      <c r="C686" s="102"/>
      <c r="D686" s="102"/>
      <c r="E686" s="102"/>
      <c r="F686" s="102"/>
      <c r="G686" s="102"/>
      <c r="H686" s="102"/>
    </row>
    <row r="687" spans="1:8" ht="12.75">
      <c r="A687" s="92"/>
      <c r="B687" s="102"/>
      <c r="C687" s="102"/>
      <c r="D687" s="102"/>
      <c r="E687" s="102"/>
      <c r="F687" s="102"/>
      <c r="G687" s="102"/>
      <c r="H687" s="102"/>
    </row>
    <row r="688" spans="1:8" ht="12.75">
      <c r="A688" s="92"/>
      <c r="B688" s="102"/>
      <c r="C688" s="102"/>
      <c r="D688" s="102"/>
      <c r="E688" s="102"/>
      <c r="F688" s="102"/>
      <c r="G688" s="102"/>
      <c r="H688" s="102"/>
    </row>
    <row r="689" spans="1:8" ht="12.75">
      <c r="A689" s="92"/>
      <c r="B689" s="102"/>
      <c r="C689" s="102"/>
      <c r="D689" s="102"/>
      <c r="E689" s="102"/>
      <c r="F689" s="102"/>
      <c r="G689" s="102"/>
      <c r="H689" s="102"/>
    </row>
    <row r="690" spans="1:8" ht="12.75">
      <c r="A690" s="92"/>
      <c r="B690" s="102"/>
      <c r="C690" s="102"/>
      <c r="D690" s="102"/>
      <c r="E690" s="102"/>
      <c r="F690" s="102"/>
      <c r="G690" s="102"/>
      <c r="H690" s="102"/>
    </row>
    <row r="691" spans="1:8" ht="12.75">
      <c r="A691" s="92"/>
      <c r="B691" s="102"/>
      <c r="C691" s="102"/>
      <c r="D691" s="102"/>
      <c r="E691" s="102"/>
      <c r="F691" s="102"/>
      <c r="G691" s="102"/>
      <c r="H691" s="102"/>
    </row>
    <row r="692" spans="1:8" ht="12.75">
      <c r="A692" s="92"/>
      <c r="B692" s="102"/>
      <c r="C692" s="102"/>
      <c r="D692" s="102"/>
      <c r="E692" s="102"/>
      <c r="F692" s="102"/>
      <c r="G692" s="102"/>
      <c r="H692" s="102"/>
    </row>
    <row r="693" spans="1:8" ht="12.75">
      <c r="A693" s="92"/>
      <c r="B693" s="102"/>
      <c r="C693" s="102"/>
      <c r="D693" s="102"/>
      <c r="E693" s="102"/>
      <c r="F693" s="102"/>
      <c r="G693" s="102"/>
      <c r="H693" s="102"/>
    </row>
    <row r="694" spans="1:8" ht="12.75">
      <c r="A694" s="92"/>
      <c r="B694" s="102"/>
      <c r="C694" s="102"/>
      <c r="D694" s="102"/>
      <c r="E694" s="102"/>
      <c r="F694" s="102"/>
      <c r="G694" s="102"/>
      <c r="H694" s="102"/>
    </row>
    <row r="695" spans="1:8" ht="12.75">
      <c r="A695" s="92"/>
      <c r="B695" s="102"/>
      <c r="C695" s="102"/>
      <c r="D695" s="102"/>
      <c r="E695" s="102"/>
      <c r="F695" s="102"/>
      <c r="G695" s="102"/>
      <c r="H695" s="102"/>
    </row>
    <row r="696" spans="1:8" ht="12.75">
      <c r="A696" s="92"/>
      <c r="B696" s="102"/>
      <c r="C696" s="102"/>
      <c r="D696" s="102"/>
      <c r="E696" s="102"/>
      <c r="F696" s="102"/>
      <c r="G696" s="102"/>
      <c r="H696" s="102"/>
    </row>
    <row r="697" spans="1:8" ht="12.75">
      <c r="A697" s="92"/>
      <c r="B697" s="102"/>
      <c r="C697" s="102"/>
      <c r="D697" s="102"/>
      <c r="E697" s="102"/>
      <c r="F697" s="102"/>
      <c r="G697" s="102"/>
      <c r="H697" s="102"/>
    </row>
    <row r="698" spans="1:8" ht="12.75">
      <c r="A698" s="92"/>
      <c r="B698" s="102"/>
      <c r="C698" s="102"/>
      <c r="D698" s="102"/>
      <c r="E698" s="102"/>
      <c r="F698" s="102"/>
      <c r="G698" s="102"/>
      <c r="H698" s="102"/>
    </row>
    <row r="699" spans="1:8" ht="12.75">
      <c r="A699" s="92"/>
      <c r="B699" s="102"/>
      <c r="C699" s="102"/>
      <c r="D699" s="102"/>
      <c r="E699" s="102"/>
      <c r="F699" s="102"/>
      <c r="G699" s="102"/>
      <c r="H699" s="102"/>
    </row>
    <row r="700" spans="1:8" ht="12.75">
      <c r="A700" s="92"/>
      <c r="B700" s="102"/>
      <c r="C700" s="102"/>
      <c r="D700" s="102"/>
      <c r="E700" s="102"/>
      <c r="F700" s="102"/>
      <c r="G700" s="102"/>
      <c r="H700" s="102"/>
    </row>
    <row r="701" spans="1:8" ht="12.75">
      <c r="A701" s="92"/>
      <c r="B701" s="102"/>
      <c r="C701" s="102"/>
      <c r="D701" s="102"/>
      <c r="E701" s="102"/>
      <c r="F701" s="102"/>
      <c r="G701" s="102"/>
      <c r="H701" s="102"/>
    </row>
    <row r="702" spans="1:8" ht="12.75">
      <c r="A702" s="92"/>
      <c r="B702" s="102"/>
      <c r="C702" s="102"/>
      <c r="D702" s="102"/>
      <c r="E702" s="102"/>
      <c r="F702" s="102"/>
      <c r="G702" s="102"/>
      <c r="H702" s="102"/>
    </row>
    <row r="703" spans="1:8" ht="12.75">
      <c r="A703" s="92"/>
      <c r="B703" s="102"/>
      <c r="C703" s="102"/>
      <c r="D703" s="102"/>
      <c r="E703" s="102"/>
      <c r="F703" s="102"/>
      <c r="G703" s="102"/>
      <c r="H703" s="102"/>
    </row>
    <row r="704" spans="1:8" ht="12.75">
      <c r="A704" s="92"/>
      <c r="B704" s="102"/>
      <c r="C704" s="102"/>
      <c r="D704" s="102"/>
      <c r="E704" s="102"/>
      <c r="F704" s="102"/>
      <c r="G704" s="102"/>
      <c r="H704" s="102"/>
    </row>
    <row r="705" spans="1:8" ht="12.75">
      <c r="A705" s="92"/>
      <c r="B705" s="102"/>
      <c r="C705" s="102"/>
      <c r="D705" s="102"/>
      <c r="E705" s="102"/>
      <c r="F705" s="102"/>
      <c r="G705" s="102"/>
      <c r="H705" s="102"/>
    </row>
    <row r="706" spans="1:8" ht="12.75">
      <c r="A706" s="92"/>
      <c r="B706" s="102"/>
      <c r="C706" s="102"/>
      <c r="D706" s="102"/>
      <c r="E706" s="102"/>
      <c r="F706" s="102"/>
      <c r="G706" s="102"/>
      <c r="H706" s="102"/>
    </row>
    <row r="707" spans="1:8" ht="12.75">
      <c r="A707" s="92"/>
      <c r="B707" s="102"/>
      <c r="C707" s="102"/>
      <c r="D707" s="102"/>
      <c r="E707" s="102"/>
      <c r="F707" s="102"/>
      <c r="G707" s="102"/>
      <c r="H707" s="102"/>
    </row>
    <row r="708" spans="1:8" ht="12.75">
      <c r="A708" s="92"/>
      <c r="B708" s="102"/>
      <c r="C708" s="102"/>
      <c r="D708" s="102"/>
      <c r="E708" s="102"/>
      <c r="F708" s="102"/>
      <c r="G708" s="102"/>
      <c r="H708" s="102"/>
    </row>
    <row r="709" spans="1:8" ht="12.75">
      <c r="A709" s="92"/>
      <c r="B709" s="102"/>
      <c r="C709" s="102"/>
      <c r="D709" s="102"/>
      <c r="E709" s="102"/>
      <c r="F709" s="102"/>
      <c r="G709" s="102"/>
      <c r="H709" s="102"/>
    </row>
    <row r="710" spans="1:8" ht="12.75">
      <c r="A710" s="92"/>
      <c r="B710" s="102"/>
      <c r="C710" s="102"/>
      <c r="D710" s="102"/>
      <c r="E710" s="102"/>
      <c r="F710" s="102"/>
      <c r="G710" s="102"/>
      <c r="H710" s="102"/>
    </row>
    <row r="711" spans="1:8" ht="12.75">
      <c r="A711" s="92"/>
      <c r="B711" s="102"/>
      <c r="C711" s="102"/>
      <c r="D711" s="102"/>
      <c r="E711" s="102"/>
      <c r="F711" s="102"/>
      <c r="G711" s="102"/>
      <c r="H711" s="102"/>
    </row>
    <row r="712" spans="1:8" ht="12.75">
      <c r="A712" s="92"/>
      <c r="B712" s="102"/>
      <c r="C712" s="102"/>
      <c r="D712" s="102"/>
      <c r="E712" s="102"/>
      <c r="F712" s="102"/>
      <c r="G712" s="102"/>
      <c r="H712" s="102"/>
    </row>
    <row r="713" spans="1:8" ht="12.75">
      <c r="A713" s="92"/>
      <c r="B713" s="102"/>
      <c r="C713" s="102"/>
      <c r="D713" s="102"/>
      <c r="E713" s="102"/>
      <c r="F713" s="102"/>
      <c r="G713" s="102"/>
      <c r="H713" s="102"/>
    </row>
    <row r="714" spans="1:8" ht="12.75">
      <c r="A714" s="92"/>
      <c r="B714" s="102"/>
      <c r="C714" s="102"/>
      <c r="D714" s="102"/>
      <c r="E714" s="102"/>
      <c r="F714" s="102"/>
      <c r="G714" s="102"/>
      <c r="H714" s="102"/>
    </row>
    <row r="715" spans="1:8" ht="12.75">
      <c r="A715" s="92"/>
      <c r="B715" s="102"/>
      <c r="C715" s="102"/>
      <c r="D715" s="102"/>
      <c r="E715" s="102"/>
      <c r="F715" s="102"/>
      <c r="G715" s="102"/>
      <c r="H715" s="102"/>
    </row>
    <row r="716" spans="1:8" ht="12.75">
      <c r="A716" s="92"/>
      <c r="B716" s="102"/>
      <c r="C716" s="102"/>
      <c r="D716" s="102"/>
      <c r="E716" s="102"/>
      <c r="F716" s="102"/>
      <c r="G716" s="102"/>
      <c r="H716" s="102"/>
    </row>
    <row r="717" spans="1:8" ht="12.75">
      <c r="A717" s="92"/>
      <c r="B717" s="102"/>
      <c r="C717" s="102"/>
      <c r="D717" s="102"/>
      <c r="E717" s="102"/>
      <c r="F717" s="102"/>
      <c r="G717" s="102"/>
      <c r="H717" s="102"/>
    </row>
    <row r="718" spans="1:8" ht="12.75">
      <c r="A718" s="92"/>
      <c r="B718" s="102"/>
      <c r="C718" s="102"/>
      <c r="D718" s="102"/>
      <c r="E718" s="102"/>
      <c r="F718" s="102"/>
      <c r="G718" s="102"/>
      <c r="H718" s="102"/>
    </row>
    <row r="719" spans="1:8" ht="12.75">
      <c r="A719" s="92"/>
      <c r="B719" s="102"/>
      <c r="C719" s="102"/>
      <c r="D719" s="102"/>
      <c r="E719" s="102"/>
      <c r="F719" s="102"/>
      <c r="G719" s="102"/>
      <c r="H719" s="102"/>
    </row>
    <row r="720" spans="1:8" ht="12.75">
      <c r="A720" s="92"/>
      <c r="B720" s="102"/>
      <c r="C720" s="102"/>
      <c r="D720" s="102"/>
      <c r="E720" s="102"/>
      <c r="F720" s="102"/>
      <c r="G720" s="102"/>
      <c r="H720" s="102"/>
    </row>
    <row r="721" spans="1:8" ht="12.75">
      <c r="A721" s="92"/>
      <c r="B721" s="102"/>
      <c r="C721" s="102"/>
      <c r="D721" s="102"/>
      <c r="E721" s="102"/>
      <c r="F721" s="102"/>
      <c r="G721" s="102"/>
      <c r="H721" s="102"/>
    </row>
    <row r="722" spans="1:8" ht="12.75">
      <c r="A722" s="92"/>
      <c r="B722" s="102"/>
      <c r="C722" s="102"/>
      <c r="D722" s="102"/>
      <c r="E722" s="102"/>
      <c r="F722" s="102"/>
      <c r="G722" s="102"/>
      <c r="H722" s="102"/>
    </row>
    <row r="723" spans="1:8" ht="12.75">
      <c r="A723" s="92"/>
      <c r="B723" s="102"/>
      <c r="C723" s="102"/>
      <c r="D723" s="102"/>
      <c r="E723" s="102"/>
      <c r="F723" s="102"/>
      <c r="G723" s="102"/>
      <c r="H723" s="102"/>
    </row>
    <row r="724" spans="1:8" ht="12.75">
      <c r="A724" s="92"/>
      <c r="B724" s="102"/>
      <c r="C724" s="102"/>
      <c r="D724" s="102"/>
      <c r="E724" s="102"/>
      <c r="F724" s="102"/>
      <c r="G724" s="102"/>
      <c r="H724" s="102"/>
    </row>
    <row r="725" spans="1:8" ht="12.75">
      <c r="A725" s="92"/>
      <c r="B725" s="102"/>
      <c r="C725" s="102"/>
      <c r="D725" s="102"/>
      <c r="E725" s="102"/>
      <c r="F725" s="102"/>
      <c r="G725" s="102"/>
      <c r="H725" s="102"/>
    </row>
    <row r="726" spans="1:8" ht="12.75">
      <c r="A726" s="92"/>
      <c r="B726" s="102"/>
      <c r="C726" s="102"/>
      <c r="D726" s="102"/>
      <c r="E726" s="102"/>
      <c r="F726" s="102"/>
      <c r="G726" s="102"/>
      <c r="H726" s="102"/>
    </row>
    <row r="727" spans="1:8" ht="12.75">
      <c r="A727" s="92"/>
      <c r="B727" s="102"/>
      <c r="C727" s="102"/>
      <c r="D727" s="102"/>
      <c r="E727" s="102"/>
      <c r="F727" s="102"/>
      <c r="G727" s="102"/>
      <c r="H727" s="102"/>
    </row>
    <row r="728" spans="1:8" ht="12.75">
      <c r="A728" s="92"/>
      <c r="B728" s="102"/>
      <c r="C728" s="102"/>
      <c r="D728" s="102"/>
      <c r="E728" s="102"/>
      <c r="F728" s="102"/>
      <c r="G728" s="102"/>
      <c r="H728" s="102"/>
    </row>
    <row r="729" spans="1:8" ht="12.75">
      <c r="A729" s="92"/>
      <c r="B729" s="102"/>
      <c r="C729" s="102"/>
      <c r="D729" s="102"/>
      <c r="E729" s="102"/>
      <c r="F729" s="102"/>
      <c r="G729" s="102"/>
      <c r="H729" s="102"/>
    </row>
    <row r="730" spans="1:8" ht="12.75">
      <c r="A730" s="92"/>
      <c r="B730" s="102"/>
      <c r="C730" s="102"/>
      <c r="D730" s="102"/>
      <c r="E730" s="102"/>
      <c r="F730" s="102"/>
      <c r="G730" s="102"/>
      <c r="H730" s="102"/>
    </row>
    <row r="731" spans="1:8" ht="12.75">
      <c r="A731" s="92"/>
      <c r="B731" s="102"/>
      <c r="C731" s="102"/>
      <c r="D731" s="102"/>
      <c r="E731" s="102"/>
      <c r="F731" s="102"/>
      <c r="G731" s="102"/>
      <c r="H731" s="102"/>
    </row>
    <row r="732" spans="1:8" ht="12.75">
      <c r="A732" s="92"/>
      <c r="B732" s="102"/>
      <c r="C732" s="102"/>
      <c r="D732" s="102"/>
      <c r="E732" s="102"/>
      <c r="F732" s="102"/>
      <c r="G732" s="102"/>
      <c r="H732" s="102"/>
    </row>
    <row r="733" spans="1:8" ht="12.75">
      <c r="A733" s="92"/>
      <c r="B733" s="102"/>
      <c r="C733" s="102"/>
      <c r="D733" s="102"/>
      <c r="E733" s="102"/>
      <c r="F733" s="102"/>
      <c r="G733" s="102"/>
      <c r="H733" s="102"/>
    </row>
    <row r="734" spans="1:8" ht="12.75">
      <c r="A734" s="92"/>
      <c r="B734" s="102"/>
      <c r="C734" s="102"/>
      <c r="D734" s="102"/>
      <c r="E734" s="102"/>
      <c r="F734" s="102"/>
      <c r="G734" s="102"/>
      <c r="H734" s="102"/>
    </row>
    <row r="735" spans="1:8" ht="12.75">
      <c r="A735" s="92"/>
      <c r="B735" s="102"/>
      <c r="C735" s="102"/>
      <c r="D735" s="102"/>
      <c r="E735" s="102"/>
      <c r="F735" s="102"/>
      <c r="G735" s="102"/>
      <c r="H735" s="102"/>
    </row>
    <row r="736" spans="1:8" ht="12.75">
      <c r="A736" s="92"/>
      <c r="B736" s="102"/>
      <c r="C736" s="102"/>
      <c r="D736" s="102"/>
      <c r="E736" s="102"/>
      <c r="F736" s="102"/>
      <c r="G736" s="102"/>
      <c r="H736" s="102"/>
    </row>
    <row r="737" spans="1:8" ht="12.75">
      <c r="A737" s="92"/>
      <c r="B737" s="102"/>
      <c r="C737" s="102"/>
      <c r="D737" s="102"/>
      <c r="E737" s="102"/>
      <c r="F737" s="102"/>
      <c r="G737" s="102"/>
      <c r="H737" s="102"/>
    </row>
    <row r="738" spans="1:8" ht="12.75">
      <c r="A738" s="92"/>
      <c r="B738" s="102"/>
      <c r="C738" s="102"/>
      <c r="D738" s="102"/>
      <c r="E738" s="102"/>
      <c r="F738" s="102"/>
      <c r="G738" s="102"/>
      <c r="H738" s="102"/>
    </row>
    <row r="739" spans="1:8" ht="12.75">
      <c r="A739" s="92"/>
      <c r="B739" s="102"/>
      <c r="C739" s="102"/>
      <c r="D739" s="102"/>
      <c r="E739" s="102"/>
      <c r="F739" s="102"/>
      <c r="G739" s="102"/>
      <c r="H739" s="102"/>
    </row>
    <row r="740" spans="1:8" ht="12.75">
      <c r="A740" s="92"/>
      <c r="B740" s="102"/>
      <c r="C740" s="102"/>
      <c r="D740" s="102"/>
      <c r="E740" s="102"/>
      <c r="F740" s="102"/>
      <c r="G740" s="102"/>
      <c r="H740" s="102"/>
    </row>
    <row r="741" spans="1:8" ht="12.75">
      <c r="A741" s="92"/>
      <c r="B741" s="102"/>
      <c r="C741" s="102"/>
      <c r="D741" s="102"/>
      <c r="E741" s="102"/>
      <c r="F741" s="102"/>
      <c r="G741" s="102"/>
      <c r="H741" s="102"/>
    </row>
    <row r="742" spans="1:8" ht="12.75">
      <c r="A742" s="92"/>
      <c r="B742" s="102"/>
      <c r="C742" s="102"/>
      <c r="D742" s="102"/>
      <c r="E742" s="102"/>
      <c r="F742" s="102"/>
      <c r="G742" s="102"/>
      <c r="H742" s="102"/>
    </row>
    <row r="743" spans="1:8" ht="12.75">
      <c r="A743" s="92"/>
      <c r="B743" s="102"/>
      <c r="C743" s="102"/>
      <c r="D743" s="102"/>
      <c r="E743" s="102"/>
      <c r="F743" s="102"/>
      <c r="G743" s="102"/>
      <c r="H743" s="102"/>
    </row>
    <row r="744" spans="1:8" ht="12.75">
      <c r="A744" s="92"/>
      <c r="B744" s="102"/>
      <c r="C744" s="102"/>
      <c r="D744" s="102"/>
      <c r="E744" s="102"/>
      <c r="F744" s="102"/>
      <c r="G744" s="102"/>
      <c r="H744" s="102"/>
    </row>
    <row r="745" spans="1:8" ht="12.75">
      <c r="A745" s="92"/>
      <c r="B745" s="102"/>
      <c r="C745" s="102"/>
      <c r="D745" s="102"/>
      <c r="E745" s="102"/>
      <c r="F745" s="102"/>
      <c r="G745" s="102"/>
      <c r="H745" s="102"/>
    </row>
    <row r="746" spans="1:8" ht="12.75">
      <c r="A746" s="92"/>
      <c r="B746" s="102"/>
      <c r="C746" s="102"/>
      <c r="D746" s="102"/>
      <c r="E746" s="102"/>
      <c r="F746" s="102"/>
      <c r="G746" s="102"/>
      <c r="H746" s="102"/>
    </row>
    <row r="747" spans="1:8" ht="12.75">
      <c r="A747" s="92"/>
      <c r="B747" s="102"/>
      <c r="C747" s="102"/>
      <c r="D747" s="102"/>
      <c r="E747" s="102"/>
      <c r="F747" s="102"/>
      <c r="G747" s="102"/>
      <c r="H747" s="102"/>
    </row>
    <row r="748" spans="1:8" ht="12.75">
      <c r="A748" s="92"/>
      <c r="B748" s="102"/>
      <c r="C748" s="102"/>
      <c r="D748" s="102"/>
      <c r="E748" s="102"/>
      <c r="F748" s="102"/>
      <c r="G748" s="102"/>
      <c r="H748" s="102"/>
    </row>
    <row r="749" spans="1:8" ht="12.75">
      <c r="A749" s="92"/>
      <c r="B749" s="102"/>
      <c r="C749" s="102"/>
      <c r="D749" s="102"/>
      <c r="E749" s="102"/>
      <c r="F749" s="102"/>
      <c r="G749" s="102"/>
      <c r="H749" s="102"/>
    </row>
    <row r="750" spans="1:8" ht="12.75">
      <c r="A750" s="92"/>
      <c r="B750" s="102"/>
      <c r="C750" s="102"/>
      <c r="D750" s="102"/>
      <c r="E750" s="102"/>
      <c r="F750" s="102"/>
      <c r="G750" s="102"/>
      <c r="H750" s="102"/>
    </row>
    <row r="751" spans="1:8" ht="12.75">
      <c r="A751" s="92"/>
      <c r="B751" s="102"/>
      <c r="C751" s="102"/>
      <c r="D751" s="102"/>
      <c r="E751" s="102"/>
      <c r="F751" s="102"/>
      <c r="G751" s="102"/>
      <c r="H751" s="102"/>
    </row>
    <row r="752" spans="1:8" ht="12.75">
      <c r="A752" s="92"/>
      <c r="B752" s="102"/>
      <c r="C752" s="102"/>
      <c r="D752" s="102"/>
      <c r="E752" s="102"/>
      <c r="F752" s="102"/>
      <c r="G752" s="102"/>
      <c r="H752" s="102"/>
    </row>
    <row r="753" spans="1:8" ht="12.75">
      <c r="A753" s="92"/>
      <c r="B753" s="102"/>
      <c r="C753" s="102"/>
      <c r="D753" s="102"/>
      <c r="E753" s="102"/>
      <c r="F753" s="102"/>
      <c r="G753" s="102"/>
      <c r="H753" s="102"/>
    </row>
    <row r="754" spans="1:8" ht="12.75">
      <c r="A754" s="92"/>
      <c r="B754" s="102"/>
      <c r="C754" s="102"/>
      <c r="D754" s="102"/>
      <c r="E754" s="102"/>
      <c r="F754" s="102"/>
      <c r="G754" s="102"/>
      <c r="H754" s="102"/>
    </row>
    <row r="755" spans="1:8" ht="12.75">
      <c r="A755" s="92"/>
      <c r="B755" s="102"/>
      <c r="C755" s="102"/>
      <c r="D755" s="102"/>
      <c r="E755" s="102"/>
      <c r="F755" s="102"/>
      <c r="G755" s="102"/>
      <c r="H755" s="102"/>
    </row>
    <row r="756" spans="1:8" ht="12.75">
      <c r="A756" s="92"/>
      <c r="B756" s="102"/>
      <c r="C756" s="102"/>
      <c r="D756" s="102"/>
      <c r="E756" s="102"/>
      <c r="F756" s="102"/>
      <c r="G756" s="102"/>
      <c r="H756" s="102"/>
    </row>
    <row r="757" spans="1:8" ht="12.75">
      <c r="A757" s="92"/>
      <c r="B757" s="102"/>
      <c r="C757" s="102"/>
      <c r="D757" s="102"/>
      <c r="E757" s="102"/>
      <c r="F757" s="102"/>
      <c r="G757" s="102"/>
      <c r="H757" s="102"/>
    </row>
    <row r="758" spans="1:8" ht="12.75">
      <c r="A758" s="92"/>
      <c r="B758" s="102"/>
      <c r="C758" s="102"/>
      <c r="D758" s="102"/>
      <c r="E758" s="102"/>
      <c r="F758" s="102"/>
      <c r="G758" s="102"/>
      <c r="H758" s="102"/>
    </row>
    <row r="759" spans="1:8" ht="12.75">
      <c r="A759" s="92"/>
      <c r="B759" s="102"/>
      <c r="C759" s="102"/>
      <c r="D759" s="102"/>
      <c r="E759" s="102"/>
      <c r="F759" s="102"/>
      <c r="G759" s="102"/>
      <c r="H759" s="102"/>
    </row>
    <row r="760" spans="1:8" ht="12.75">
      <c r="A760" s="92"/>
      <c r="B760" s="102"/>
      <c r="C760" s="102"/>
      <c r="D760" s="102"/>
      <c r="E760" s="102"/>
      <c r="F760" s="102"/>
      <c r="G760" s="102"/>
      <c r="H760" s="102"/>
    </row>
    <row r="761" spans="1:8" ht="12.75">
      <c r="A761" s="92"/>
      <c r="B761" s="102"/>
      <c r="C761" s="102"/>
      <c r="D761" s="102"/>
      <c r="E761" s="102"/>
      <c r="F761" s="102"/>
      <c r="G761" s="102"/>
      <c r="H761" s="102"/>
    </row>
    <row r="762" spans="1:8" ht="12.75">
      <c r="A762" s="92"/>
      <c r="B762" s="102"/>
      <c r="C762" s="102"/>
      <c r="D762" s="102"/>
      <c r="E762" s="102"/>
      <c r="F762" s="102"/>
      <c r="G762" s="102"/>
      <c r="H762" s="102"/>
    </row>
    <row r="763" spans="1:8" ht="12.75">
      <c r="A763" s="92"/>
      <c r="B763" s="102"/>
      <c r="C763" s="102"/>
      <c r="D763" s="102"/>
      <c r="E763" s="102"/>
      <c r="F763" s="102"/>
      <c r="G763" s="102"/>
      <c r="H763" s="102"/>
    </row>
    <row r="764" spans="1:8" ht="12.75">
      <c r="A764" s="92"/>
      <c r="B764" s="102"/>
      <c r="C764" s="102"/>
      <c r="D764" s="102"/>
      <c r="E764" s="102"/>
      <c r="F764" s="102"/>
      <c r="G764" s="102"/>
      <c r="H764" s="102"/>
    </row>
    <row r="765" spans="1:8" ht="12.75">
      <c r="A765" s="92"/>
      <c r="B765" s="102"/>
      <c r="C765" s="102"/>
      <c r="D765" s="102"/>
      <c r="E765" s="102"/>
      <c r="F765" s="102"/>
      <c r="G765" s="102"/>
      <c r="H765" s="102"/>
    </row>
    <row r="766" spans="1:8" ht="12.75">
      <c r="A766" s="92"/>
      <c r="B766" s="102"/>
      <c r="C766" s="102"/>
      <c r="D766" s="102"/>
      <c r="E766" s="102"/>
      <c r="F766" s="102"/>
      <c r="G766" s="102"/>
      <c r="H766" s="102"/>
    </row>
    <row r="767" spans="1:8" ht="12.75">
      <c r="A767" s="92"/>
      <c r="B767" s="102"/>
      <c r="C767" s="102"/>
      <c r="D767" s="102"/>
      <c r="E767" s="102"/>
      <c r="F767" s="102"/>
      <c r="G767" s="102"/>
      <c r="H767" s="102"/>
    </row>
    <row r="768" spans="1:8" ht="12.75">
      <c r="A768" s="92"/>
      <c r="B768" s="102"/>
      <c r="C768" s="102"/>
      <c r="D768" s="102"/>
      <c r="E768" s="102"/>
      <c r="F768" s="102"/>
      <c r="G768" s="102"/>
      <c r="H768" s="102"/>
    </row>
    <row r="769" spans="1:8" ht="12.75">
      <c r="A769" s="92"/>
      <c r="B769" s="102"/>
      <c r="C769" s="102"/>
      <c r="D769" s="102"/>
      <c r="E769" s="102"/>
      <c r="F769" s="102"/>
      <c r="G769" s="102"/>
      <c r="H769" s="102"/>
    </row>
    <row r="770" spans="1:8" ht="12.75">
      <c r="A770" s="92"/>
      <c r="B770" s="102"/>
      <c r="C770" s="102"/>
      <c r="D770" s="102"/>
      <c r="E770" s="102"/>
      <c r="F770" s="102"/>
      <c r="G770" s="102"/>
      <c r="H770" s="102"/>
    </row>
    <row r="771" spans="1:8" ht="12.75">
      <c r="A771" s="92"/>
      <c r="B771" s="102"/>
      <c r="C771" s="102"/>
      <c r="D771" s="102"/>
      <c r="E771" s="102"/>
      <c r="F771" s="102"/>
      <c r="G771" s="102"/>
      <c r="H771" s="102"/>
    </row>
    <row r="772" spans="1:8" ht="12.75">
      <c r="A772" s="92"/>
      <c r="B772" s="102"/>
      <c r="C772" s="102"/>
      <c r="D772" s="102"/>
      <c r="E772" s="102"/>
      <c r="F772" s="102"/>
      <c r="G772" s="102"/>
      <c r="H772" s="102"/>
    </row>
    <row r="773" spans="1:8" ht="12.75">
      <c r="A773" s="92"/>
      <c r="B773" s="102"/>
      <c r="C773" s="102"/>
      <c r="D773" s="102"/>
      <c r="E773" s="102"/>
      <c r="F773" s="102"/>
      <c r="G773" s="102"/>
      <c r="H773" s="102"/>
    </row>
    <row r="774" spans="1:8" ht="12.75">
      <c r="A774" s="92"/>
      <c r="B774" s="102"/>
      <c r="C774" s="102"/>
      <c r="D774" s="102"/>
      <c r="E774" s="102"/>
      <c r="F774" s="102"/>
      <c r="G774" s="102"/>
      <c r="H774" s="102"/>
    </row>
    <row r="775" spans="1:8" ht="12.75">
      <c r="A775" s="92"/>
      <c r="B775" s="102"/>
      <c r="C775" s="102"/>
      <c r="D775" s="102"/>
      <c r="E775" s="102"/>
      <c r="F775" s="102"/>
      <c r="G775" s="102"/>
      <c r="H775" s="102"/>
    </row>
    <row r="776" spans="1:8" ht="12.75">
      <c r="A776" s="92"/>
      <c r="B776" s="102"/>
      <c r="C776" s="102"/>
      <c r="D776" s="102"/>
      <c r="E776" s="102"/>
      <c r="F776" s="102"/>
      <c r="G776" s="102"/>
      <c r="H776" s="102"/>
    </row>
    <row r="777" spans="1:8" ht="12.75">
      <c r="A777" s="92"/>
      <c r="B777" s="102"/>
      <c r="C777" s="102"/>
      <c r="D777" s="102"/>
      <c r="E777" s="102"/>
      <c r="F777" s="102"/>
      <c r="G777" s="102"/>
      <c r="H777" s="102"/>
    </row>
    <row r="778" spans="1:8" ht="12.75">
      <c r="A778" s="92"/>
      <c r="B778" s="102"/>
      <c r="C778" s="102"/>
      <c r="D778" s="102"/>
      <c r="E778" s="102"/>
      <c r="F778" s="102"/>
      <c r="G778" s="102"/>
      <c r="H778" s="102"/>
    </row>
    <row r="779" spans="1:8" ht="12.75">
      <c r="A779" s="92"/>
      <c r="B779" s="102"/>
      <c r="C779" s="102"/>
      <c r="D779" s="102"/>
      <c r="E779" s="102"/>
      <c r="F779" s="102"/>
      <c r="G779" s="102"/>
      <c r="H779" s="102"/>
    </row>
    <row r="780" spans="1:8" ht="12.75">
      <c r="A780" s="92"/>
      <c r="B780" s="102"/>
      <c r="C780" s="102"/>
      <c r="D780" s="102"/>
      <c r="E780" s="102"/>
      <c r="F780" s="102"/>
      <c r="G780" s="102"/>
      <c r="H780" s="102"/>
    </row>
    <row r="781" spans="1:8" ht="12.75">
      <c r="A781" s="92"/>
      <c r="B781" s="102"/>
      <c r="C781" s="102"/>
      <c r="D781" s="102"/>
      <c r="E781" s="102"/>
      <c r="F781" s="102"/>
      <c r="G781" s="102"/>
      <c r="H781" s="102"/>
    </row>
    <row r="782" spans="1:8" ht="12.75">
      <c r="A782" s="92"/>
      <c r="B782" s="102"/>
      <c r="C782" s="102"/>
      <c r="D782" s="102"/>
      <c r="E782" s="102"/>
      <c r="F782" s="102"/>
      <c r="G782" s="102"/>
      <c r="H782" s="102"/>
    </row>
    <row r="783" spans="1:8" ht="12.75">
      <c r="A783" s="92"/>
      <c r="B783" s="102"/>
      <c r="C783" s="102"/>
      <c r="D783" s="102"/>
      <c r="E783" s="102"/>
      <c r="F783" s="102"/>
      <c r="G783" s="102"/>
      <c r="H783" s="102"/>
    </row>
    <row r="784" spans="1:8" ht="12.75">
      <c r="A784" s="92"/>
      <c r="B784" s="102"/>
      <c r="C784" s="102"/>
      <c r="D784" s="102"/>
      <c r="E784" s="102"/>
      <c r="F784" s="102"/>
      <c r="G784" s="102"/>
      <c r="H784" s="102"/>
    </row>
    <row r="785" spans="1:8" ht="12.75">
      <c r="A785" s="92"/>
      <c r="B785" s="102"/>
      <c r="C785" s="102"/>
      <c r="D785" s="102"/>
      <c r="E785" s="102"/>
      <c r="F785" s="102"/>
      <c r="G785" s="102"/>
      <c r="H785" s="102"/>
    </row>
    <row r="786" spans="1:8" ht="12.75">
      <c r="A786" s="92"/>
      <c r="B786" s="102"/>
      <c r="C786" s="102"/>
      <c r="D786" s="102"/>
      <c r="E786" s="102"/>
      <c r="F786" s="102"/>
      <c r="G786" s="102"/>
      <c r="H786" s="102"/>
    </row>
    <row r="787" spans="1:8" ht="12.75">
      <c r="A787" s="92"/>
      <c r="B787" s="102"/>
      <c r="C787" s="102"/>
      <c r="D787" s="102"/>
      <c r="E787" s="102"/>
      <c r="F787" s="102"/>
      <c r="G787" s="102"/>
      <c r="H787" s="102"/>
    </row>
    <row r="788" spans="1:8" ht="12.75">
      <c r="A788" s="92"/>
      <c r="B788" s="102"/>
      <c r="C788" s="102"/>
      <c r="D788" s="102"/>
      <c r="E788" s="102"/>
      <c r="F788" s="102"/>
      <c r="G788" s="102"/>
      <c r="H788" s="102"/>
    </row>
    <row r="789" spans="1:8" ht="12.75">
      <c r="A789" s="92"/>
      <c r="B789" s="102"/>
      <c r="C789" s="102"/>
      <c r="D789" s="102"/>
      <c r="E789" s="102"/>
      <c r="F789" s="102"/>
      <c r="G789" s="102"/>
      <c r="H789" s="102"/>
    </row>
    <row r="790" spans="1:8" ht="12.75">
      <c r="A790" s="92"/>
      <c r="B790" s="102"/>
      <c r="C790" s="102"/>
      <c r="D790" s="102"/>
      <c r="E790" s="102"/>
      <c r="F790" s="102"/>
      <c r="G790" s="102"/>
      <c r="H790" s="102"/>
    </row>
    <row r="791" spans="1:8" ht="12.75">
      <c r="A791" s="92"/>
      <c r="B791" s="102"/>
      <c r="C791" s="102"/>
      <c r="D791" s="102"/>
      <c r="E791" s="102"/>
      <c r="F791" s="102"/>
      <c r="G791" s="102"/>
      <c r="H791" s="102"/>
    </row>
    <row r="792" spans="1:8" ht="12.75">
      <c r="A792" s="92"/>
      <c r="B792" s="102"/>
      <c r="C792" s="102"/>
      <c r="D792" s="102"/>
      <c r="E792" s="102"/>
      <c r="F792" s="102"/>
      <c r="G792" s="102"/>
      <c r="H792" s="102"/>
    </row>
    <row r="793" spans="1:8" ht="12.75">
      <c r="A793" s="92"/>
      <c r="B793" s="102"/>
      <c r="C793" s="102"/>
      <c r="D793" s="102"/>
      <c r="E793" s="102"/>
      <c r="F793" s="102"/>
      <c r="G793" s="102"/>
      <c r="H793" s="102"/>
    </row>
    <row r="794" spans="1:8" ht="12.75">
      <c r="A794" s="92"/>
      <c r="B794" s="102"/>
      <c r="C794" s="102"/>
      <c r="D794" s="102"/>
      <c r="E794" s="102"/>
      <c r="F794" s="102"/>
      <c r="G794" s="102"/>
      <c r="H794" s="102"/>
    </row>
    <row r="795" spans="1:8" ht="12.75">
      <c r="A795" s="92"/>
      <c r="B795" s="102"/>
      <c r="C795" s="102"/>
      <c r="D795" s="102"/>
      <c r="E795" s="102"/>
      <c r="F795" s="102"/>
      <c r="G795" s="102"/>
      <c r="H795" s="102"/>
    </row>
    <row r="796" spans="1:8" ht="12.75">
      <c r="A796" s="92"/>
      <c r="B796" s="102"/>
      <c r="C796" s="102"/>
      <c r="D796" s="102"/>
      <c r="E796" s="102"/>
      <c r="F796" s="102"/>
      <c r="G796" s="102"/>
      <c r="H796" s="102"/>
    </row>
    <row r="797" spans="1:8" ht="12.75">
      <c r="A797" s="92"/>
      <c r="B797" s="102"/>
      <c r="C797" s="102"/>
      <c r="D797" s="102"/>
      <c r="E797" s="102"/>
      <c r="F797" s="102"/>
      <c r="G797" s="102"/>
      <c r="H797" s="102"/>
    </row>
    <row r="798" spans="1:8" ht="12.75">
      <c r="A798" s="92"/>
      <c r="B798" s="102"/>
      <c r="C798" s="102"/>
      <c r="D798" s="102"/>
      <c r="E798" s="102"/>
      <c r="F798" s="102"/>
      <c r="G798" s="102"/>
      <c r="H798" s="102"/>
    </row>
    <row r="799" spans="1:8" ht="12.75">
      <c r="A799" s="92"/>
      <c r="B799" s="102"/>
      <c r="C799" s="102"/>
      <c r="D799" s="102"/>
      <c r="E799" s="102"/>
      <c r="F799" s="102"/>
      <c r="G799" s="102"/>
      <c r="H799" s="102"/>
    </row>
    <row r="800" spans="1:8" ht="12.75">
      <c r="A800" s="92"/>
      <c r="B800" s="102"/>
      <c r="C800" s="102"/>
      <c r="D800" s="102"/>
      <c r="E800" s="102"/>
      <c r="F800" s="102"/>
      <c r="G800" s="102"/>
      <c r="H800" s="102"/>
    </row>
    <row r="801" spans="1:8" ht="12.75">
      <c r="A801" s="92"/>
      <c r="B801" s="102"/>
      <c r="C801" s="102"/>
      <c r="D801" s="102"/>
      <c r="E801" s="102"/>
      <c r="F801" s="102"/>
      <c r="G801" s="102"/>
      <c r="H801" s="102"/>
    </row>
    <row r="802" spans="1:8" ht="12.75">
      <c r="A802" s="92"/>
      <c r="B802" s="102"/>
      <c r="C802" s="102"/>
      <c r="D802" s="102"/>
      <c r="E802" s="102"/>
      <c r="F802" s="102"/>
      <c r="G802" s="102"/>
      <c r="H802" s="102"/>
    </row>
    <row r="803" spans="1:8" ht="12.75">
      <c r="A803" s="92"/>
      <c r="B803" s="102"/>
      <c r="C803" s="102"/>
      <c r="D803" s="102"/>
      <c r="E803" s="102"/>
      <c r="F803" s="102"/>
      <c r="G803" s="102"/>
      <c r="H803" s="102"/>
    </row>
    <row r="804" spans="1:8" ht="12.75">
      <c r="A804" s="92"/>
      <c r="B804" s="102"/>
      <c r="C804" s="102"/>
      <c r="D804" s="102"/>
      <c r="E804" s="102"/>
      <c r="F804" s="102"/>
      <c r="G804" s="102"/>
      <c r="H804" s="102"/>
    </row>
    <row r="805" spans="1:8" ht="12.75">
      <c r="A805" s="92"/>
      <c r="B805" s="102"/>
      <c r="C805" s="102"/>
      <c r="D805" s="102"/>
      <c r="E805" s="102"/>
      <c r="F805" s="102"/>
      <c r="G805" s="102"/>
      <c r="H805" s="102"/>
    </row>
    <row r="806" spans="1:8" ht="12.75">
      <c r="A806" s="92"/>
      <c r="B806" s="102"/>
      <c r="C806" s="102"/>
      <c r="D806" s="102"/>
      <c r="E806" s="102"/>
      <c r="F806" s="102"/>
      <c r="G806" s="102"/>
      <c r="H806" s="102"/>
    </row>
    <row r="807" spans="1:8" ht="12.75">
      <c r="A807" s="92"/>
      <c r="B807" s="102"/>
      <c r="C807" s="102"/>
      <c r="D807" s="102"/>
      <c r="E807" s="102"/>
      <c r="F807" s="102"/>
      <c r="G807" s="102"/>
      <c r="H807" s="102"/>
    </row>
    <row r="808" spans="1:8" ht="12.75">
      <c r="A808" s="92"/>
      <c r="B808" s="102"/>
      <c r="C808" s="102"/>
      <c r="D808" s="102"/>
      <c r="E808" s="102"/>
      <c r="F808" s="102"/>
      <c r="G808" s="102"/>
      <c r="H808" s="102"/>
    </row>
    <row r="809" spans="1:8" ht="12.75">
      <c r="A809" s="92"/>
      <c r="B809" s="102"/>
      <c r="C809" s="102"/>
      <c r="D809" s="102"/>
      <c r="E809" s="102"/>
      <c r="F809" s="102"/>
      <c r="G809" s="102"/>
      <c r="H809" s="102"/>
    </row>
    <row r="810" spans="1:8" ht="12.75">
      <c r="A810" s="92"/>
      <c r="B810" s="102"/>
      <c r="C810" s="102"/>
      <c r="D810" s="102"/>
      <c r="E810" s="102"/>
      <c r="F810" s="102"/>
      <c r="G810" s="102"/>
      <c r="H810" s="102"/>
    </row>
    <row r="811" spans="1:8" ht="12.75">
      <c r="A811" s="92"/>
      <c r="B811" s="102"/>
      <c r="C811" s="102"/>
      <c r="D811" s="102"/>
      <c r="E811" s="102"/>
      <c r="F811" s="102"/>
      <c r="G811" s="102"/>
      <c r="H811" s="102"/>
    </row>
    <row r="812" spans="1:8" ht="12.75">
      <c r="A812" s="92"/>
      <c r="B812" s="102"/>
      <c r="C812" s="102"/>
      <c r="D812" s="102"/>
      <c r="E812" s="102"/>
      <c r="F812" s="102"/>
      <c r="G812" s="102"/>
      <c r="H812" s="102"/>
    </row>
    <row r="813" spans="1:8" ht="12.75">
      <c r="A813" s="92"/>
      <c r="B813" s="102"/>
      <c r="C813" s="102"/>
      <c r="D813" s="102"/>
      <c r="E813" s="102"/>
      <c r="F813" s="102"/>
      <c r="G813" s="102"/>
      <c r="H813" s="102"/>
    </row>
    <row r="814" spans="1:8" ht="12.75">
      <c r="A814" s="92"/>
      <c r="B814" s="102"/>
      <c r="C814" s="102"/>
      <c r="D814" s="102"/>
      <c r="E814" s="102"/>
      <c r="F814" s="102"/>
      <c r="G814" s="102"/>
      <c r="H814" s="102"/>
    </row>
    <row r="815" spans="1:8" ht="12.75">
      <c r="A815" s="92"/>
      <c r="B815" s="102"/>
      <c r="C815" s="102"/>
      <c r="D815" s="102"/>
      <c r="E815" s="102"/>
      <c r="F815" s="102"/>
      <c r="G815" s="102"/>
      <c r="H815" s="102"/>
    </row>
    <row r="816" spans="1:8" ht="12.75">
      <c r="A816" s="92"/>
      <c r="B816" s="102"/>
      <c r="C816" s="102"/>
      <c r="D816" s="102"/>
      <c r="E816" s="102"/>
      <c r="F816" s="102"/>
      <c r="G816" s="102"/>
      <c r="H816" s="102"/>
    </row>
    <row r="817" spans="1:8" ht="12.75">
      <c r="A817" s="92"/>
      <c r="B817" s="102"/>
      <c r="C817" s="102"/>
      <c r="D817" s="102"/>
      <c r="E817" s="102"/>
      <c r="F817" s="102"/>
      <c r="G817" s="102"/>
      <c r="H817" s="102"/>
    </row>
    <row r="818" spans="1:8" ht="12.75">
      <c r="A818" s="92"/>
      <c r="B818" s="102"/>
      <c r="C818" s="102"/>
      <c r="D818" s="102"/>
      <c r="E818" s="102"/>
      <c r="F818" s="102"/>
      <c r="G818" s="102"/>
      <c r="H818" s="102"/>
    </row>
    <row r="819" spans="1:8" ht="12.75">
      <c r="A819" s="92"/>
      <c r="B819" s="102"/>
      <c r="C819" s="102"/>
      <c r="D819" s="102"/>
      <c r="E819" s="102"/>
      <c r="F819" s="102"/>
      <c r="G819" s="102"/>
      <c r="H819" s="102"/>
    </row>
    <row r="820" spans="1:8" ht="12.75">
      <c r="A820" s="92"/>
      <c r="B820" s="102"/>
      <c r="C820" s="102"/>
      <c r="D820" s="102"/>
      <c r="E820" s="102"/>
      <c r="F820" s="102"/>
      <c r="G820" s="102"/>
      <c r="H820" s="102"/>
    </row>
    <row r="821" spans="1:8" ht="12.75">
      <c r="A821" s="92"/>
      <c r="B821" s="102"/>
      <c r="C821" s="102"/>
      <c r="D821" s="102"/>
      <c r="E821" s="102"/>
      <c r="F821" s="102"/>
      <c r="G821" s="102"/>
      <c r="H821" s="102"/>
    </row>
    <row r="822" spans="1:8" ht="12.75">
      <c r="A822" s="92"/>
      <c r="B822" s="102"/>
      <c r="C822" s="102"/>
      <c r="D822" s="102"/>
      <c r="E822" s="102"/>
      <c r="F822" s="102"/>
      <c r="G822" s="102"/>
      <c r="H822" s="102"/>
    </row>
    <row r="823" spans="1:8" ht="12.75">
      <c r="A823" s="92"/>
      <c r="B823" s="102"/>
      <c r="C823" s="102"/>
      <c r="D823" s="102"/>
      <c r="E823" s="102"/>
      <c r="F823" s="102"/>
      <c r="G823" s="102"/>
      <c r="H823" s="102"/>
    </row>
    <row r="824" spans="1:8" ht="12.75">
      <c r="A824" s="92"/>
      <c r="B824" s="102"/>
      <c r="C824" s="102"/>
      <c r="D824" s="102"/>
      <c r="E824" s="102"/>
      <c r="F824" s="102"/>
      <c r="G824" s="102"/>
      <c r="H824" s="102"/>
    </row>
    <row r="825" spans="1:8" ht="12.75">
      <c r="A825" s="92"/>
      <c r="B825" s="102"/>
      <c r="C825" s="102"/>
      <c r="D825" s="102"/>
      <c r="E825" s="102"/>
      <c r="F825" s="102"/>
      <c r="G825" s="102"/>
      <c r="H825" s="102"/>
    </row>
    <row r="826" spans="1:8" ht="12.75">
      <c r="A826" s="92"/>
      <c r="B826" s="102"/>
      <c r="C826" s="102"/>
      <c r="D826" s="102"/>
      <c r="E826" s="102"/>
      <c r="F826" s="102"/>
      <c r="G826" s="102"/>
      <c r="H826" s="102"/>
    </row>
    <row r="827" spans="1:8" ht="12.75">
      <c r="A827" s="92"/>
      <c r="B827" s="102"/>
      <c r="C827" s="102"/>
      <c r="D827" s="102"/>
      <c r="E827" s="102"/>
      <c r="F827" s="102"/>
      <c r="G827" s="102"/>
      <c r="H827" s="102"/>
    </row>
    <row r="828" spans="1:8" ht="12.75">
      <c r="A828" s="92"/>
      <c r="B828" s="102"/>
      <c r="C828" s="102"/>
      <c r="D828" s="102"/>
      <c r="E828" s="102"/>
      <c r="F828" s="102"/>
      <c r="G828" s="102"/>
      <c r="H828" s="102"/>
    </row>
    <row r="829" spans="1:8" ht="12.75">
      <c r="A829" s="92"/>
      <c r="B829" s="102"/>
      <c r="C829" s="102"/>
      <c r="D829" s="102"/>
      <c r="E829" s="102"/>
      <c r="F829" s="102"/>
      <c r="G829" s="102"/>
      <c r="H829" s="102"/>
    </row>
    <row r="830" spans="1:8" ht="12.75">
      <c r="A830" s="92"/>
      <c r="B830" s="102"/>
      <c r="C830" s="102"/>
      <c r="D830" s="102"/>
      <c r="E830" s="102"/>
      <c r="F830" s="102"/>
      <c r="G830" s="102"/>
      <c r="H830" s="102"/>
    </row>
    <row r="831" spans="1:8" ht="12.75">
      <c r="A831" s="92"/>
      <c r="B831" s="102"/>
      <c r="C831" s="102"/>
      <c r="D831" s="102"/>
      <c r="E831" s="102"/>
      <c r="F831" s="102"/>
      <c r="G831" s="102"/>
      <c r="H831" s="102"/>
    </row>
    <row r="832" spans="1:8" ht="12.75">
      <c r="A832" s="92"/>
      <c r="B832" s="102"/>
      <c r="C832" s="102"/>
      <c r="D832" s="102"/>
      <c r="E832" s="102"/>
      <c r="F832" s="102"/>
      <c r="G832" s="102"/>
      <c r="H832" s="102"/>
    </row>
    <row r="833" spans="1:8" ht="12.75">
      <c r="A833" s="92"/>
      <c r="B833" s="102"/>
      <c r="C833" s="102"/>
      <c r="D833" s="102"/>
      <c r="E833" s="102"/>
      <c r="F833" s="102"/>
      <c r="G833" s="102"/>
      <c r="H833" s="102"/>
    </row>
    <row r="834" spans="1:8" ht="12.75">
      <c r="A834" s="92"/>
      <c r="B834" s="102"/>
      <c r="C834" s="102"/>
      <c r="D834" s="102"/>
      <c r="E834" s="102"/>
      <c r="F834" s="102"/>
      <c r="G834" s="102"/>
      <c r="H834" s="102"/>
    </row>
    <row r="835" spans="1:8" ht="12.75">
      <c r="A835" s="92"/>
      <c r="B835" s="102"/>
      <c r="C835" s="102"/>
      <c r="D835" s="102"/>
      <c r="E835" s="102"/>
      <c r="F835" s="102"/>
      <c r="G835" s="102"/>
      <c r="H835" s="102"/>
    </row>
    <row r="836" spans="1:8" ht="12.75">
      <c r="A836" s="92"/>
      <c r="B836" s="102"/>
      <c r="C836" s="102"/>
      <c r="D836" s="102"/>
      <c r="E836" s="102"/>
      <c r="F836" s="102"/>
      <c r="G836" s="102"/>
      <c r="H836" s="102"/>
    </row>
    <row r="837" spans="1:8" ht="12.75">
      <c r="A837" s="92"/>
      <c r="B837" s="102"/>
      <c r="C837" s="102"/>
      <c r="D837" s="102"/>
      <c r="E837" s="102"/>
      <c r="F837" s="102"/>
      <c r="G837" s="102"/>
      <c r="H837" s="102"/>
    </row>
    <row r="838" spans="1:8" ht="12.75">
      <c r="A838" s="92"/>
      <c r="B838" s="102"/>
      <c r="C838" s="102"/>
      <c r="D838" s="102"/>
      <c r="E838" s="102"/>
      <c r="F838" s="102"/>
      <c r="G838" s="102"/>
      <c r="H838" s="102"/>
    </row>
    <row r="839" spans="1:8" ht="12.75">
      <c r="A839" s="92"/>
      <c r="B839" s="102"/>
      <c r="C839" s="102"/>
      <c r="D839" s="102"/>
      <c r="E839" s="102"/>
      <c r="F839" s="102"/>
      <c r="G839" s="102"/>
      <c r="H839" s="102"/>
    </row>
    <row r="840" spans="1:8" ht="12.75">
      <c r="A840" s="92"/>
      <c r="B840" s="102"/>
      <c r="C840" s="102"/>
      <c r="D840" s="102"/>
      <c r="E840" s="102"/>
      <c r="F840" s="102"/>
      <c r="G840" s="102"/>
      <c r="H840" s="102"/>
    </row>
    <row r="841" spans="1:8" ht="12.75">
      <c r="A841" s="92"/>
      <c r="B841" s="102"/>
      <c r="C841" s="102"/>
      <c r="D841" s="102"/>
      <c r="E841" s="102"/>
      <c r="F841" s="102"/>
      <c r="G841" s="102"/>
      <c r="H841" s="102"/>
    </row>
    <row r="842" spans="1:8" ht="12.75">
      <c r="A842" s="92"/>
      <c r="B842" s="102"/>
      <c r="C842" s="102"/>
      <c r="D842" s="102"/>
      <c r="E842" s="102"/>
      <c r="F842" s="102"/>
      <c r="G842" s="102"/>
      <c r="H842" s="102"/>
    </row>
    <row r="843" spans="1:8" ht="12.75">
      <c r="A843" s="92"/>
      <c r="B843" s="102"/>
      <c r="C843" s="102"/>
      <c r="D843" s="102"/>
      <c r="E843" s="102"/>
      <c r="F843" s="102"/>
      <c r="G843" s="102"/>
      <c r="H843" s="102"/>
    </row>
    <row r="844" spans="1:8" ht="12.75">
      <c r="A844" s="92"/>
      <c r="B844" s="102"/>
      <c r="C844" s="102"/>
      <c r="D844" s="102"/>
      <c r="E844" s="102"/>
      <c r="F844" s="102"/>
      <c r="G844" s="102"/>
      <c r="H844" s="102"/>
    </row>
    <row r="845" spans="1:8" ht="12.75">
      <c r="A845" s="92"/>
      <c r="B845" s="102"/>
      <c r="C845" s="102"/>
      <c r="D845" s="102"/>
      <c r="E845" s="102"/>
      <c r="F845" s="102"/>
      <c r="G845" s="102"/>
      <c r="H845" s="102"/>
    </row>
    <row r="846" spans="1:8" ht="12.75">
      <c r="A846" s="92"/>
      <c r="B846" s="102"/>
      <c r="C846" s="102"/>
      <c r="D846" s="102"/>
      <c r="E846" s="102"/>
      <c r="F846" s="102"/>
      <c r="G846" s="102"/>
      <c r="H846" s="102"/>
    </row>
    <row r="847" spans="1:8" ht="12.75">
      <c r="A847" s="92"/>
      <c r="B847" s="102"/>
      <c r="C847" s="102"/>
      <c r="D847" s="102"/>
      <c r="E847" s="102"/>
      <c r="F847" s="102"/>
      <c r="G847" s="102"/>
      <c r="H847" s="102"/>
    </row>
    <row r="848" spans="1:8" ht="12.75">
      <c r="A848" s="92"/>
      <c r="B848" s="102"/>
      <c r="C848" s="102"/>
      <c r="D848" s="102"/>
      <c r="E848" s="102"/>
      <c r="F848" s="102"/>
      <c r="G848" s="102"/>
      <c r="H848" s="102"/>
    </row>
    <row r="849" spans="1:8" ht="12.75">
      <c r="A849" s="92"/>
      <c r="B849" s="102"/>
      <c r="C849" s="102"/>
      <c r="D849" s="102"/>
      <c r="E849" s="102"/>
      <c r="F849" s="102"/>
      <c r="G849" s="102"/>
      <c r="H849" s="102"/>
    </row>
    <row r="850" spans="1:8" ht="12.75">
      <c r="A850" s="92"/>
      <c r="B850" s="102"/>
      <c r="C850" s="102"/>
      <c r="D850" s="102"/>
      <c r="E850" s="102"/>
      <c r="F850" s="102"/>
      <c r="G850" s="102"/>
      <c r="H850" s="102"/>
    </row>
    <row r="851" spans="1:8" ht="12.75">
      <c r="A851" s="92"/>
      <c r="B851" s="102"/>
      <c r="C851" s="102"/>
      <c r="D851" s="102"/>
      <c r="E851" s="102"/>
      <c r="F851" s="102"/>
      <c r="G851" s="102"/>
      <c r="H851" s="102"/>
    </row>
    <row r="852" spans="1:8" ht="12.75">
      <c r="A852" s="92"/>
      <c r="B852" s="102"/>
      <c r="C852" s="102"/>
      <c r="D852" s="102"/>
      <c r="E852" s="102"/>
      <c r="F852" s="102"/>
      <c r="G852" s="102"/>
      <c r="H852" s="102"/>
    </row>
    <row r="853" spans="1:8" ht="12.75">
      <c r="A853" s="92"/>
      <c r="B853" s="102"/>
      <c r="C853" s="102"/>
      <c r="D853" s="102"/>
      <c r="E853" s="102"/>
      <c r="F853" s="102"/>
      <c r="G853" s="102"/>
      <c r="H853" s="102"/>
    </row>
    <row r="854" spans="1:8" ht="12.75">
      <c r="A854" s="92"/>
      <c r="B854" s="102"/>
      <c r="C854" s="102"/>
      <c r="D854" s="102"/>
      <c r="E854" s="102"/>
      <c r="F854" s="102"/>
      <c r="G854" s="102"/>
      <c r="H854" s="102"/>
    </row>
    <row r="855" spans="1:8" ht="12.75">
      <c r="A855" s="92"/>
      <c r="B855" s="102"/>
      <c r="C855" s="102"/>
      <c r="D855" s="102"/>
      <c r="E855" s="102"/>
      <c r="F855" s="102"/>
      <c r="G855" s="102"/>
      <c r="H855" s="102"/>
    </row>
    <row r="856" spans="1:8" ht="12.75">
      <c r="A856" s="92"/>
      <c r="B856" s="102"/>
      <c r="C856" s="102"/>
      <c r="D856" s="102"/>
      <c r="E856" s="102"/>
      <c r="F856" s="102"/>
      <c r="G856" s="102"/>
      <c r="H856" s="102"/>
    </row>
    <row r="857" spans="1:8" ht="12.75">
      <c r="A857" s="92"/>
      <c r="B857" s="102"/>
      <c r="C857" s="102"/>
      <c r="D857" s="102"/>
      <c r="E857" s="102"/>
      <c r="F857" s="102"/>
      <c r="G857" s="102"/>
      <c r="H857" s="102"/>
    </row>
    <row r="858" spans="1:8" ht="12.75">
      <c r="A858" s="92"/>
      <c r="B858" s="102"/>
      <c r="C858" s="102"/>
      <c r="D858" s="102"/>
      <c r="E858" s="102"/>
      <c r="F858" s="102"/>
      <c r="G858" s="102"/>
      <c r="H858" s="102"/>
    </row>
    <row r="859" spans="1:8" ht="12.75">
      <c r="A859" s="92"/>
      <c r="B859" s="102"/>
      <c r="C859" s="102"/>
      <c r="D859" s="102"/>
      <c r="E859" s="102"/>
      <c r="F859" s="102"/>
      <c r="G859" s="102"/>
      <c r="H859" s="102"/>
    </row>
    <row r="860" spans="1:8" ht="12.75">
      <c r="A860" s="92"/>
      <c r="B860" s="102"/>
      <c r="C860" s="102"/>
      <c r="D860" s="102"/>
      <c r="E860" s="102"/>
      <c r="F860" s="102"/>
      <c r="G860" s="102"/>
      <c r="H860" s="102"/>
    </row>
    <row r="861" spans="1:8" ht="12.75">
      <c r="A861" s="92"/>
      <c r="B861" s="102"/>
      <c r="C861" s="102"/>
      <c r="D861" s="102"/>
      <c r="E861" s="102"/>
      <c r="F861" s="102"/>
      <c r="G861" s="102"/>
      <c r="H861" s="102"/>
    </row>
    <row r="862" spans="1:8" ht="12.75">
      <c r="A862" s="92"/>
      <c r="B862" s="102"/>
      <c r="C862" s="102"/>
      <c r="D862" s="102"/>
      <c r="E862" s="102"/>
      <c r="F862" s="102"/>
      <c r="G862" s="102"/>
      <c r="H862" s="102"/>
    </row>
    <row r="863" spans="1:8" ht="12.75">
      <c r="A863" s="92"/>
      <c r="B863" s="102"/>
      <c r="C863" s="102"/>
      <c r="D863" s="102"/>
      <c r="E863" s="102"/>
      <c r="F863" s="102"/>
      <c r="G863" s="102"/>
      <c r="H863" s="102"/>
    </row>
    <row r="864" spans="1:8" ht="12.75">
      <c r="A864" s="92"/>
      <c r="B864" s="102"/>
      <c r="C864" s="102"/>
      <c r="D864" s="102"/>
      <c r="E864" s="102"/>
      <c r="F864" s="102"/>
      <c r="G864" s="102"/>
      <c r="H864" s="102"/>
    </row>
    <row r="865" spans="1:8" ht="12.75">
      <c r="A865" s="92"/>
      <c r="B865" s="102"/>
      <c r="C865" s="102"/>
      <c r="D865" s="102"/>
      <c r="E865" s="102"/>
      <c r="F865" s="102"/>
      <c r="G865" s="102"/>
      <c r="H865" s="102"/>
    </row>
    <row r="866" spans="1:8" ht="12.75">
      <c r="A866" s="92"/>
      <c r="B866" s="102"/>
      <c r="C866" s="102"/>
      <c r="D866" s="102"/>
      <c r="E866" s="102"/>
      <c r="F866" s="102"/>
      <c r="G866" s="102"/>
      <c r="H866" s="102"/>
    </row>
    <row r="867" spans="1:8" ht="12.75">
      <c r="A867" s="92"/>
      <c r="B867" s="102"/>
      <c r="C867" s="102"/>
      <c r="D867" s="102"/>
      <c r="E867" s="102"/>
      <c r="F867" s="102"/>
      <c r="G867" s="102"/>
      <c r="H867" s="102"/>
    </row>
    <row r="868" spans="1:8" ht="12.75">
      <c r="A868" s="92"/>
      <c r="B868" s="102"/>
      <c r="C868" s="102"/>
      <c r="D868" s="102"/>
      <c r="E868" s="102"/>
      <c r="F868" s="102"/>
      <c r="G868" s="102"/>
      <c r="H868" s="102"/>
    </row>
    <row r="869" spans="1:8" ht="12.75">
      <c r="A869" s="92"/>
      <c r="B869" s="102"/>
      <c r="C869" s="102"/>
      <c r="D869" s="102"/>
      <c r="E869" s="102"/>
      <c r="F869" s="102"/>
      <c r="G869" s="102"/>
      <c r="H869" s="102"/>
    </row>
    <row r="870" spans="1:8" ht="12.75">
      <c r="A870" s="92"/>
      <c r="B870" s="102"/>
      <c r="C870" s="102"/>
      <c r="D870" s="102"/>
      <c r="E870" s="102"/>
      <c r="F870" s="102"/>
      <c r="G870" s="102"/>
      <c r="H870" s="102"/>
    </row>
    <row r="871" spans="1:8" ht="12.75">
      <c r="A871" s="92"/>
      <c r="B871" s="102"/>
      <c r="C871" s="102"/>
      <c r="D871" s="102"/>
      <c r="E871" s="102"/>
      <c r="F871" s="102"/>
      <c r="G871" s="102"/>
      <c r="H871" s="102"/>
    </row>
    <row r="872" spans="1:8" ht="12.75">
      <c r="A872" s="92"/>
      <c r="B872" s="102"/>
      <c r="C872" s="102"/>
      <c r="D872" s="102"/>
      <c r="E872" s="102"/>
      <c r="F872" s="102"/>
      <c r="G872" s="102"/>
      <c r="H872" s="102"/>
    </row>
    <row r="873" spans="1:8" ht="12.75">
      <c r="A873" s="92"/>
      <c r="B873" s="102"/>
      <c r="C873" s="102"/>
      <c r="D873" s="102"/>
      <c r="E873" s="102"/>
      <c r="F873" s="102"/>
      <c r="G873" s="102"/>
      <c r="H873" s="102"/>
    </row>
    <row r="874" spans="1:8" ht="12.75">
      <c r="A874" s="92"/>
      <c r="B874" s="102"/>
      <c r="C874" s="102"/>
      <c r="D874" s="102"/>
      <c r="E874" s="102"/>
      <c r="F874" s="102"/>
      <c r="G874" s="102"/>
      <c r="H874" s="102"/>
    </row>
    <row r="875" spans="1:8" ht="12.75">
      <c r="A875" s="92"/>
      <c r="B875" s="102"/>
      <c r="C875" s="102"/>
      <c r="D875" s="102"/>
      <c r="E875" s="102"/>
      <c r="F875" s="102"/>
      <c r="G875" s="102"/>
      <c r="H875" s="102"/>
    </row>
    <row r="876" spans="1:8" ht="12.75">
      <c r="A876" s="92"/>
      <c r="B876" s="102"/>
      <c r="C876" s="102"/>
      <c r="D876" s="102"/>
      <c r="E876" s="102"/>
      <c r="F876" s="102"/>
      <c r="G876" s="102"/>
      <c r="H876" s="102"/>
    </row>
    <row r="877" spans="1:8" ht="12.75">
      <c r="A877" s="92"/>
      <c r="B877" s="102"/>
      <c r="C877" s="102"/>
      <c r="D877" s="102"/>
      <c r="E877" s="102"/>
      <c r="F877" s="102"/>
      <c r="G877" s="102"/>
      <c r="H877" s="102"/>
    </row>
    <row r="878" spans="1:8" ht="12.75">
      <c r="A878" s="92"/>
      <c r="B878" s="102"/>
      <c r="C878" s="102"/>
      <c r="D878" s="102"/>
      <c r="E878" s="102"/>
      <c r="F878" s="102"/>
      <c r="G878" s="102"/>
      <c r="H878" s="102"/>
    </row>
    <row r="879" spans="1:8" ht="12.75">
      <c r="A879" s="92"/>
      <c r="B879" s="102"/>
      <c r="C879" s="102"/>
      <c r="D879" s="102"/>
      <c r="E879" s="102"/>
      <c r="F879" s="102"/>
      <c r="G879" s="102"/>
      <c r="H879" s="102"/>
    </row>
    <row r="880" spans="1:8" ht="12.75">
      <c r="A880" s="92"/>
      <c r="B880" s="102"/>
      <c r="C880" s="102"/>
      <c r="D880" s="102"/>
      <c r="E880" s="102"/>
      <c r="F880" s="102"/>
      <c r="G880" s="102"/>
      <c r="H880" s="102"/>
    </row>
    <row r="881" spans="1:8" ht="12.75">
      <c r="A881" s="92"/>
      <c r="B881" s="102"/>
      <c r="C881" s="102"/>
      <c r="D881" s="102"/>
      <c r="E881" s="102"/>
      <c r="F881" s="102"/>
      <c r="G881" s="102"/>
      <c r="H881" s="102"/>
    </row>
    <row r="882" spans="1:8" ht="12.75">
      <c r="A882" s="92"/>
      <c r="B882" s="102"/>
      <c r="C882" s="102"/>
      <c r="D882" s="102"/>
      <c r="E882" s="102"/>
      <c r="F882" s="102"/>
      <c r="G882" s="102"/>
      <c r="H882" s="102"/>
    </row>
    <row r="883" spans="1:8" ht="12.75">
      <c r="A883" s="92"/>
      <c r="B883" s="102"/>
      <c r="C883" s="102"/>
      <c r="D883" s="102"/>
      <c r="E883" s="102"/>
      <c r="F883" s="102"/>
      <c r="G883" s="102"/>
      <c r="H883" s="102"/>
    </row>
    <row r="884" spans="1:8" ht="12.75">
      <c r="A884" s="92"/>
      <c r="B884" s="102"/>
      <c r="C884" s="102"/>
      <c r="D884" s="102"/>
      <c r="E884" s="102"/>
      <c r="F884" s="102"/>
      <c r="G884" s="102"/>
      <c r="H884" s="102"/>
    </row>
    <row r="885" spans="1:8" ht="12.75">
      <c r="A885" s="92"/>
      <c r="B885" s="102"/>
      <c r="C885" s="102"/>
      <c r="D885" s="102"/>
      <c r="E885" s="102"/>
      <c r="F885" s="102"/>
      <c r="G885" s="102"/>
      <c r="H885" s="102"/>
    </row>
    <row r="886" spans="1:8" ht="12.75">
      <c r="A886" s="92"/>
      <c r="B886" s="102"/>
      <c r="C886" s="102"/>
      <c r="D886" s="102"/>
      <c r="E886" s="102"/>
      <c r="F886" s="102"/>
      <c r="G886" s="102"/>
      <c r="H886" s="102"/>
    </row>
    <row r="887" spans="1:8" ht="12.75">
      <c r="A887" s="92"/>
      <c r="B887" s="102"/>
      <c r="C887" s="102"/>
      <c r="D887" s="102"/>
      <c r="E887" s="102"/>
      <c r="F887" s="102"/>
      <c r="G887" s="102"/>
      <c r="H887" s="102"/>
    </row>
    <row r="888" spans="1:8" ht="12.75">
      <c r="A888" s="92"/>
      <c r="B888" s="102"/>
      <c r="C888" s="102"/>
      <c r="D888" s="102"/>
      <c r="E888" s="102"/>
      <c r="F888" s="102"/>
      <c r="G888" s="102"/>
      <c r="H888" s="102"/>
    </row>
    <row r="889" spans="1:8" ht="12.75">
      <c r="A889" s="92"/>
      <c r="B889" s="102"/>
      <c r="C889" s="102"/>
      <c r="D889" s="102"/>
      <c r="E889" s="102"/>
      <c r="F889" s="102"/>
      <c r="G889" s="102"/>
      <c r="H889" s="102"/>
    </row>
    <row r="890" spans="1:8" ht="12.75">
      <c r="A890" s="92"/>
      <c r="B890" s="102"/>
      <c r="C890" s="102"/>
      <c r="D890" s="102"/>
      <c r="E890" s="102"/>
      <c r="F890" s="102"/>
      <c r="G890" s="102"/>
      <c r="H890" s="102"/>
    </row>
    <row r="891" spans="1:8" ht="12.75">
      <c r="A891" s="92"/>
      <c r="B891" s="102"/>
      <c r="C891" s="102"/>
      <c r="D891" s="102"/>
      <c r="E891" s="102"/>
      <c r="F891" s="102"/>
      <c r="G891" s="102"/>
      <c r="H891" s="102"/>
    </row>
    <row r="892" spans="1:8" ht="12.75">
      <c r="A892" s="92"/>
      <c r="B892" s="102"/>
      <c r="C892" s="102"/>
      <c r="D892" s="102"/>
      <c r="E892" s="102"/>
      <c r="F892" s="102"/>
      <c r="G892" s="102"/>
      <c r="H892" s="102"/>
    </row>
    <row r="893" spans="1:8" ht="12.75">
      <c r="A893" s="92"/>
      <c r="B893" s="102"/>
      <c r="C893" s="102"/>
      <c r="D893" s="102"/>
      <c r="E893" s="102"/>
      <c r="F893" s="102"/>
      <c r="G893" s="102"/>
      <c r="H893" s="102"/>
    </row>
    <row r="894" spans="1:8" ht="12.75">
      <c r="A894" s="92"/>
      <c r="B894" s="102"/>
      <c r="C894" s="102"/>
      <c r="D894" s="102"/>
      <c r="E894" s="102"/>
      <c r="F894" s="102"/>
      <c r="G894" s="102"/>
      <c r="H894" s="102"/>
    </row>
    <row r="895" spans="1:8" ht="12.75">
      <c r="A895" s="92"/>
      <c r="B895" s="102"/>
      <c r="C895" s="102"/>
      <c r="D895" s="102"/>
      <c r="E895" s="102"/>
      <c r="F895" s="102"/>
      <c r="G895" s="102"/>
      <c r="H895" s="102"/>
    </row>
    <row r="896" spans="1:8" ht="12.75">
      <c r="A896" s="92"/>
      <c r="B896" s="102"/>
      <c r="C896" s="102"/>
      <c r="D896" s="102"/>
      <c r="E896" s="102"/>
      <c r="F896" s="102"/>
      <c r="G896" s="102"/>
      <c r="H896" s="102"/>
    </row>
    <row r="897" spans="1:8" ht="12.75">
      <c r="A897" s="92"/>
      <c r="B897" s="102"/>
      <c r="C897" s="102"/>
      <c r="D897" s="102"/>
      <c r="E897" s="102"/>
      <c r="F897" s="102"/>
      <c r="G897" s="102"/>
      <c r="H897" s="102"/>
    </row>
    <row r="898" spans="1:8" ht="12.75">
      <c r="A898" s="92"/>
      <c r="B898" s="102"/>
      <c r="C898" s="102"/>
      <c r="D898" s="102"/>
      <c r="E898" s="102"/>
      <c r="F898" s="102"/>
      <c r="G898" s="102"/>
      <c r="H898" s="102"/>
    </row>
    <row r="899" spans="1:8" ht="12.75">
      <c r="A899" s="92"/>
      <c r="B899" s="102"/>
      <c r="C899" s="102"/>
      <c r="D899" s="102"/>
      <c r="E899" s="102"/>
      <c r="F899" s="102"/>
      <c r="G899" s="102"/>
      <c r="H899" s="102"/>
    </row>
    <row r="900" spans="1:8" ht="12.75">
      <c r="A900" s="92"/>
      <c r="B900" s="102"/>
      <c r="C900" s="102"/>
      <c r="D900" s="102"/>
      <c r="E900" s="102"/>
      <c r="F900" s="102"/>
      <c r="G900" s="102"/>
      <c r="H900" s="102"/>
    </row>
    <row r="901" spans="1:8" ht="12.75">
      <c r="A901" s="92"/>
      <c r="B901" s="102"/>
      <c r="C901" s="102"/>
      <c r="D901" s="102"/>
      <c r="E901" s="102"/>
      <c r="F901" s="102"/>
      <c r="G901" s="102"/>
      <c r="H901" s="102"/>
    </row>
    <row r="902" spans="1:8" ht="12.75">
      <c r="A902" s="92"/>
      <c r="B902" s="102"/>
      <c r="C902" s="102"/>
      <c r="D902" s="102"/>
      <c r="E902" s="102"/>
      <c r="F902" s="102"/>
      <c r="G902" s="102"/>
      <c r="H902" s="102"/>
    </row>
    <row r="903" spans="1:8" ht="12.75">
      <c r="A903" s="92"/>
      <c r="B903" s="102"/>
      <c r="C903" s="102"/>
      <c r="D903" s="102"/>
      <c r="E903" s="102"/>
      <c r="F903" s="102"/>
      <c r="G903" s="102"/>
      <c r="H903" s="102"/>
    </row>
    <row r="904" spans="1:8" ht="12.75">
      <c r="A904" s="92"/>
      <c r="B904" s="102"/>
      <c r="C904" s="102"/>
      <c r="D904" s="102"/>
      <c r="E904" s="102"/>
      <c r="F904" s="102"/>
      <c r="G904" s="102"/>
      <c r="H904" s="102"/>
    </row>
    <row r="905" spans="1:8" ht="12.75">
      <c r="A905" s="92"/>
      <c r="B905" s="102"/>
      <c r="C905" s="102"/>
      <c r="D905" s="102"/>
      <c r="E905" s="102"/>
      <c r="F905" s="102"/>
      <c r="G905" s="102"/>
      <c r="H905" s="102"/>
    </row>
    <row r="906" spans="1:8" ht="12.75">
      <c r="A906" s="92"/>
      <c r="B906" s="102"/>
      <c r="C906" s="102"/>
      <c r="D906" s="102"/>
      <c r="E906" s="102"/>
      <c r="F906" s="102"/>
      <c r="G906" s="102"/>
      <c r="H906" s="102"/>
    </row>
    <row r="907" spans="1:8" ht="12.75">
      <c r="A907" s="92"/>
      <c r="B907" s="102"/>
      <c r="C907" s="102"/>
      <c r="D907" s="102"/>
      <c r="E907" s="102"/>
      <c r="F907" s="102"/>
      <c r="G907" s="102"/>
      <c r="H907" s="102"/>
    </row>
    <row r="908" spans="1:8" ht="12.75">
      <c r="A908" s="92"/>
      <c r="B908" s="102"/>
      <c r="C908" s="102"/>
      <c r="D908" s="102"/>
      <c r="E908" s="102"/>
      <c r="F908" s="102"/>
      <c r="G908" s="102"/>
      <c r="H908" s="102"/>
    </row>
    <row r="909" spans="1:8" ht="12.75">
      <c r="A909" s="92"/>
      <c r="B909" s="102"/>
      <c r="C909" s="102"/>
      <c r="D909" s="102"/>
      <c r="E909" s="102"/>
      <c r="F909" s="102"/>
      <c r="G909" s="102"/>
      <c r="H909" s="102"/>
    </row>
    <row r="910" spans="1:8" ht="12.75">
      <c r="A910" s="92"/>
      <c r="B910" s="102"/>
      <c r="C910" s="102"/>
      <c r="D910" s="102"/>
      <c r="E910" s="102"/>
      <c r="F910" s="102"/>
      <c r="G910" s="102"/>
      <c r="H910" s="102"/>
    </row>
    <row r="911" spans="1:8" ht="12.75">
      <c r="A911" s="92"/>
      <c r="B911" s="102"/>
      <c r="C911" s="102"/>
      <c r="D911" s="102"/>
      <c r="E911" s="102"/>
      <c r="F911" s="102"/>
      <c r="G911" s="102"/>
      <c r="H911" s="102"/>
    </row>
    <row r="912" spans="1:8" ht="12.75">
      <c r="A912" s="92"/>
      <c r="B912" s="102"/>
      <c r="C912" s="102"/>
      <c r="D912" s="102"/>
      <c r="E912" s="102"/>
      <c r="F912" s="102"/>
      <c r="G912" s="102"/>
      <c r="H912" s="102"/>
    </row>
    <row r="913" spans="1:8" ht="12.75">
      <c r="A913" s="92"/>
      <c r="B913" s="102"/>
      <c r="C913" s="102"/>
      <c r="D913" s="102"/>
      <c r="E913" s="102"/>
      <c r="F913" s="102"/>
      <c r="G913" s="102"/>
      <c r="H913" s="102"/>
    </row>
    <row r="914" spans="1:8" ht="12.75">
      <c r="A914" s="92"/>
      <c r="B914" s="102"/>
      <c r="C914" s="102"/>
      <c r="D914" s="102"/>
      <c r="E914" s="102"/>
      <c r="F914" s="102"/>
      <c r="G914" s="102"/>
      <c r="H914" s="102"/>
    </row>
    <row r="915" spans="1:8" ht="12.75">
      <c r="A915" s="92"/>
      <c r="B915" s="102"/>
      <c r="C915" s="102"/>
      <c r="D915" s="102"/>
      <c r="E915" s="102"/>
      <c r="F915" s="102"/>
      <c r="G915" s="102"/>
      <c r="H915" s="102"/>
    </row>
    <row r="916" spans="1:8" ht="12.75">
      <c r="A916" s="92"/>
      <c r="B916" s="102"/>
      <c r="C916" s="102"/>
      <c r="D916" s="102"/>
      <c r="E916" s="102"/>
      <c r="F916" s="102"/>
      <c r="G916" s="102"/>
      <c r="H916" s="102"/>
    </row>
    <row r="917" spans="1:8" ht="12.75">
      <c r="A917" s="92"/>
      <c r="B917" s="102"/>
      <c r="C917" s="102"/>
      <c r="D917" s="102"/>
      <c r="E917" s="102"/>
      <c r="F917" s="102"/>
      <c r="G917" s="102"/>
      <c r="H917" s="102"/>
    </row>
    <row r="918" spans="1:8" ht="12.75">
      <c r="A918" s="92"/>
      <c r="B918" s="102"/>
      <c r="C918" s="102"/>
      <c r="D918" s="102"/>
      <c r="E918" s="102"/>
      <c r="F918" s="102"/>
      <c r="G918" s="102"/>
      <c r="H918" s="102"/>
    </row>
    <row r="919" spans="1:8" ht="12.75">
      <c r="A919" s="92"/>
      <c r="B919" s="102"/>
      <c r="C919" s="102"/>
      <c r="D919" s="102"/>
      <c r="E919" s="102"/>
      <c r="F919" s="102"/>
      <c r="G919" s="102"/>
      <c r="H919" s="102"/>
    </row>
    <row r="920" spans="1:8" ht="12.75">
      <c r="A920" s="92"/>
      <c r="B920" s="102"/>
      <c r="C920" s="102"/>
      <c r="D920" s="102"/>
      <c r="E920" s="102"/>
      <c r="F920" s="102"/>
      <c r="G920" s="102"/>
      <c r="H920" s="102"/>
    </row>
    <row r="921" spans="1:8" ht="12.75">
      <c r="A921" s="92"/>
      <c r="B921" s="102"/>
      <c r="C921" s="102"/>
      <c r="D921" s="102"/>
      <c r="E921" s="102"/>
      <c r="F921" s="102"/>
      <c r="G921" s="102"/>
      <c r="H921" s="102"/>
    </row>
    <row r="922" spans="1:8" ht="12.75">
      <c r="A922" s="92"/>
      <c r="B922" s="102"/>
      <c r="C922" s="102"/>
      <c r="D922" s="102"/>
      <c r="E922" s="102"/>
      <c r="F922" s="102"/>
      <c r="G922" s="102"/>
      <c r="H922" s="102"/>
    </row>
    <row r="923" spans="1:8" ht="12.75">
      <c r="A923" s="92"/>
      <c r="B923" s="102"/>
      <c r="C923" s="102"/>
      <c r="D923" s="102"/>
      <c r="E923" s="102"/>
      <c r="F923" s="102"/>
      <c r="G923" s="102"/>
      <c r="H923" s="102"/>
    </row>
    <row r="924" spans="1:8" ht="12.75">
      <c r="A924" s="92"/>
      <c r="B924" s="102"/>
      <c r="C924" s="102"/>
      <c r="D924" s="102"/>
      <c r="E924" s="102"/>
      <c r="F924" s="102"/>
      <c r="G924" s="102"/>
      <c r="H924" s="102"/>
    </row>
    <row r="925" spans="1:8" ht="12.75">
      <c r="A925" s="92"/>
      <c r="B925" s="102"/>
      <c r="C925" s="102"/>
      <c r="D925" s="102"/>
      <c r="E925" s="102"/>
      <c r="F925" s="102"/>
      <c r="G925" s="102"/>
      <c r="H925" s="102"/>
    </row>
    <row r="926" spans="1:8" ht="12.75">
      <c r="A926" s="92"/>
      <c r="B926" s="102"/>
      <c r="C926" s="102"/>
      <c r="D926" s="102"/>
      <c r="E926" s="102"/>
      <c r="F926" s="102"/>
      <c r="G926" s="102"/>
      <c r="H926" s="102"/>
    </row>
    <row r="927" spans="1:8" ht="12.75">
      <c r="A927" s="92"/>
      <c r="B927" s="102"/>
      <c r="C927" s="102"/>
      <c r="D927" s="102"/>
      <c r="E927" s="102"/>
      <c r="F927" s="102"/>
      <c r="G927" s="102"/>
      <c r="H927" s="102"/>
    </row>
    <row r="928" spans="1:8" ht="12.75">
      <c r="A928" s="92"/>
      <c r="B928" s="102"/>
      <c r="C928" s="102"/>
      <c r="D928" s="102"/>
      <c r="E928" s="102"/>
      <c r="F928" s="102"/>
      <c r="G928" s="102"/>
      <c r="H928" s="102"/>
    </row>
    <row r="929" spans="1:8" ht="12.75">
      <c r="A929" s="92"/>
      <c r="B929" s="102"/>
      <c r="C929" s="102"/>
      <c r="D929" s="102"/>
      <c r="E929" s="102"/>
      <c r="F929" s="102"/>
      <c r="G929" s="102"/>
      <c r="H929" s="102"/>
    </row>
    <row r="930" spans="1:8" ht="12.75">
      <c r="A930" s="92"/>
      <c r="B930" s="102"/>
      <c r="C930" s="102"/>
      <c r="D930" s="102"/>
      <c r="E930" s="102"/>
      <c r="F930" s="102"/>
      <c r="G930" s="102"/>
      <c r="H930" s="102"/>
    </row>
    <row r="931" spans="1:8" ht="12.75">
      <c r="A931" s="92"/>
      <c r="B931" s="102"/>
      <c r="C931" s="102"/>
      <c r="D931" s="102"/>
      <c r="E931" s="102"/>
      <c r="F931" s="102"/>
      <c r="G931" s="102"/>
      <c r="H931" s="102"/>
    </row>
    <row r="932" spans="1:8" ht="12.75">
      <c r="A932" s="92"/>
      <c r="B932" s="102"/>
      <c r="C932" s="102"/>
      <c r="D932" s="102"/>
      <c r="E932" s="102"/>
      <c r="F932" s="102"/>
      <c r="G932" s="102"/>
      <c r="H932" s="102"/>
    </row>
    <row r="933" spans="1:8" ht="12.75">
      <c r="A933" s="92"/>
      <c r="B933" s="102"/>
      <c r="C933" s="102"/>
      <c r="D933" s="102"/>
      <c r="E933" s="102"/>
      <c r="F933" s="102"/>
      <c r="G933" s="102"/>
      <c r="H933" s="102"/>
    </row>
    <row r="934" spans="1:8" ht="12.75">
      <c r="A934" s="92"/>
      <c r="B934" s="102"/>
      <c r="C934" s="102"/>
      <c r="D934" s="102"/>
      <c r="E934" s="102"/>
      <c r="F934" s="102"/>
      <c r="G934" s="102"/>
      <c r="H934" s="102"/>
    </row>
    <row r="935" spans="1:8" ht="12.75">
      <c r="A935" s="92"/>
      <c r="B935" s="102"/>
      <c r="C935" s="102"/>
      <c r="D935" s="102"/>
      <c r="E935" s="102"/>
      <c r="F935" s="102"/>
      <c r="G935" s="102"/>
      <c r="H935" s="102"/>
    </row>
    <row r="936" spans="1:8" ht="12.75">
      <c r="A936" s="92"/>
      <c r="B936" s="102"/>
      <c r="C936" s="102"/>
      <c r="D936" s="102"/>
      <c r="E936" s="102"/>
      <c r="F936" s="102"/>
      <c r="G936" s="102"/>
      <c r="H936" s="102"/>
    </row>
    <row r="937" spans="1:8" ht="12.75">
      <c r="A937" s="92"/>
      <c r="B937" s="102"/>
      <c r="C937" s="102"/>
      <c r="D937" s="102"/>
      <c r="E937" s="102"/>
      <c r="F937" s="102"/>
      <c r="G937" s="102"/>
      <c r="H937" s="102"/>
    </row>
    <row r="938" spans="1:8" ht="12.75">
      <c r="A938" s="92"/>
      <c r="B938" s="102"/>
      <c r="C938" s="102"/>
      <c r="D938" s="102"/>
      <c r="E938" s="102"/>
      <c r="F938" s="102"/>
      <c r="G938" s="102"/>
      <c r="H938" s="102"/>
    </row>
    <row r="939" spans="1:8" ht="12.75">
      <c r="A939" s="92"/>
      <c r="B939" s="102"/>
      <c r="C939" s="102"/>
      <c r="D939" s="102"/>
      <c r="E939" s="102"/>
      <c r="F939" s="102"/>
      <c r="G939" s="102"/>
      <c r="H939" s="102"/>
    </row>
    <row r="940" spans="1:8" ht="12.75">
      <c r="A940" s="92"/>
      <c r="B940" s="102"/>
      <c r="C940" s="102"/>
      <c r="D940" s="102"/>
      <c r="E940" s="102"/>
      <c r="F940" s="102"/>
      <c r="G940" s="102"/>
      <c r="H940" s="102"/>
    </row>
    <row r="941" spans="1:8" ht="12.75">
      <c r="A941" s="92"/>
      <c r="B941" s="102"/>
      <c r="C941" s="102"/>
      <c r="D941" s="102"/>
      <c r="E941" s="102"/>
      <c r="F941" s="102"/>
      <c r="G941" s="102"/>
      <c r="H941" s="102"/>
    </row>
    <row r="942" spans="1:8" ht="12.75">
      <c r="A942" s="92"/>
      <c r="B942" s="102"/>
      <c r="C942" s="102"/>
      <c r="D942" s="102"/>
      <c r="E942" s="102"/>
      <c r="F942" s="102"/>
      <c r="G942" s="102"/>
      <c r="H942" s="102"/>
    </row>
    <row r="943" spans="1:8" ht="12.75">
      <c r="A943" s="92"/>
      <c r="B943" s="102"/>
      <c r="C943" s="102"/>
      <c r="D943" s="102"/>
      <c r="E943" s="102"/>
      <c r="F943" s="102"/>
      <c r="G943" s="102"/>
      <c r="H943" s="102"/>
    </row>
    <row r="944" spans="1:8" ht="12.75">
      <c r="A944" s="92"/>
      <c r="B944" s="102"/>
      <c r="C944" s="102"/>
      <c r="D944" s="102"/>
      <c r="E944" s="102"/>
      <c r="F944" s="102"/>
      <c r="G944" s="102"/>
      <c r="H944" s="102"/>
    </row>
    <row r="945" spans="1:8" ht="12.75">
      <c r="A945" s="92"/>
      <c r="B945" s="102"/>
      <c r="C945" s="102"/>
      <c r="D945" s="102"/>
      <c r="E945" s="102"/>
      <c r="F945" s="102"/>
      <c r="G945" s="102"/>
      <c r="H945" s="102"/>
    </row>
    <row r="946" spans="1:8" ht="12.75">
      <c r="A946" s="92"/>
      <c r="B946" s="102"/>
      <c r="C946" s="102"/>
      <c r="D946" s="102"/>
      <c r="E946" s="102"/>
      <c r="F946" s="102"/>
      <c r="G946" s="102"/>
      <c r="H946" s="102"/>
    </row>
    <row r="947" spans="1:8" ht="12.75">
      <c r="A947" s="92"/>
      <c r="B947" s="102"/>
      <c r="C947" s="102"/>
      <c r="D947" s="102"/>
      <c r="E947" s="102"/>
      <c r="F947" s="102"/>
      <c r="G947" s="102"/>
      <c r="H947" s="102"/>
    </row>
    <row r="948" spans="1:8" ht="12.75">
      <c r="A948" s="92"/>
      <c r="B948" s="102"/>
      <c r="C948" s="102"/>
      <c r="D948" s="102"/>
      <c r="E948" s="102"/>
      <c r="F948" s="102"/>
      <c r="G948" s="102"/>
      <c r="H948" s="102"/>
    </row>
    <row r="949" spans="1:8" ht="12.75">
      <c r="A949" s="92"/>
      <c r="B949" s="102"/>
      <c r="C949" s="102"/>
      <c r="D949" s="102"/>
      <c r="E949" s="102"/>
      <c r="F949" s="102"/>
      <c r="G949" s="102"/>
      <c r="H949" s="102"/>
    </row>
    <row r="950" spans="1:8" ht="12.75">
      <c r="A950" s="92"/>
      <c r="B950" s="102"/>
      <c r="C950" s="102"/>
      <c r="D950" s="102"/>
      <c r="E950" s="102"/>
      <c r="F950" s="102"/>
      <c r="G950" s="102"/>
      <c r="H950" s="102"/>
    </row>
    <row r="951" spans="1:8" ht="12.75">
      <c r="A951" s="92"/>
      <c r="B951" s="102"/>
      <c r="C951" s="102"/>
      <c r="D951" s="102"/>
      <c r="E951" s="102"/>
      <c r="F951" s="102"/>
      <c r="G951" s="102"/>
      <c r="H951" s="102"/>
    </row>
    <row r="952" spans="1:8" ht="12.75">
      <c r="A952" s="92"/>
      <c r="B952" s="102"/>
      <c r="C952" s="102"/>
      <c r="D952" s="102"/>
      <c r="E952" s="102"/>
      <c r="F952" s="102"/>
      <c r="G952" s="102"/>
      <c r="H952" s="102"/>
    </row>
    <row r="953" spans="1:8" ht="12.75">
      <c r="A953" s="92"/>
      <c r="B953" s="102"/>
      <c r="C953" s="102"/>
      <c r="D953" s="102"/>
      <c r="E953" s="102"/>
      <c r="F953" s="102"/>
      <c r="G953" s="102"/>
      <c r="H953" s="102"/>
    </row>
    <row r="954" spans="1:8" ht="12.75">
      <c r="A954" s="92"/>
      <c r="B954" s="102"/>
      <c r="C954" s="102"/>
      <c r="D954" s="102"/>
      <c r="E954" s="102"/>
      <c r="F954" s="102"/>
      <c r="G954" s="102"/>
      <c r="H954" s="102"/>
    </row>
    <row r="955" spans="1:8" ht="12.75">
      <c r="A955" s="92"/>
      <c r="B955" s="102"/>
      <c r="C955" s="102"/>
      <c r="D955" s="102"/>
      <c r="E955" s="102"/>
      <c r="F955" s="102"/>
      <c r="G955" s="102"/>
      <c r="H955" s="102"/>
    </row>
    <row r="956" spans="1:8" ht="12.75">
      <c r="A956" s="92"/>
      <c r="B956" s="102"/>
      <c r="C956" s="102"/>
      <c r="D956" s="102"/>
      <c r="E956" s="102"/>
      <c r="F956" s="102"/>
      <c r="G956" s="102"/>
      <c r="H956" s="102"/>
    </row>
    <row r="957" spans="1:8" ht="12.75">
      <c r="A957" s="92"/>
      <c r="B957" s="102"/>
      <c r="C957" s="102"/>
      <c r="D957" s="102"/>
      <c r="E957" s="102"/>
      <c r="F957" s="102"/>
      <c r="G957" s="102"/>
      <c r="H957" s="102"/>
    </row>
    <row r="958" spans="1:8" ht="12.75">
      <c r="A958" s="92"/>
      <c r="B958" s="102"/>
      <c r="C958" s="102"/>
      <c r="D958" s="102"/>
      <c r="E958" s="102"/>
      <c r="F958" s="102"/>
      <c r="G958" s="102"/>
      <c r="H958" s="102"/>
    </row>
    <row r="959" spans="1:8" ht="12.75">
      <c r="A959" s="92"/>
      <c r="B959" s="102"/>
      <c r="C959" s="102"/>
      <c r="D959" s="102"/>
      <c r="E959" s="102"/>
      <c r="F959" s="102"/>
      <c r="G959" s="102"/>
      <c r="H959" s="102"/>
    </row>
    <row r="960" spans="1:8" ht="12.75">
      <c r="A960" s="92"/>
      <c r="B960" s="102"/>
      <c r="C960" s="102"/>
      <c r="D960" s="102"/>
      <c r="E960" s="102"/>
      <c r="F960" s="102"/>
      <c r="G960" s="102"/>
      <c r="H960" s="102"/>
    </row>
    <row r="961" spans="1:8" ht="12.75">
      <c r="A961" s="92"/>
      <c r="B961" s="102"/>
      <c r="C961" s="102"/>
      <c r="D961" s="102"/>
      <c r="E961" s="102"/>
      <c r="F961" s="102"/>
      <c r="G961" s="102"/>
      <c r="H961" s="102"/>
    </row>
    <row r="962" spans="1:8" ht="12.75">
      <c r="A962" s="92"/>
      <c r="B962" s="102"/>
      <c r="C962" s="102"/>
      <c r="D962" s="102"/>
      <c r="E962" s="102"/>
      <c r="F962" s="102"/>
      <c r="G962" s="102"/>
      <c r="H962" s="102"/>
    </row>
    <row r="963" spans="1:8" ht="12.75">
      <c r="A963" s="92"/>
      <c r="B963" s="102"/>
      <c r="C963" s="102"/>
      <c r="D963" s="102"/>
      <c r="E963" s="102"/>
      <c r="F963" s="102"/>
      <c r="G963" s="102"/>
      <c r="H963" s="102"/>
    </row>
    <row r="964" spans="1:8" ht="12.75">
      <c r="A964" s="92"/>
      <c r="B964" s="102"/>
      <c r="C964" s="102"/>
      <c r="D964" s="102"/>
      <c r="E964" s="102"/>
      <c r="F964" s="102"/>
      <c r="G964" s="102"/>
      <c r="H964" s="102"/>
    </row>
    <row r="965" spans="1:8" ht="12.75">
      <c r="A965" s="92"/>
      <c r="B965" s="102"/>
      <c r="C965" s="102"/>
      <c r="D965" s="102"/>
      <c r="E965" s="102"/>
      <c r="F965" s="102"/>
      <c r="G965" s="102"/>
      <c r="H965" s="102"/>
    </row>
    <row r="966" spans="1:8" ht="12.75">
      <c r="A966" s="92"/>
      <c r="B966" s="102"/>
      <c r="C966" s="102"/>
      <c r="D966" s="102"/>
      <c r="E966" s="102"/>
      <c r="F966" s="102"/>
      <c r="G966" s="102"/>
      <c r="H966" s="102"/>
    </row>
    <row r="967" spans="1:8" ht="12.75">
      <c r="A967" s="92"/>
      <c r="B967" s="102"/>
      <c r="C967" s="102"/>
      <c r="D967" s="102"/>
      <c r="E967" s="102"/>
      <c r="F967" s="102"/>
      <c r="G967" s="102"/>
      <c r="H967" s="102"/>
    </row>
    <row r="968" spans="1:8" ht="12.75">
      <c r="A968" s="92"/>
      <c r="B968" s="102"/>
      <c r="C968" s="102"/>
      <c r="D968" s="102"/>
      <c r="E968" s="102"/>
      <c r="F968" s="102"/>
      <c r="G968" s="102"/>
      <c r="H968" s="102"/>
    </row>
    <row r="969" spans="1:8" ht="12.75">
      <c r="A969" s="92"/>
      <c r="B969" s="102"/>
      <c r="C969" s="102"/>
      <c r="D969" s="102"/>
      <c r="E969" s="102"/>
      <c r="F969" s="102"/>
      <c r="G969" s="102"/>
      <c r="H969" s="102"/>
    </row>
    <row r="970" spans="1:8" ht="12.75">
      <c r="A970" s="92"/>
      <c r="B970" s="102"/>
      <c r="C970" s="102"/>
      <c r="D970" s="102"/>
      <c r="E970" s="102"/>
      <c r="F970" s="102"/>
      <c r="G970" s="102"/>
      <c r="H970" s="102"/>
    </row>
    <row r="971" spans="1:8" ht="12.75">
      <c r="A971" s="92"/>
      <c r="B971" s="102"/>
      <c r="C971" s="102"/>
      <c r="D971" s="102"/>
      <c r="E971" s="102"/>
      <c r="F971" s="102"/>
      <c r="G971" s="102"/>
      <c r="H971" s="102"/>
    </row>
    <row r="972" spans="1:8" ht="12.75">
      <c r="A972" s="92"/>
      <c r="B972" s="102"/>
      <c r="C972" s="102"/>
      <c r="D972" s="102"/>
      <c r="E972" s="102"/>
      <c r="F972" s="102"/>
      <c r="G972" s="102"/>
      <c r="H972" s="102"/>
    </row>
    <row r="973" spans="1:8" ht="12.75">
      <c r="A973" s="92"/>
      <c r="B973" s="102"/>
      <c r="C973" s="102"/>
      <c r="D973" s="102"/>
      <c r="E973" s="102"/>
      <c r="F973" s="102"/>
      <c r="G973" s="102"/>
      <c r="H973" s="102"/>
    </row>
  </sheetData>
  <mergeCells count="22">
    <mergeCell ref="B66:B67"/>
    <mergeCell ref="C66:C67"/>
    <mergeCell ref="B68:H68"/>
    <mergeCell ref="B40:H40"/>
    <mergeCell ref="B44:H44"/>
    <mergeCell ref="B51:H51"/>
    <mergeCell ref="B55:H55"/>
    <mergeCell ref="B62:H62"/>
    <mergeCell ref="B64:B65"/>
    <mergeCell ref="C64:C65"/>
    <mergeCell ref="B29:H29"/>
    <mergeCell ref="B33:H33"/>
    <mergeCell ref="B17:H17"/>
    <mergeCell ref="B21:H21"/>
    <mergeCell ref="B24:B25"/>
    <mergeCell ref="C24:C25"/>
    <mergeCell ref="B9:B10"/>
    <mergeCell ref="C9:C10"/>
    <mergeCell ref="B15:B16"/>
    <mergeCell ref="B1:H1"/>
    <mergeCell ref="B2:H3"/>
    <mergeCell ref="B8:H8"/>
  </mergeCells>
  <hyperlinks>
    <hyperlink ref="G5" r:id="rId1"/>
    <hyperlink ref="G7" r:id="rId2"/>
    <hyperlink ref="G10" r:id="rId3"/>
    <hyperlink ref="G13" r:id="rId4"/>
    <hyperlink ref="G14" r:id="rId5"/>
    <hyperlink ref="G16" r:id="rId6"/>
    <hyperlink ref="G25" r:id="rId7"/>
    <hyperlink ref="G28" r:id="rId8"/>
    <hyperlink ref="G36" r:id="rId9"/>
    <hyperlink ref="G37" r:id="rId10"/>
    <hyperlink ref="G38" r:id="rId11"/>
    <hyperlink ref="G39" r:id="rId12"/>
    <hyperlink ref="G49" r:id="rId13"/>
    <hyperlink ref="G50" r:id="rId14"/>
    <hyperlink ref="G52" r:id="rId15"/>
    <hyperlink ref="G53" r:id="rId16"/>
    <hyperlink ref="G58" r:id="rId17"/>
    <hyperlink ref="G61" r:id="rId18"/>
    <hyperlink ref="G64" r:id="rId19"/>
    <hyperlink ref="G67" r:id="rId20"/>
    <hyperlink ref="H72" r:id="rId21"/>
    <hyperlink ref="G73" r:id="rId22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  <pageSetUpPr fitToPage="1"/>
  </sheetPr>
  <dimension ref="A1:I892"/>
  <sheetViews>
    <sheetView topLeftCell="H1" workbookViewId="0">
      <selection activeCell="M4" sqref="M4"/>
    </sheetView>
  </sheetViews>
  <sheetFormatPr defaultColWidth="14.42578125" defaultRowHeight="15.75" customHeight="1"/>
  <cols>
    <col min="1" max="1" width="10.140625" customWidth="1"/>
    <col min="2" max="2" width="11.42578125" customWidth="1"/>
    <col min="3" max="3" width="15.28515625" customWidth="1"/>
    <col min="4" max="4" width="22.28515625" customWidth="1"/>
    <col min="5" max="5" width="21.28515625" customWidth="1"/>
    <col min="6" max="6" width="38.85546875" customWidth="1"/>
    <col min="7" max="7" width="61.7109375" customWidth="1"/>
    <col min="8" max="8" width="36.42578125" customWidth="1"/>
    <col min="9" max="9" width="25.140625" customWidth="1"/>
  </cols>
  <sheetData>
    <row r="1" spans="1:9" ht="33.75" customHeight="1">
      <c r="A1" s="3"/>
      <c r="B1" s="921" t="s">
        <v>3499</v>
      </c>
      <c r="C1" s="908"/>
      <c r="D1" s="908"/>
      <c r="E1" s="908"/>
      <c r="F1" s="908"/>
      <c r="G1" s="908"/>
      <c r="H1" s="909"/>
      <c r="I1" s="3"/>
    </row>
    <row r="2" spans="1:9" ht="30.75" customHeight="1">
      <c r="A2" s="95"/>
      <c r="B2" s="925" t="s">
        <v>34</v>
      </c>
      <c r="C2" s="908"/>
      <c r="D2" s="908"/>
      <c r="E2" s="908"/>
      <c r="F2" s="908"/>
      <c r="G2" s="908"/>
      <c r="H2" s="909"/>
      <c r="I2" s="95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3124</v>
      </c>
      <c r="F3" s="18" t="s">
        <v>59</v>
      </c>
      <c r="G3" s="18" t="s">
        <v>773</v>
      </c>
      <c r="H3" s="18" t="s">
        <v>63</v>
      </c>
      <c r="I3" s="20"/>
    </row>
    <row r="4" spans="1:9" ht="51.75" customHeight="1">
      <c r="A4" s="205"/>
      <c r="B4" s="924" t="s">
        <v>71</v>
      </c>
      <c r="C4" s="924" t="s">
        <v>72</v>
      </c>
      <c r="D4" s="26" t="s">
        <v>73</v>
      </c>
      <c r="E4" s="85" t="s">
        <v>3500</v>
      </c>
      <c r="F4" s="26" t="s">
        <v>3501</v>
      </c>
      <c r="G4" s="188" t="s">
        <v>3502</v>
      </c>
      <c r="H4" s="42" t="s">
        <v>3503</v>
      </c>
      <c r="I4" s="205"/>
    </row>
    <row r="5" spans="1:9" ht="33.75" customHeight="1">
      <c r="A5" s="192"/>
      <c r="B5" s="913"/>
      <c r="C5" s="913"/>
      <c r="D5" s="26" t="s">
        <v>385</v>
      </c>
      <c r="E5" s="26" t="s">
        <v>3504</v>
      </c>
      <c r="F5" s="61" t="s">
        <v>3505</v>
      </c>
      <c r="G5" s="678" t="s">
        <v>3506</v>
      </c>
      <c r="H5" s="48" t="s">
        <v>3507</v>
      </c>
      <c r="I5" s="192"/>
    </row>
    <row r="6" spans="1:9" ht="69" customHeight="1">
      <c r="A6" s="192"/>
      <c r="B6" s="18" t="s">
        <v>111</v>
      </c>
      <c r="C6" s="18" t="s">
        <v>112</v>
      </c>
      <c r="D6" s="26" t="s">
        <v>3509</v>
      </c>
      <c r="E6" s="47" t="s">
        <v>3510</v>
      </c>
      <c r="F6" s="221" t="s">
        <v>3511</v>
      </c>
      <c r="G6" s="679" t="s">
        <v>3512</v>
      </c>
      <c r="H6" s="680" t="s">
        <v>3513</v>
      </c>
      <c r="I6" s="192"/>
    </row>
    <row r="7" spans="1:9" ht="38.25">
      <c r="A7" s="24"/>
      <c r="B7" s="18" t="s">
        <v>145</v>
      </c>
      <c r="C7" s="18" t="s">
        <v>146</v>
      </c>
      <c r="D7" s="26" t="s">
        <v>782</v>
      </c>
      <c r="E7" s="26" t="s">
        <v>3514</v>
      </c>
      <c r="F7" s="352" t="s">
        <v>1724</v>
      </c>
      <c r="G7" s="188" t="s">
        <v>2850</v>
      </c>
      <c r="H7" s="26" t="s">
        <v>103</v>
      </c>
      <c r="I7" s="24"/>
    </row>
    <row r="8" spans="1:9" ht="51" customHeight="1">
      <c r="A8" s="568"/>
      <c r="B8" s="983" t="s">
        <v>169</v>
      </c>
      <c r="C8" s="908"/>
      <c r="D8" s="908"/>
      <c r="E8" s="908"/>
      <c r="F8" s="908"/>
      <c r="G8" s="908"/>
      <c r="H8" s="909"/>
      <c r="I8" s="568"/>
    </row>
    <row r="9" spans="1:9" ht="51">
      <c r="A9" s="24"/>
      <c r="B9" s="18" t="s">
        <v>182</v>
      </c>
      <c r="C9" s="18" t="s">
        <v>183</v>
      </c>
      <c r="D9" s="26" t="s">
        <v>3515</v>
      </c>
      <c r="E9" s="27" t="s">
        <v>3516</v>
      </c>
      <c r="F9" s="27" t="s">
        <v>3517</v>
      </c>
      <c r="G9" s="34" t="s">
        <v>3518</v>
      </c>
      <c r="H9" s="26" t="s">
        <v>103</v>
      </c>
      <c r="I9" s="24"/>
    </row>
    <row r="10" spans="1:9" ht="42" customHeight="1">
      <c r="A10" s="24"/>
      <c r="B10" s="18" t="s">
        <v>210</v>
      </c>
      <c r="C10" s="18" t="s">
        <v>211</v>
      </c>
      <c r="D10" s="26" t="s">
        <v>184</v>
      </c>
      <c r="E10" s="26" t="s">
        <v>3520</v>
      </c>
      <c r="F10" s="32" t="s">
        <v>3521</v>
      </c>
      <c r="G10" s="70" t="s">
        <v>3522</v>
      </c>
      <c r="H10" s="26" t="s">
        <v>3523</v>
      </c>
      <c r="I10" s="24"/>
    </row>
    <row r="11" spans="1:9" ht="51">
      <c r="A11" s="24"/>
      <c r="B11" s="18" t="s">
        <v>232</v>
      </c>
      <c r="C11" s="18" t="s">
        <v>233</v>
      </c>
      <c r="D11" s="27" t="s">
        <v>458</v>
      </c>
      <c r="E11" s="26" t="s">
        <v>3524</v>
      </c>
      <c r="F11" s="26" t="s">
        <v>3525</v>
      </c>
      <c r="G11" s="27" t="s">
        <v>3526</v>
      </c>
      <c r="H11" s="26" t="s">
        <v>3527</v>
      </c>
      <c r="I11" s="24"/>
    </row>
    <row r="12" spans="1:9" ht="38.25">
      <c r="A12" s="24"/>
      <c r="B12" s="924" t="s">
        <v>241</v>
      </c>
      <c r="C12" s="924" t="s">
        <v>242</v>
      </c>
      <c r="D12" s="26" t="s">
        <v>385</v>
      </c>
      <c r="E12" s="85" t="s">
        <v>3528</v>
      </c>
      <c r="F12" s="26" t="s">
        <v>3529</v>
      </c>
      <c r="G12" s="27" t="s">
        <v>3530</v>
      </c>
      <c r="H12" s="26" t="s">
        <v>3531</v>
      </c>
      <c r="I12" s="24"/>
    </row>
    <row r="13" spans="1:9" ht="25.5">
      <c r="A13" s="24"/>
      <c r="B13" s="913"/>
      <c r="C13" s="913"/>
      <c r="D13" s="26" t="s">
        <v>385</v>
      </c>
      <c r="E13" s="26" t="s">
        <v>3532</v>
      </c>
      <c r="F13" s="26" t="s">
        <v>3533</v>
      </c>
      <c r="G13" s="27" t="s">
        <v>3534</v>
      </c>
      <c r="H13" s="26" t="s">
        <v>3535</v>
      </c>
      <c r="I13" s="24"/>
    </row>
    <row r="14" spans="1:9" ht="38.25">
      <c r="A14" s="24"/>
      <c r="B14" s="18" t="s">
        <v>380</v>
      </c>
      <c r="C14" s="404" t="s">
        <v>381</v>
      </c>
      <c r="D14" s="26" t="s">
        <v>184</v>
      </c>
      <c r="E14" s="315" t="s">
        <v>3536</v>
      </c>
      <c r="F14" s="26" t="s">
        <v>3537</v>
      </c>
      <c r="G14" s="188" t="s">
        <v>3538</v>
      </c>
      <c r="H14" s="26" t="s">
        <v>110</v>
      </c>
      <c r="I14" s="24"/>
    </row>
    <row r="15" spans="1:9" ht="18" customHeight="1">
      <c r="A15" s="17"/>
      <c r="B15" s="922" t="s">
        <v>251</v>
      </c>
      <c r="C15" s="908"/>
      <c r="D15" s="908"/>
      <c r="E15" s="908"/>
      <c r="F15" s="908"/>
      <c r="G15" s="908"/>
      <c r="H15" s="909"/>
      <c r="I15" s="17"/>
    </row>
    <row r="16" spans="1:9" ht="25.5">
      <c r="A16" s="97"/>
      <c r="B16" s="18" t="s">
        <v>71</v>
      </c>
      <c r="C16" s="18" t="s">
        <v>72</v>
      </c>
      <c r="D16" s="32" t="s">
        <v>73</v>
      </c>
      <c r="E16" s="85" t="s">
        <v>3540</v>
      </c>
      <c r="F16" s="32" t="s">
        <v>3541</v>
      </c>
      <c r="G16" s="353" t="s">
        <v>3542</v>
      </c>
      <c r="H16" s="32" t="s">
        <v>103</v>
      </c>
      <c r="I16" s="97"/>
    </row>
    <row r="17" spans="1:9" ht="67.5" customHeight="1">
      <c r="A17" s="192"/>
      <c r="B17" s="18" t="s">
        <v>111</v>
      </c>
      <c r="C17" s="18" t="s">
        <v>112</v>
      </c>
      <c r="D17" s="26" t="s">
        <v>3509</v>
      </c>
      <c r="E17" s="85" t="s">
        <v>3543</v>
      </c>
      <c r="F17" s="221" t="s">
        <v>3544</v>
      </c>
      <c r="G17" s="681" t="s">
        <v>3545</v>
      </c>
      <c r="H17" s="48" t="s">
        <v>103</v>
      </c>
      <c r="I17" s="192"/>
    </row>
    <row r="18" spans="1:9" ht="55.5" customHeight="1">
      <c r="A18" s="192"/>
      <c r="B18" s="18" t="s">
        <v>145</v>
      </c>
      <c r="C18" s="18" t="s">
        <v>146</v>
      </c>
      <c r="D18" s="26" t="s">
        <v>3509</v>
      </c>
      <c r="E18" s="85" t="s">
        <v>3546</v>
      </c>
      <c r="F18" s="221" t="s">
        <v>3544</v>
      </c>
      <c r="G18" s="681" t="s">
        <v>3545</v>
      </c>
      <c r="H18" s="48" t="s">
        <v>103</v>
      </c>
      <c r="I18" s="192"/>
    </row>
    <row r="19" spans="1:9" ht="15.75" customHeight="1">
      <c r="A19" s="568"/>
      <c r="B19" s="983" t="s">
        <v>169</v>
      </c>
      <c r="C19" s="908"/>
      <c r="D19" s="908"/>
      <c r="E19" s="908"/>
      <c r="F19" s="908"/>
      <c r="G19" s="908"/>
      <c r="H19" s="909"/>
      <c r="I19" s="568"/>
    </row>
    <row r="20" spans="1:9" ht="25.5">
      <c r="A20" s="97"/>
      <c r="B20" s="18" t="s">
        <v>182</v>
      </c>
      <c r="C20" s="18" t="s">
        <v>183</v>
      </c>
      <c r="D20" s="32" t="s">
        <v>184</v>
      </c>
      <c r="E20" s="211" t="s">
        <v>3547</v>
      </c>
      <c r="F20" s="32" t="s">
        <v>3548</v>
      </c>
      <c r="G20" s="32" t="s">
        <v>3549</v>
      </c>
      <c r="H20" s="32" t="s">
        <v>3350</v>
      </c>
      <c r="I20" s="97"/>
    </row>
    <row r="21" spans="1:9" ht="38.25">
      <c r="A21" s="97"/>
      <c r="B21" s="18" t="s">
        <v>210</v>
      </c>
      <c r="C21" s="18" t="s">
        <v>211</v>
      </c>
      <c r="D21" s="32" t="s">
        <v>1799</v>
      </c>
      <c r="E21" s="211" t="s">
        <v>3550</v>
      </c>
      <c r="F21" s="32" t="s">
        <v>3551</v>
      </c>
      <c r="G21" s="212" t="s">
        <v>3552</v>
      </c>
      <c r="H21" s="32" t="s">
        <v>103</v>
      </c>
      <c r="I21" s="97"/>
    </row>
    <row r="22" spans="1:9" ht="63.75">
      <c r="A22" s="97"/>
      <c r="B22" s="924" t="s">
        <v>232</v>
      </c>
      <c r="C22" s="924" t="s">
        <v>233</v>
      </c>
      <c r="D22" s="32" t="s">
        <v>184</v>
      </c>
      <c r="E22" s="211" t="s">
        <v>3553</v>
      </c>
      <c r="F22" s="163" t="s">
        <v>3554</v>
      </c>
      <c r="G22" s="395" t="s">
        <v>3555</v>
      </c>
      <c r="H22" s="32" t="s">
        <v>110</v>
      </c>
      <c r="I22" s="97"/>
    </row>
    <row r="23" spans="1:9" ht="53.25" customHeight="1">
      <c r="A23" s="97"/>
      <c r="B23" s="932"/>
      <c r="C23" s="932"/>
      <c r="D23" s="32" t="s">
        <v>184</v>
      </c>
      <c r="E23" s="85" t="s">
        <v>3556</v>
      </c>
      <c r="F23" s="47" t="s">
        <v>3557</v>
      </c>
      <c r="G23" s="682" t="s">
        <v>3558</v>
      </c>
      <c r="H23" s="32" t="s">
        <v>110</v>
      </c>
      <c r="I23" s="97"/>
    </row>
    <row r="24" spans="1:9" ht="40.5" customHeight="1">
      <c r="A24" s="97"/>
      <c r="B24" s="932"/>
      <c r="C24" s="932"/>
      <c r="D24" s="32" t="s">
        <v>184</v>
      </c>
      <c r="E24" s="211" t="s">
        <v>3559</v>
      </c>
      <c r="F24" s="32" t="s">
        <v>3560</v>
      </c>
      <c r="G24" s="88" t="s">
        <v>3518</v>
      </c>
      <c r="H24" s="32" t="s">
        <v>110</v>
      </c>
      <c r="I24" s="97"/>
    </row>
    <row r="25" spans="1:9" ht="52.5" customHeight="1">
      <c r="A25" s="97"/>
      <c r="B25" s="913"/>
      <c r="C25" s="913"/>
      <c r="D25" s="32" t="s">
        <v>184</v>
      </c>
      <c r="E25" s="66" t="s">
        <v>3561</v>
      </c>
      <c r="F25" s="163" t="s">
        <v>3562</v>
      </c>
      <c r="G25" s="214" t="str">
        <f>HYPERLINK("https://yandex.ru/video/preview/?filmId=2863380479174044820&amp;text=инфракрасное+и+ультрафиолетовое+излучение+9+класс","https://yandex.ru/video/preview/?filmId=2863380479174044820&amp;text=инфракрасное+и+ультрафиолетовое+излучение+9+класс")</f>
        <v>https://yandex.ru/video/preview/?filmId=2863380479174044820&amp;text=инфракрасное+и+ультрафиолетовое+излучение+9+класс</v>
      </c>
      <c r="H25" s="32" t="s">
        <v>110</v>
      </c>
      <c r="I25" s="97"/>
    </row>
    <row r="26" spans="1:9" ht="47.25" customHeight="1">
      <c r="A26" s="97"/>
      <c r="B26" s="18" t="s">
        <v>241</v>
      </c>
      <c r="C26" s="18" t="s">
        <v>242</v>
      </c>
      <c r="D26" s="32" t="s">
        <v>184</v>
      </c>
      <c r="E26" s="27" t="s">
        <v>3563</v>
      </c>
      <c r="F26" s="163" t="s">
        <v>3517</v>
      </c>
      <c r="G26" s="88" t="s">
        <v>3518</v>
      </c>
      <c r="H26" s="32" t="s">
        <v>110</v>
      </c>
      <c r="I26" s="97"/>
    </row>
    <row r="27" spans="1:9" ht="38.25" customHeight="1">
      <c r="A27" s="482"/>
      <c r="B27" s="922" t="s">
        <v>309</v>
      </c>
      <c r="C27" s="908"/>
      <c r="D27" s="908"/>
      <c r="E27" s="908"/>
      <c r="F27" s="908"/>
      <c r="G27" s="908"/>
      <c r="H27" s="909"/>
      <c r="I27" s="482"/>
    </row>
    <row r="28" spans="1:9" ht="31.5" customHeight="1">
      <c r="A28" s="97"/>
      <c r="B28" s="230" t="s">
        <v>71</v>
      </c>
      <c r="C28" s="230" t="s">
        <v>72</v>
      </c>
      <c r="D28" s="32" t="s">
        <v>3564</v>
      </c>
      <c r="E28" s="66" t="s">
        <v>3565</v>
      </c>
      <c r="F28" s="683" t="s">
        <v>3566</v>
      </c>
      <c r="G28" s="85" t="s">
        <v>3567</v>
      </c>
      <c r="H28" s="85" t="s">
        <v>3568</v>
      </c>
      <c r="I28" s="97"/>
    </row>
    <row r="29" spans="1:9" ht="72" customHeight="1">
      <c r="A29" s="192"/>
      <c r="B29" s="230" t="s">
        <v>111</v>
      </c>
      <c r="C29" s="230" t="s">
        <v>112</v>
      </c>
      <c r="D29" s="26" t="s">
        <v>3509</v>
      </c>
      <c r="E29" s="47" t="s">
        <v>3569</v>
      </c>
      <c r="F29" s="140" t="s">
        <v>3511</v>
      </c>
      <c r="G29" s="684" t="s">
        <v>3512</v>
      </c>
      <c r="H29" s="685" t="s">
        <v>3570</v>
      </c>
      <c r="I29" s="192"/>
    </row>
    <row r="30" spans="1:9" ht="25.5">
      <c r="A30" s="133"/>
      <c r="B30" s="230" t="s">
        <v>145</v>
      </c>
      <c r="C30" s="230" t="s">
        <v>146</v>
      </c>
      <c r="D30" s="35" t="s">
        <v>184</v>
      </c>
      <c r="E30" s="66" t="s">
        <v>3571</v>
      </c>
      <c r="F30" s="85" t="s">
        <v>1939</v>
      </c>
      <c r="G30" s="85" t="s">
        <v>3572</v>
      </c>
      <c r="H30" s="85" t="s">
        <v>103</v>
      </c>
      <c r="I30" s="133"/>
    </row>
    <row r="31" spans="1:9" ht="16.5" customHeight="1">
      <c r="A31" s="259"/>
      <c r="B31" s="937" t="s">
        <v>169</v>
      </c>
      <c r="C31" s="908"/>
      <c r="D31" s="908"/>
      <c r="E31" s="908"/>
      <c r="F31" s="908"/>
      <c r="G31" s="908"/>
      <c r="H31" s="909"/>
      <c r="I31" s="259"/>
    </row>
    <row r="32" spans="1:9" ht="39.75" customHeight="1">
      <c r="A32" s="97"/>
      <c r="B32" s="230" t="s">
        <v>182</v>
      </c>
      <c r="C32" s="230" t="s">
        <v>183</v>
      </c>
      <c r="D32" s="32" t="s">
        <v>3575</v>
      </c>
      <c r="E32" s="211" t="s">
        <v>3576</v>
      </c>
      <c r="F32" s="32" t="s">
        <v>2874</v>
      </c>
      <c r="G32" s="88" t="s">
        <v>3577</v>
      </c>
      <c r="H32" s="32" t="s">
        <v>103</v>
      </c>
      <c r="I32" s="97"/>
    </row>
    <row r="33" spans="1:9" ht="78.75" customHeight="1">
      <c r="A33" s="192"/>
      <c r="B33" s="230" t="s">
        <v>210</v>
      </c>
      <c r="C33" s="230" t="s">
        <v>211</v>
      </c>
      <c r="D33" s="32" t="s">
        <v>184</v>
      </c>
      <c r="E33" s="211" t="s">
        <v>3578</v>
      </c>
      <c r="F33" s="32" t="s">
        <v>3579</v>
      </c>
      <c r="G33" s="214" t="s">
        <v>3580</v>
      </c>
      <c r="H33" s="88" t="s">
        <v>3581</v>
      </c>
      <c r="I33" s="192"/>
    </row>
    <row r="34" spans="1:9" ht="51">
      <c r="A34" s="97"/>
      <c r="B34" s="230" t="s">
        <v>232</v>
      </c>
      <c r="C34" s="230" t="s">
        <v>233</v>
      </c>
      <c r="D34" s="32" t="s">
        <v>3575</v>
      </c>
      <c r="E34" s="211" t="s">
        <v>3582</v>
      </c>
      <c r="F34" s="32" t="s">
        <v>3583</v>
      </c>
      <c r="G34" s="88" t="s">
        <v>3584</v>
      </c>
      <c r="H34" s="32" t="s">
        <v>103</v>
      </c>
      <c r="I34" s="97"/>
    </row>
    <row r="35" spans="1:9" ht="38.25">
      <c r="A35" s="97"/>
      <c r="B35" s="230" t="s">
        <v>241</v>
      </c>
      <c r="C35" s="230" t="s">
        <v>242</v>
      </c>
      <c r="D35" s="32" t="s">
        <v>73</v>
      </c>
      <c r="E35" s="206" t="s">
        <v>3585</v>
      </c>
      <c r="F35" s="32" t="s">
        <v>3586</v>
      </c>
      <c r="G35" s="214" t="s">
        <v>3587</v>
      </c>
      <c r="H35" s="32" t="s">
        <v>3588</v>
      </c>
      <c r="I35" s="97"/>
    </row>
    <row r="36" spans="1:9" ht="51">
      <c r="A36" s="97"/>
      <c r="B36" s="230" t="s">
        <v>380</v>
      </c>
      <c r="C36" s="623" t="s">
        <v>381</v>
      </c>
      <c r="D36" s="32"/>
      <c r="E36" s="364" t="s">
        <v>3589</v>
      </c>
      <c r="F36" s="32" t="s">
        <v>3573</v>
      </c>
      <c r="G36" s="32" t="s">
        <v>3574</v>
      </c>
      <c r="H36" s="73" t="s">
        <v>110</v>
      </c>
      <c r="I36" s="97"/>
    </row>
    <row r="37" spans="1:9" ht="51">
      <c r="A37" s="97"/>
      <c r="B37" s="213">
        <v>9</v>
      </c>
      <c r="C37" s="213" t="s">
        <v>1880</v>
      </c>
      <c r="D37" s="32" t="s">
        <v>184</v>
      </c>
      <c r="E37" s="210" t="s">
        <v>3590</v>
      </c>
      <c r="F37" s="85" t="s">
        <v>3591</v>
      </c>
      <c r="G37" s="131" t="s">
        <v>3592</v>
      </c>
      <c r="H37" s="32" t="s">
        <v>110</v>
      </c>
      <c r="I37" s="97"/>
    </row>
    <row r="38" spans="1:9" ht="18" customHeight="1">
      <c r="A38" s="482"/>
      <c r="B38" s="922" t="s">
        <v>3593</v>
      </c>
      <c r="C38" s="908"/>
      <c r="D38" s="908"/>
      <c r="E38" s="908"/>
      <c r="F38" s="908"/>
      <c r="G38" s="908"/>
      <c r="H38" s="909"/>
      <c r="I38" s="482"/>
    </row>
    <row r="39" spans="1:9" ht="25.5">
      <c r="A39" s="563"/>
      <c r="B39" s="230" t="s">
        <v>71</v>
      </c>
      <c r="C39" s="230" t="s">
        <v>72</v>
      </c>
      <c r="D39" s="156" t="s">
        <v>184</v>
      </c>
      <c r="E39" s="211" t="s">
        <v>3594</v>
      </c>
      <c r="F39" s="330" t="s">
        <v>3595</v>
      </c>
      <c r="G39" s="588" t="s">
        <v>3596</v>
      </c>
      <c r="H39" s="588" t="s">
        <v>2732</v>
      </c>
      <c r="I39" s="563"/>
    </row>
    <row r="40" spans="1:9" ht="63.75">
      <c r="A40" s="192"/>
      <c r="B40" s="230" t="s">
        <v>111</v>
      </c>
      <c r="C40" s="230" t="s">
        <v>112</v>
      </c>
      <c r="D40" s="26" t="s">
        <v>3509</v>
      </c>
      <c r="E40" s="85" t="s">
        <v>3597</v>
      </c>
      <c r="F40" s="221" t="s">
        <v>3598</v>
      </c>
      <c r="G40" s="684" t="s">
        <v>3512</v>
      </c>
      <c r="H40" s="685" t="s">
        <v>3599</v>
      </c>
      <c r="I40" s="192"/>
    </row>
    <row r="41" spans="1:9" ht="63.75">
      <c r="A41" s="192"/>
      <c r="B41" s="230" t="s">
        <v>145</v>
      </c>
      <c r="C41" s="230" t="s">
        <v>146</v>
      </c>
      <c r="D41" s="26" t="s">
        <v>3509</v>
      </c>
      <c r="E41" s="85" t="s">
        <v>3600</v>
      </c>
      <c r="F41" s="221" t="s">
        <v>3598</v>
      </c>
      <c r="G41" s="684" t="s">
        <v>3512</v>
      </c>
      <c r="H41" s="685" t="s">
        <v>3599</v>
      </c>
      <c r="I41" s="192"/>
    </row>
    <row r="42" spans="1:9" ht="15.75" customHeight="1">
      <c r="A42" s="568"/>
      <c r="B42" s="983" t="s">
        <v>169</v>
      </c>
      <c r="C42" s="908"/>
      <c r="D42" s="908"/>
      <c r="E42" s="908"/>
      <c r="F42" s="908"/>
      <c r="G42" s="908"/>
      <c r="H42" s="909"/>
      <c r="I42" s="568"/>
    </row>
    <row r="43" spans="1:9" ht="51">
      <c r="A43" s="133"/>
      <c r="B43" s="230" t="s">
        <v>182</v>
      </c>
      <c r="C43" s="230" t="s">
        <v>183</v>
      </c>
      <c r="D43" s="32" t="s">
        <v>73</v>
      </c>
      <c r="E43" s="211" t="s">
        <v>3601</v>
      </c>
      <c r="F43" s="32" t="s">
        <v>3573</v>
      </c>
      <c r="G43" s="32" t="s">
        <v>3574</v>
      </c>
      <c r="H43" s="73" t="s">
        <v>110</v>
      </c>
      <c r="I43" s="133"/>
    </row>
    <row r="44" spans="1:9" ht="77.25" customHeight="1">
      <c r="A44" s="192"/>
      <c r="B44" s="230" t="s">
        <v>210</v>
      </c>
      <c r="C44" s="230" t="s">
        <v>211</v>
      </c>
      <c r="D44" s="32" t="s">
        <v>3602</v>
      </c>
      <c r="E44" s="211" t="s">
        <v>3603</v>
      </c>
      <c r="F44" s="32" t="s">
        <v>3604</v>
      </c>
      <c r="G44" s="338" t="s">
        <v>3605</v>
      </c>
      <c r="H44" s="88" t="s">
        <v>3606</v>
      </c>
      <c r="I44" s="192"/>
    </row>
    <row r="45" spans="1:9" ht="51">
      <c r="A45" s="97"/>
      <c r="B45" s="230" t="s">
        <v>232</v>
      </c>
      <c r="C45" s="230" t="s">
        <v>233</v>
      </c>
      <c r="D45" s="32" t="s">
        <v>2326</v>
      </c>
      <c r="E45" s="211" t="s">
        <v>3607</v>
      </c>
      <c r="F45" s="32" t="s">
        <v>2163</v>
      </c>
      <c r="G45" s="88" t="s">
        <v>3577</v>
      </c>
      <c r="H45" s="32" t="s">
        <v>103</v>
      </c>
      <c r="I45" s="97"/>
    </row>
    <row r="46" spans="1:9" ht="25.5">
      <c r="A46" s="97"/>
      <c r="B46" s="924" t="s">
        <v>241</v>
      </c>
      <c r="C46" s="924" t="s">
        <v>242</v>
      </c>
      <c r="D46" s="32" t="s">
        <v>73</v>
      </c>
      <c r="E46" s="26" t="s">
        <v>3608</v>
      </c>
      <c r="F46" s="32" t="s">
        <v>3609</v>
      </c>
      <c r="G46" s="604" t="s">
        <v>3610</v>
      </c>
      <c r="H46" s="32" t="s">
        <v>3611</v>
      </c>
      <c r="I46" s="97"/>
    </row>
    <row r="47" spans="1:9" ht="25.5">
      <c r="A47" s="97"/>
      <c r="B47" s="913"/>
      <c r="C47" s="913"/>
      <c r="D47" s="32" t="s">
        <v>73</v>
      </c>
      <c r="E47" s="211" t="s">
        <v>3612</v>
      </c>
      <c r="F47" s="32" t="s">
        <v>3613</v>
      </c>
      <c r="G47" s="88" t="s">
        <v>3614</v>
      </c>
      <c r="H47" s="32" t="s">
        <v>3615</v>
      </c>
      <c r="I47" s="97"/>
    </row>
    <row r="48" spans="1:9" ht="51">
      <c r="A48" s="24"/>
      <c r="B48" s="230" t="s">
        <v>380</v>
      </c>
      <c r="C48" s="623" t="s">
        <v>381</v>
      </c>
      <c r="D48" s="26" t="s">
        <v>73</v>
      </c>
      <c r="E48" s="87" t="s">
        <v>3616</v>
      </c>
      <c r="F48" s="27" t="s">
        <v>3617</v>
      </c>
      <c r="G48" s="209" t="str">
        <f>HYPERLINK("https://math-oge.sdamgia.ru/teacher?id=25379585","Выполнить вариант, назначенный в Решу ОГЭ")</f>
        <v>Выполнить вариант, назначенный в Решу ОГЭ</v>
      </c>
      <c r="H48" s="26" t="s">
        <v>110</v>
      </c>
      <c r="I48" s="24"/>
    </row>
    <row r="49" spans="1:9" ht="18" customHeight="1">
      <c r="A49" s="482"/>
      <c r="B49" s="922" t="s">
        <v>389</v>
      </c>
      <c r="C49" s="908"/>
      <c r="D49" s="908"/>
      <c r="E49" s="908"/>
      <c r="F49" s="908"/>
      <c r="G49" s="908"/>
      <c r="H49" s="909"/>
      <c r="I49" s="482"/>
    </row>
    <row r="50" spans="1:9" ht="25.5">
      <c r="A50" s="97"/>
      <c r="B50" s="230" t="s">
        <v>71</v>
      </c>
      <c r="C50" s="230" t="s">
        <v>72</v>
      </c>
      <c r="D50" s="32" t="s">
        <v>73</v>
      </c>
      <c r="E50" s="206" t="s">
        <v>3619</v>
      </c>
      <c r="F50" s="32" t="s">
        <v>3620</v>
      </c>
      <c r="G50" s="88" t="s">
        <v>3621</v>
      </c>
      <c r="H50" s="32" t="s">
        <v>3622</v>
      </c>
      <c r="I50" s="97"/>
    </row>
    <row r="51" spans="1:9" ht="25.5">
      <c r="A51" s="97"/>
      <c r="B51" s="230" t="s">
        <v>111</v>
      </c>
      <c r="C51" s="230" t="s">
        <v>112</v>
      </c>
      <c r="D51" s="26" t="s">
        <v>184</v>
      </c>
      <c r="E51" s="211" t="s">
        <v>3623</v>
      </c>
      <c r="F51" s="32" t="s">
        <v>3624</v>
      </c>
      <c r="G51" s="499" t="s">
        <v>3625</v>
      </c>
      <c r="H51" s="32" t="s">
        <v>103</v>
      </c>
      <c r="I51" s="97"/>
    </row>
    <row r="52" spans="1:9" ht="25.5">
      <c r="A52" s="97"/>
      <c r="B52" s="230" t="s">
        <v>145</v>
      </c>
      <c r="C52" s="230" t="s">
        <v>146</v>
      </c>
      <c r="D52" s="32" t="s">
        <v>184</v>
      </c>
      <c r="E52" s="211" t="s">
        <v>3626</v>
      </c>
      <c r="F52" s="32" t="s">
        <v>3627</v>
      </c>
      <c r="G52" s="338" t="s">
        <v>3628</v>
      </c>
      <c r="H52" s="32" t="s">
        <v>103</v>
      </c>
      <c r="I52" s="97"/>
    </row>
    <row r="53" spans="1:9" ht="15.75" customHeight="1">
      <c r="A53" s="568"/>
      <c r="B53" s="983" t="s">
        <v>169</v>
      </c>
      <c r="C53" s="908"/>
      <c r="D53" s="908"/>
      <c r="E53" s="908"/>
      <c r="F53" s="908"/>
      <c r="G53" s="908"/>
      <c r="H53" s="909"/>
      <c r="I53" s="568"/>
    </row>
    <row r="54" spans="1:9" ht="25.5">
      <c r="A54" s="97"/>
      <c r="B54" s="230" t="s">
        <v>182</v>
      </c>
      <c r="C54" s="230" t="s">
        <v>183</v>
      </c>
      <c r="D54" s="32" t="s">
        <v>73</v>
      </c>
      <c r="E54" s="211" t="s">
        <v>3629</v>
      </c>
      <c r="F54" s="85" t="s">
        <v>1939</v>
      </c>
      <c r="G54" s="48" t="s">
        <v>3630</v>
      </c>
      <c r="H54" s="85" t="s">
        <v>103</v>
      </c>
      <c r="I54" s="97"/>
    </row>
    <row r="55" spans="1:9" ht="25.5">
      <c r="A55" s="97"/>
      <c r="B55" s="230" t="s">
        <v>210</v>
      </c>
      <c r="C55" s="230" t="s">
        <v>211</v>
      </c>
      <c r="D55" s="32" t="s">
        <v>73</v>
      </c>
      <c r="E55" s="211" t="s">
        <v>3631</v>
      </c>
      <c r="F55" s="85" t="s">
        <v>3632</v>
      </c>
      <c r="G55" s="61" t="s">
        <v>3633</v>
      </c>
      <c r="H55" s="85" t="s">
        <v>2732</v>
      </c>
      <c r="I55" s="97"/>
    </row>
    <row r="56" spans="1:9" ht="25.5">
      <c r="A56" s="97"/>
      <c r="B56" s="230" t="s">
        <v>232</v>
      </c>
      <c r="C56" s="230" t="s">
        <v>233</v>
      </c>
      <c r="D56" s="32" t="s">
        <v>184</v>
      </c>
      <c r="E56" s="211" t="s">
        <v>3634</v>
      </c>
      <c r="F56" s="32" t="s">
        <v>3635</v>
      </c>
      <c r="G56" s="32" t="s">
        <v>3636</v>
      </c>
      <c r="H56" s="32" t="s">
        <v>3637</v>
      </c>
      <c r="I56" s="97"/>
    </row>
    <row r="57" spans="1:9" ht="25.5">
      <c r="A57" s="97"/>
      <c r="B57" s="230" t="s">
        <v>241</v>
      </c>
      <c r="C57" s="230" t="s">
        <v>242</v>
      </c>
      <c r="D57" s="32" t="s">
        <v>184</v>
      </c>
      <c r="E57" s="66" t="s">
        <v>3638</v>
      </c>
      <c r="F57" s="32" t="s">
        <v>3639</v>
      </c>
      <c r="G57" s="212" t="s">
        <v>3640</v>
      </c>
      <c r="H57" s="32" t="s">
        <v>103</v>
      </c>
      <c r="I57" s="97"/>
    </row>
    <row r="58" spans="1:9" ht="25.5">
      <c r="A58" s="97"/>
      <c r="B58" s="18" t="s">
        <v>380</v>
      </c>
      <c r="C58" s="18" t="s">
        <v>381</v>
      </c>
      <c r="D58" s="32"/>
      <c r="E58" s="210" t="s">
        <v>3641</v>
      </c>
      <c r="F58" s="32" t="s">
        <v>3642</v>
      </c>
      <c r="G58" s="324" t="s">
        <v>3643</v>
      </c>
      <c r="H58" s="32" t="s">
        <v>110</v>
      </c>
      <c r="I58" s="97"/>
    </row>
    <row r="59" spans="1:9" ht="51">
      <c r="A59" s="97"/>
      <c r="B59" s="18" t="s">
        <v>1879</v>
      </c>
      <c r="C59" s="18" t="s">
        <v>1880</v>
      </c>
      <c r="D59" s="32" t="s">
        <v>73</v>
      </c>
      <c r="E59" s="210" t="s">
        <v>3644</v>
      </c>
      <c r="F59" s="32" t="s">
        <v>1735</v>
      </c>
      <c r="G59" s="88" t="s">
        <v>3645</v>
      </c>
      <c r="H59" s="32" t="s">
        <v>110</v>
      </c>
      <c r="I59" s="97"/>
    </row>
    <row r="60" spans="1:9" ht="43.5" customHeight="1">
      <c r="A60" s="97"/>
      <c r="B60" s="18" t="s">
        <v>2751</v>
      </c>
      <c r="C60" s="18" t="s">
        <v>2752</v>
      </c>
      <c r="D60" s="32" t="s">
        <v>184</v>
      </c>
      <c r="E60" s="315" t="s">
        <v>3646</v>
      </c>
      <c r="F60" s="32" t="s">
        <v>3537</v>
      </c>
      <c r="G60" s="338" t="s">
        <v>3647</v>
      </c>
      <c r="H60" s="32" t="s">
        <v>110</v>
      </c>
      <c r="I60" s="97"/>
    </row>
    <row r="61" spans="1:9" ht="18" customHeight="1">
      <c r="A61" s="482"/>
      <c r="B61" s="922" t="s">
        <v>705</v>
      </c>
      <c r="C61" s="908"/>
      <c r="D61" s="908"/>
      <c r="E61" s="908"/>
      <c r="F61" s="908"/>
      <c r="G61" s="908"/>
      <c r="H61" s="909"/>
      <c r="I61" s="482"/>
    </row>
    <row r="62" spans="1:9" ht="12.75">
      <c r="A62" s="133"/>
      <c r="B62" s="18">
        <v>1</v>
      </c>
      <c r="C62" s="18" t="s">
        <v>72</v>
      </c>
      <c r="D62" s="35"/>
      <c r="E62" s="364" t="s">
        <v>3648</v>
      </c>
      <c r="F62" s="32"/>
      <c r="G62" s="32"/>
      <c r="H62" s="73"/>
      <c r="I62" s="133"/>
    </row>
    <row r="63" spans="1:9" ht="25.5">
      <c r="A63" s="97"/>
      <c r="B63" s="230" t="s">
        <v>111</v>
      </c>
      <c r="C63" s="230" t="s">
        <v>112</v>
      </c>
      <c r="D63" s="32" t="s">
        <v>184</v>
      </c>
      <c r="E63" s="211" t="s">
        <v>3649</v>
      </c>
      <c r="F63" s="85" t="s">
        <v>3650</v>
      </c>
      <c r="G63" s="328" t="s">
        <v>3651</v>
      </c>
      <c r="H63" s="85" t="s">
        <v>103</v>
      </c>
      <c r="I63" s="97"/>
    </row>
    <row r="64" spans="1:9" ht="25.5">
      <c r="A64" s="97"/>
      <c r="B64" s="230" t="s">
        <v>145</v>
      </c>
      <c r="C64" s="230" t="s">
        <v>146</v>
      </c>
      <c r="D64" s="32" t="s">
        <v>184</v>
      </c>
      <c r="E64" s="211" t="s">
        <v>3652</v>
      </c>
      <c r="F64" s="32" t="s">
        <v>3653</v>
      </c>
      <c r="G64" s="499" t="s">
        <v>3654</v>
      </c>
      <c r="H64" s="32" t="s">
        <v>3655</v>
      </c>
      <c r="I64" s="97"/>
    </row>
    <row r="65" spans="1:9" ht="15.75" customHeight="1">
      <c r="A65" s="568"/>
      <c r="B65" s="983" t="s">
        <v>169</v>
      </c>
      <c r="C65" s="908"/>
      <c r="D65" s="908"/>
      <c r="E65" s="908"/>
      <c r="F65" s="908"/>
      <c r="G65" s="908"/>
      <c r="H65" s="909"/>
      <c r="I65" s="568"/>
    </row>
    <row r="66" spans="1:9" ht="25.5">
      <c r="A66" s="97"/>
      <c r="B66" s="230" t="s">
        <v>182</v>
      </c>
      <c r="C66" s="230" t="s">
        <v>183</v>
      </c>
      <c r="D66" s="32" t="s">
        <v>184</v>
      </c>
      <c r="E66" s="66" t="s">
        <v>3656</v>
      </c>
      <c r="F66" s="85" t="s">
        <v>3657</v>
      </c>
      <c r="G66" s="48" t="s">
        <v>3658</v>
      </c>
      <c r="H66" s="85" t="s">
        <v>103</v>
      </c>
      <c r="I66" s="97"/>
    </row>
    <row r="67" spans="1:9" ht="25.5">
      <c r="A67" s="97"/>
      <c r="B67" s="230" t="s">
        <v>210</v>
      </c>
      <c r="C67" s="230" t="s">
        <v>211</v>
      </c>
      <c r="D67" s="32" t="s">
        <v>184</v>
      </c>
      <c r="E67" s="66" t="s">
        <v>3659</v>
      </c>
      <c r="F67" s="85" t="s">
        <v>3660</v>
      </c>
      <c r="G67" s="328" t="s">
        <v>3661</v>
      </c>
      <c r="H67" s="85" t="s">
        <v>103</v>
      </c>
      <c r="I67" s="97"/>
    </row>
    <row r="68" spans="1:9" ht="30" customHeight="1">
      <c r="A68" s="92"/>
      <c r="B68" s="230" t="s">
        <v>232</v>
      </c>
      <c r="C68" s="230" t="s">
        <v>233</v>
      </c>
      <c r="D68" s="89" t="s">
        <v>184</v>
      </c>
      <c r="E68" s="211" t="s">
        <v>3662</v>
      </c>
      <c r="F68" s="89" t="s">
        <v>3663</v>
      </c>
      <c r="G68" s="89" t="s">
        <v>3664</v>
      </c>
      <c r="H68" s="89" t="s">
        <v>2732</v>
      </c>
      <c r="I68" s="92"/>
    </row>
    <row r="69" spans="1:9" ht="25.5">
      <c r="A69" s="136"/>
      <c r="B69" s="230" t="s">
        <v>241</v>
      </c>
      <c r="C69" s="230" t="s">
        <v>242</v>
      </c>
      <c r="D69" s="32" t="s">
        <v>184</v>
      </c>
      <c r="E69" s="211" t="s">
        <v>3665</v>
      </c>
      <c r="F69" s="89" t="s">
        <v>3666</v>
      </c>
      <c r="G69" s="269" t="s">
        <v>3667</v>
      </c>
      <c r="H69" s="89"/>
      <c r="I69" s="136"/>
    </row>
    <row r="70" spans="1:9" ht="12.75">
      <c r="A70" s="92"/>
      <c r="B70" s="102"/>
      <c r="C70" s="102"/>
      <c r="D70" s="102"/>
      <c r="E70" s="102"/>
      <c r="F70" s="102"/>
      <c r="G70" s="102"/>
      <c r="H70" s="102"/>
      <c r="I70" s="92"/>
    </row>
    <row r="71" spans="1:9" ht="12.75">
      <c r="A71" s="92"/>
      <c r="B71" s="102"/>
      <c r="C71" s="102"/>
      <c r="D71" s="102"/>
      <c r="E71" s="102"/>
      <c r="F71" s="102"/>
      <c r="G71" s="102"/>
      <c r="H71" s="102"/>
      <c r="I71" s="92"/>
    </row>
    <row r="72" spans="1:9" ht="12.75">
      <c r="A72" s="92"/>
      <c r="B72" s="102"/>
      <c r="C72" s="102"/>
      <c r="D72" s="102"/>
      <c r="E72" s="102"/>
      <c r="F72" s="102"/>
      <c r="G72" s="102"/>
      <c r="H72" s="102"/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92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92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92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92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92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92"/>
    </row>
    <row r="85" spans="1:9" ht="12.75">
      <c r="A85" s="92"/>
      <c r="B85" s="102"/>
      <c r="C85" s="102"/>
      <c r="D85" s="102"/>
      <c r="E85" s="102"/>
      <c r="F85" s="102"/>
      <c r="G85" s="102"/>
      <c r="H85" s="102"/>
      <c r="I85" s="92"/>
    </row>
    <row r="86" spans="1:9" ht="12.75">
      <c r="A86" s="92"/>
      <c r="B86" s="102"/>
      <c r="C86" s="102"/>
      <c r="D86" s="102"/>
      <c r="E86" s="102"/>
      <c r="F86" s="102"/>
      <c r="G86" s="102"/>
      <c r="H86" s="102"/>
      <c r="I86" s="92"/>
    </row>
    <row r="87" spans="1:9" ht="12.75">
      <c r="A87" s="92"/>
      <c r="B87" s="102"/>
      <c r="C87" s="102"/>
      <c r="D87" s="102"/>
      <c r="E87" s="102"/>
      <c r="F87" s="102"/>
      <c r="G87" s="102"/>
      <c r="H87" s="102"/>
      <c r="I87" s="92"/>
    </row>
    <row r="88" spans="1:9" ht="12.75">
      <c r="A88" s="92"/>
      <c r="B88" s="102"/>
      <c r="C88" s="102"/>
      <c r="D88" s="102"/>
      <c r="E88" s="102"/>
      <c r="F88" s="102"/>
      <c r="G88" s="102"/>
      <c r="H88" s="102"/>
      <c r="I88" s="92"/>
    </row>
    <row r="89" spans="1:9" ht="12.75">
      <c r="A89" s="92"/>
      <c r="B89" s="102"/>
      <c r="C89" s="102"/>
      <c r="D89" s="102"/>
      <c r="E89" s="102"/>
      <c r="F89" s="102"/>
      <c r="G89" s="102"/>
      <c r="H89" s="102"/>
      <c r="I89" s="92"/>
    </row>
    <row r="90" spans="1:9" ht="12.75">
      <c r="A90" s="92"/>
      <c r="B90" s="102"/>
      <c r="C90" s="102"/>
      <c r="D90" s="102"/>
      <c r="E90" s="102"/>
      <c r="F90" s="102"/>
      <c r="G90" s="102"/>
      <c r="H90" s="102"/>
      <c r="I90" s="92"/>
    </row>
    <row r="91" spans="1:9" ht="12.75">
      <c r="A91" s="92"/>
      <c r="B91" s="102"/>
      <c r="C91" s="102"/>
      <c r="D91" s="102"/>
      <c r="E91" s="102"/>
      <c r="F91" s="102"/>
      <c r="G91" s="102"/>
      <c r="H91" s="102"/>
      <c r="I91" s="92"/>
    </row>
    <row r="92" spans="1:9" ht="12.75">
      <c r="A92" s="92"/>
      <c r="B92" s="102"/>
      <c r="C92" s="102"/>
      <c r="D92" s="102"/>
      <c r="E92" s="102"/>
      <c r="F92" s="102"/>
      <c r="G92" s="102"/>
      <c r="H92" s="102"/>
      <c r="I92" s="92"/>
    </row>
    <row r="93" spans="1:9" ht="12.75">
      <c r="A93" s="92"/>
      <c r="B93" s="102"/>
      <c r="C93" s="102"/>
      <c r="D93" s="102"/>
      <c r="E93" s="102"/>
      <c r="F93" s="102"/>
      <c r="G93" s="102"/>
      <c r="H93" s="102"/>
      <c r="I93" s="92"/>
    </row>
    <row r="94" spans="1:9" ht="12.75">
      <c r="A94" s="92"/>
      <c r="B94" s="102"/>
      <c r="C94" s="102"/>
      <c r="D94" s="102"/>
      <c r="E94" s="102"/>
      <c r="F94" s="102"/>
      <c r="G94" s="102"/>
      <c r="H94" s="102"/>
      <c r="I94" s="92"/>
    </row>
    <row r="95" spans="1:9" ht="12.75">
      <c r="A95" s="92"/>
      <c r="B95" s="102"/>
      <c r="C95" s="102"/>
      <c r="D95" s="102"/>
      <c r="E95" s="102"/>
      <c r="F95" s="102"/>
      <c r="G95" s="102"/>
      <c r="H95" s="102"/>
      <c r="I95" s="92"/>
    </row>
    <row r="96" spans="1:9" ht="12.75">
      <c r="A96" s="92"/>
      <c r="B96" s="102"/>
      <c r="C96" s="102"/>
      <c r="D96" s="102"/>
      <c r="E96" s="102"/>
      <c r="F96" s="102"/>
      <c r="G96" s="102"/>
      <c r="H96" s="102"/>
      <c r="I96" s="92"/>
    </row>
    <row r="97" spans="1:9" ht="12.75">
      <c r="A97" s="92"/>
      <c r="B97" s="102"/>
      <c r="C97" s="102"/>
      <c r="D97" s="102"/>
      <c r="E97" s="102"/>
      <c r="F97" s="102"/>
      <c r="G97" s="102"/>
      <c r="H97" s="102"/>
      <c r="I97" s="92"/>
    </row>
    <row r="98" spans="1:9" ht="12.75">
      <c r="A98" s="92"/>
      <c r="B98" s="102"/>
      <c r="C98" s="102"/>
      <c r="D98" s="102"/>
      <c r="E98" s="102"/>
      <c r="F98" s="102"/>
      <c r="G98" s="102"/>
      <c r="H98" s="102"/>
      <c r="I98" s="92"/>
    </row>
    <row r="99" spans="1:9" ht="12.75">
      <c r="A99" s="92"/>
      <c r="B99" s="102"/>
      <c r="C99" s="102"/>
      <c r="D99" s="102"/>
      <c r="E99" s="102"/>
      <c r="F99" s="102"/>
      <c r="G99" s="102"/>
      <c r="H99" s="102"/>
      <c r="I99" s="92"/>
    </row>
    <row r="100" spans="1:9" ht="12.75">
      <c r="A100" s="92"/>
      <c r="B100" s="102"/>
      <c r="C100" s="102"/>
      <c r="D100" s="102"/>
      <c r="E100" s="102"/>
      <c r="F100" s="102"/>
      <c r="G100" s="102"/>
      <c r="H100" s="102"/>
      <c r="I100" s="92"/>
    </row>
    <row r="101" spans="1:9" ht="12.75">
      <c r="A101" s="92"/>
      <c r="B101" s="102"/>
      <c r="C101" s="102"/>
      <c r="D101" s="102"/>
      <c r="E101" s="102"/>
      <c r="F101" s="102"/>
      <c r="G101" s="102"/>
      <c r="H101" s="102"/>
      <c r="I101" s="92"/>
    </row>
    <row r="102" spans="1:9" ht="12.75">
      <c r="A102" s="92"/>
      <c r="B102" s="102"/>
      <c r="C102" s="102"/>
      <c r="D102" s="102"/>
      <c r="E102" s="102"/>
      <c r="F102" s="102"/>
      <c r="G102" s="102"/>
      <c r="H102" s="102"/>
      <c r="I102" s="92"/>
    </row>
    <row r="103" spans="1:9" ht="12.75">
      <c r="A103" s="92"/>
      <c r="B103" s="102"/>
      <c r="C103" s="102"/>
      <c r="D103" s="102"/>
      <c r="E103" s="102"/>
      <c r="F103" s="102"/>
      <c r="G103" s="102"/>
      <c r="H103" s="102"/>
      <c r="I103" s="92"/>
    </row>
    <row r="104" spans="1:9" ht="12.75">
      <c r="A104" s="92"/>
      <c r="B104" s="102"/>
      <c r="C104" s="102"/>
      <c r="D104" s="102"/>
      <c r="E104" s="102"/>
      <c r="F104" s="102"/>
      <c r="G104" s="102"/>
      <c r="H104" s="102"/>
      <c r="I104" s="92"/>
    </row>
    <row r="105" spans="1:9" ht="12.75">
      <c r="A105" s="92"/>
      <c r="B105" s="102"/>
      <c r="C105" s="102"/>
      <c r="D105" s="102"/>
      <c r="E105" s="102"/>
      <c r="F105" s="102"/>
      <c r="G105" s="102"/>
      <c r="H105" s="102"/>
      <c r="I105" s="92"/>
    </row>
    <row r="106" spans="1:9" ht="12.75">
      <c r="A106" s="92"/>
      <c r="B106" s="102"/>
      <c r="C106" s="102"/>
      <c r="D106" s="102"/>
      <c r="E106" s="102"/>
      <c r="F106" s="102"/>
      <c r="G106" s="102"/>
      <c r="H106" s="102"/>
      <c r="I106" s="92"/>
    </row>
    <row r="107" spans="1:9" ht="12.75">
      <c r="A107" s="92"/>
      <c r="B107" s="102"/>
      <c r="C107" s="102"/>
      <c r="D107" s="102"/>
      <c r="E107" s="102"/>
      <c r="F107" s="102"/>
      <c r="G107" s="102"/>
      <c r="H107" s="102"/>
      <c r="I107" s="92"/>
    </row>
    <row r="108" spans="1:9" ht="12.75">
      <c r="A108" s="92"/>
      <c r="B108" s="102"/>
      <c r="C108" s="102"/>
      <c r="D108" s="102"/>
      <c r="E108" s="102"/>
      <c r="F108" s="102"/>
      <c r="G108" s="102"/>
      <c r="H108" s="102"/>
      <c r="I108" s="92"/>
    </row>
    <row r="109" spans="1:9" ht="12.75">
      <c r="A109" s="92"/>
      <c r="B109" s="102"/>
      <c r="C109" s="102"/>
      <c r="D109" s="102"/>
      <c r="E109" s="102"/>
      <c r="F109" s="102"/>
      <c r="G109" s="102"/>
      <c r="H109" s="102"/>
      <c r="I109" s="92"/>
    </row>
    <row r="110" spans="1:9" ht="12.75">
      <c r="A110" s="92"/>
      <c r="B110" s="102"/>
      <c r="C110" s="102"/>
      <c r="D110" s="102"/>
      <c r="E110" s="102"/>
      <c r="F110" s="102"/>
      <c r="G110" s="102"/>
      <c r="H110" s="102"/>
      <c r="I110" s="92"/>
    </row>
    <row r="111" spans="1:9" ht="12.75">
      <c r="A111" s="92"/>
      <c r="B111" s="102"/>
      <c r="C111" s="102"/>
      <c r="D111" s="102"/>
      <c r="E111" s="102"/>
      <c r="F111" s="102"/>
      <c r="G111" s="102"/>
      <c r="H111" s="102"/>
      <c r="I111" s="92"/>
    </row>
    <row r="112" spans="1:9" ht="12.75">
      <c r="A112" s="92"/>
      <c r="B112" s="102"/>
      <c r="C112" s="102"/>
      <c r="D112" s="102"/>
      <c r="E112" s="102"/>
      <c r="F112" s="102"/>
      <c r="G112" s="102"/>
      <c r="H112" s="102"/>
      <c r="I112" s="92"/>
    </row>
    <row r="113" spans="1:9" ht="12.75">
      <c r="A113" s="92"/>
      <c r="B113" s="102"/>
      <c r="C113" s="102"/>
      <c r="D113" s="102"/>
      <c r="E113" s="102"/>
      <c r="F113" s="102"/>
      <c r="G113" s="102"/>
      <c r="H113" s="102"/>
      <c r="I113" s="92"/>
    </row>
    <row r="114" spans="1:9" ht="12.75">
      <c r="A114" s="92"/>
      <c r="B114" s="102"/>
      <c r="C114" s="102"/>
      <c r="D114" s="102"/>
      <c r="E114" s="102"/>
      <c r="F114" s="102"/>
      <c r="G114" s="102"/>
      <c r="H114" s="102"/>
      <c r="I114" s="92"/>
    </row>
    <row r="115" spans="1:9" ht="12.75">
      <c r="A115" s="92"/>
      <c r="B115" s="102"/>
      <c r="C115" s="102"/>
      <c r="D115" s="102"/>
      <c r="E115" s="102"/>
      <c r="F115" s="102"/>
      <c r="G115" s="102"/>
      <c r="H115" s="102"/>
      <c r="I115" s="92"/>
    </row>
    <row r="116" spans="1:9" ht="12.75">
      <c r="A116" s="92"/>
      <c r="B116" s="102"/>
      <c r="C116" s="102"/>
      <c r="D116" s="102"/>
      <c r="E116" s="102"/>
      <c r="F116" s="102"/>
      <c r="G116" s="102"/>
      <c r="H116" s="102"/>
      <c r="I116" s="92"/>
    </row>
    <row r="117" spans="1:9" ht="12.75">
      <c r="A117" s="92"/>
      <c r="B117" s="102"/>
      <c r="C117" s="102"/>
      <c r="D117" s="102"/>
      <c r="E117" s="102"/>
      <c r="F117" s="102"/>
      <c r="G117" s="102"/>
      <c r="H117" s="102"/>
      <c r="I117" s="92"/>
    </row>
    <row r="118" spans="1:9" ht="12.75">
      <c r="A118" s="92"/>
      <c r="B118" s="102"/>
      <c r="C118" s="102"/>
      <c r="D118" s="102"/>
      <c r="E118" s="102"/>
      <c r="F118" s="102"/>
      <c r="G118" s="102"/>
      <c r="H118" s="102"/>
      <c r="I118" s="92"/>
    </row>
    <row r="119" spans="1:9" ht="12.75">
      <c r="A119" s="92"/>
      <c r="B119" s="102"/>
      <c r="C119" s="102"/>
      <c r="D119" s="102"/>
      <c r="E119" s="102"/>
      <c r="F119" s="102"/>
      <c r="G119" s="102"/>
      <c r="H119" s="102"/>
      <c r="I119" s="92"/>
    </row>
    <row r="120" spans="1:9" ht="12.75">
      <c r="A120" s="92"/>
      <c r="B120" s="102"/>
      <c r="C120" s="102"/>
      <c r="D120" s="102"/>
      <c r="E120" s="102"/>
      <c r="F120" s="102"/>
      <c r="G120" s="102"/>
      <c r="H120" s="102"/>
      <c r="I120" s="92"/>
    </row>
    <row r="121" spans="1:9" ht="12.75">
      <c r="A121" s="92"/>
      <c r="B121" s="102"/>
      <c r="C121" s="102"/>
      <c r="D121" s="102"/>
      <c r="E121" s="102"/>
      <c r="F121" s="102"/>
      <c r="G121" s="102"/>
      <c r="H121" s="102"/>
      <c r="I121" s="92"/>
    </row>
    <row r="122" spans="1:9" ht="12.75">
      <c r="A122" s="92"/>
      <c r="B122" s="102"/>
      <c r="C122" s="102"/>
      <c r="D122" s="102"/>
      <c r="E122" s="102"/>
      <c r="F122" s="102"/>
      <c r="G122" s="102"/>
      <c r="H122" s="102"/>
      <c r="I122" s="92"/>
    </row>
    <row r="123" spans="1:9" ht="12.75">
      <c r="A123" s="92"/>
      <c r="B123" s="102"/>
      <c r="C123" s="102"/>
      <c r="D123" s="102"/>
      <c r="E123" s="102"/>
      <c r="F123" s="102"/>
      <c r="G123" s="102"/>
      <c r="H123" s="102"/>
      <c r="I123" s="92"/>
    </row>
    <row r="124" spans="1:9" ht="12.75">
      <c r="A124" s="92"/>
      <c r="B124" s="102"/>
      <c r="C124" s="102"/>
      <c r="D124" s="102"/>
      <c r="E124" s="102"/>
      <c r="F124" s="102"/>
      <c r="G124" s="102"/>
      <c r="H124" s="102"/>
      <c r="I124" s="92"/>
    </row>
    <row r="125" spans="1:9" ht="12.75">
      <c r="A125" s="92"/>
      <c r="B125" s="102"/>
      <c r="C125" s="102"/>
      <c r="D125" s="102"/>
      <c r="E125" s="102"/>
      <c r="F125" s="102"/>
      <c r="G125" s="102"/>
      <c r="H125" s="102"/>
      <c r="I125" s="92"/>
    </row>
    <row r="126" spans="1:9" ht="12.75">
      <c r="A126" s="92"/>
      <c r="B126" s="102"/>
      <c r="C126" s="102"/>
      <c r="D126" s="102"/>
      <c r="E126" s="102"/>
      <c r="F126" s="102"/>
      <c r="G126" s="102"/>
      <c r="H126" s="102"/>
      <c r="I126" s="92"/>
    </row>
    <row r="127" spans="1:9" ht="12.75">
      <c r="A127" s="92"/>
      <c r="B127" s="102"/>
      <c r="C127" s="102"/>
      <c r="D127" s="102"/>
      <c r="E127" s="102"/>
      <c r="F127" s="102"/>
      <c r="G127" s="102"/>
      <c r="H127" s="102"/>
      <c r="I127" s="92"/>
    </row>
    <row r="128" spans="1:9" ht="12.75">
      <c r="A128" s="92"/>
      <c r="B128" s="102"/>
      <c r="C128" s="102"/>
      <c r="D128" s="102"/>
      <c r="E128" s="102"/>
      <c r="F128" s="102"/>
      <c r="G128" s="102"/>
      <c r="H128" s="102"/>
      <c r="I128" s="92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92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92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9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9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9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9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9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9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</sheetData>
  <mergeCells count="21">
    <mergeCell ref="B49:H49"/>
    <mergeCell ref="B53:H53"/>
    <mergeCell ref="B61:H61"/>
    <mergeCell ref="B65:H65"/>
    <mergeCell ref="C22:C25"/>
    <mergeCell ref="B27:H27"/>
    <mergeCell ref="B31:H31"/>
    <mergeCell ref="B38:H38"/>
    <mergeCell ref="B42:H42"/>
    <mergeCell ref="B46:B47"/>
    <mergeCell ref="C46:C47"/>
    <mergeCell ref="B15:H15"/>
    <mergeCell ref="B19:H19"/>
    <mergeCell ref="B22:B25"/>
    <mergeCell ref="B8:H8"/>
    <mergeCell ref="B12:B13"/>
    <mergeCell ref="C12:C13"/>
    <mergeCell ref="B1:H1"/>
    <mergeCell ref="B2:H2"/>
    <mergeCell ref="B4:B5"/>
    <mergeCell ref="C4:C5"/>
  </mergeCells>
  <hyperlinks>
    <hyperlink ref="G4" r:id="rId1"/>
    <hyperlink ref="G6" r:id="rId2"/>
    <hyperlink ref="H6" r:id="rId3"/>
    <hyperlink ref="G7" r:id="rId4"/>
    <hyperlink ref="G10" r:id="rId5"/>
    <hyperlink ref="G14" r:id="rId6"/>
    <hyperlink ref="G16" r:id="rId7"/>
    <hyperlink ref="G17" r:id="rId8"/>
    <hyperlink ref="G18" r:id="rId9"/>
    <hyperlink ref="G21" r:id="rId10"/>
    <hyperlink ref="G22" r:id="rId11"/>
    <hyperlink ref="G23" r:id="rId12"/>
    <hyperlink ref="G29" r:id="rId13"/>
    <hyperlink ref="H29" r:id="rId14"/>
    <hyperlink ref="G33" r:id="rId15"/>
    <hyperlink ref="G35" r:id="rId16"/>
    <hyperlink ref="G37" r:id="rId17"/>
    <hyperlink ref="G40" r:id="rId18"/>
    <hyperlink ref="H40" r:id="rId19"/>
    <hyperlink ref="G41" r:id="rId20"/>
    <hyperlink ref="H41" r:id="rId21"/>
    <hyperlink ref="G44" r:id="rId22"/>
    <hyperlink ref="G51" r:id="rId23"/>
    <hyperlink ref="G52" r:id="rId24"/>
    <hyperlink ref="G57" r:id="rId25"/>
    <hyperlink ref="G58" r:id="rId26"/>
    <hyperlink ref="G60" r:id="rId27"/>
    <hyperlink ref="G63" r:id="rId28"/>
    <hyperlink ref="G64" r:id="rId29"/>
    <hyperlink ref="G67" r:id="rId30"/>
    <hyperlink ref="G69" r:id="rId3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89"/>
  <sheetViews>
    <sheetView tabSelected="1" workbookViewId="0">
      <selection activeCell="F9" sqref="F9"/>
    </sheetView>
  </sheetViews>
  <sheetFormatPr defaultColWidth="14.42578125" defaultRowHeight="15.75" customHeight="1"/>
  <cols>
    <col min="1" max="1" width="9.85546875" customWidth="1"/>
    <col min="2" max="2" width="8.7109375" customWidth="1"/>
    <col min="3" max="3" width="14.28515625" customWidth="1"/>
    <col min="4" max="4" width="18.7109375" customWidth="1"/>
    <col min="5" max="5" width="26.42578125" customWidth="1"/>
    <col min="6" max="6" width="37.5703125" customWidth="1"/>
    <col min="7" max="7" width="72.5703125" customWidth="1"/>
    <col min="8" max="9" width="18.7109375" customWidth="1"/>
  </cols>
  <sheetData>
    <row r="1" spans="1:9" ht="33.75" customHeight="1">
      <c r="A1" s="3"/>
      <c r="B1" s="921" t="s">
        <v>4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34</v>
      </c>
      <c r="C2" s="908"/>
      <c r="D2" s="908"/>
      <c r="E2" s="908"/>
      <c r="F2" s="908"/>
      <c r="G2" s="908"/>
      <c r="H2" s="909"/>
      <c r="I2" s="17"/>
    </row>
    <row r="3" spans="1:9" ht="38.25">
      <c r="A3" s="20"/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61</v>
      </c>
      <c r="H3" s="18" t="s">
        <v>63</v>
      </c>
      <c r="I3" s="20"/>
    </row>
    <row r="4" spans="1:9" ht="40.5">
      <c r="A4" s="24"/>
      <c r="B4" s="18" t="s">
        <v>71</v>
      </c>
      <c r="C4" s="18" t="s">
        <v>72</v>
      </c>
      <c r="D4" s="27" t="s">
        <v>73</v>
      </c>
      <c r="E4" s="30" t="s">
        <v>85</v>
      </c>
      <c r="F4" s="27" t="s">
        <v>95</v>
      </c>
      <c r="G4" s="34" t="s">
        <v>96</v>
      </c>
      <c r="H4" s="26" t="s">
        <v>103</v>
      </c>
      <c r="I4" s="24"/>
    </row>
    <row r="5" spans="1:9" ht="38.25">
      <c r="A5" s="24"/>
      <c r="B5" s="18" t="s">
        <v>111</v>
      </c>
      <c r="C5" s="18" t="s">
        <v>112</v>
      </c>
      <c r="D5" s="27" t="s">
        <v>73</v>
      </c>
      <c r="E5" s="37" t="s">
        <v>113</v>
      </c>
      <c r="F5" s="39" t="s">
        <v>120</v>
      </c>
      <c r="G5" s="41" t="s">
        <v>129</v>
      </c>
      <c r="H5" s="26" t="s">
        <v>103</v>
      </c>
      <c r="I5" s="24"/>
    </row>
    <row r="6" spans="1:9" ht="44.25" customHeight="1">
      <c r="A6" s="24"/>
      <c r="B6" s="18" t="s">
        <v>145</v>
      </c>
      <c r="C6" s="18" t="s">
        <v>146</v>
      </c>
      <c r="D6" s="27" t="s">
        <v>73</v>
      </c>
      <c r="E6" s="37" t="s">
        <v>150</v>
      </c>
      <c r="F6" s="47" t="s">
        <v>152</v>
      </c>
      <c r="G6" s="48" t="s">
        <v>158</v>
      </c>
      <c r="H6" s="26" t="s">
        <v>103</v>
      </c>
      <c r="I6" s="24"/>
    </row>
    <row r="7" spans="1:9" ht="25.5" customHeight="1">
      <c r="A7" s="52"/>
      <c r="B7" s="923" t="s">
        <v>169</v>
      </c>
      <c r="C7" s="908"/>
      <c r="D7" s="908"/>
      <c r="E7" s="908"/>
      <c r="F7" s="908"/>
      <c r="G7" s="908"/>
      <c r="H7" s="909"/>
      <c r="I7" s="52"/>
    </row>
    <row r="8" spans="1:9" ht="51">
      <c r="A8" s="24"/>
      <c r="B8" s="18" t="s">
        <v>182</v>
      </c>
      <c r="C8" s="18" t="s">
        <v>183</v>
      </c>
      <c r="D8" s="27" t="s">
        <v>184</v>
      </c>
      <c r="E8" s="37" t="s">
        <v>185</v>
      </c>
      <c r="F8" s="39" t="s">
        <v>186</v>
      </c>
      <c r="G8" s="58" t="s">
        <v>187</v>
      </c>
      <c r="H8" s="26" t="s">
        <v>103</v>
      </c>
      <c r="I8" s="24"/>
    </row>
    <row r="9" spans="1:9" ht="51">
      <c r="A9" s="24"/>
      <c r="B9" s="18" t="s">
        <v>210</v>
      </c>
      <c r="C9" s="18" t="s">
        <v>211</v>
      </c>
      <c r="D9" s="27" t="s">
        <v>184</v>
      </c>
      <c r="E9" s="66" t="s">
        <v>212</v>
      </c>
      <c r="F9" s="26" t="s">
        <v>225</v>
      </c>
      <c r="G9" s="70" t="s">
        <v>226</v>
      </c>
      <c r="H9" s="26" t="s">
        <v>103</v>
      </c>
      <c r="I9" s="24"/>
    </row>
    <row r="10" spans="1:9" ht="51" customHeight="1">
      <c r="A10" s="24"/>
      <c r="B10" s="18" t="s">
        <v>232</v>
      </c>
      <c r="C10" s="18" t="s">
        <v>233</v>
      </c>
      <c r="D10" s="27" t="s">
        <v>184</v>
      </c>
      <c r="E10" s="78" t="s">
        <v>234</v>
      </c>
      <c r="F10" s="26" t="s">
        <v>235</v>
      </c>
      <c r="G10" s="70" t="s">
        <v>236</v>
      </c>
      <c r="H10" s="26" t="s">
        <v>110</v>
      </c>
      <c r="I10" s="24"/>
    </row>
    <row r="11" spans="1:9" ht="51">
      <c r="A11" s="24"/>
      <c r="B11" s="924" t="s">
        <v>241</v>
      </c>
      <c r="C11" s="924" t="s">
        <v>242</v>
      </c>
      <c r="D11" s="27" t="s">
        <v>73</v>
      </c>
      <c r="E11" s="82" t="s">
        <v>244</v>
      </c>
      <c r="F11" s="26" t="s">
        <v>245</v>
      </c>
      <c r="G11" s="42" t="s">
        <v>246</v>
      </c>
      <c r="H11" s="26" t="s">
        <v>110</v>
      </c>
      <c r="I11" s="24"/>
    </row>
    <row r="12" spans="1:9" ht="25.5">
      <c r="A12" s="24"/>
      <c r="B12" s="913"/>
      <c r="C12" s="913"/>
      <c r="D12" s="27" t="s">
        <v>184</v>
      </c>
      <c r="E12" s="90" t="s">
        <v>247</v>
      </c>
      <c r="F12" s="26" t="s">
        <v>248</v>
      </c>
      <c r="G12" s="91" t="s">
        <v>249</v>
      </c>
      <c r="H12" s="26" t="s">
        <v>110</v>
      </c>
      <c r="I12" s="24"/>
    </row>
    <row r="13" spans="1:9" ht="18" customHeight="1">
      <c r="A13" s="17"/>
      <c r="B13" s="925" t="s">
        <v>251</v>
      </c>
      <c r="C13" s="908"/>
      <c r="D13" s="908"/>
      <c r="E13" s="908"/>
      <c r="F13" s="908"/>
      <c r="G13" s="908"/>
      <c r="H13" s="909"/>
      <c r="I13" s="95"/>
    </row>
    <row r="14" spans="1:9" ht="38.25">
      <c r="A14" s="97"/>
      <c r="B14" s="18" t="s">
        <v>71</v>
      </c>
      <c r="C14" s="18" t="s">
        <v>72</v>
      </c>
      <c r="D14" s="27" t="s">
        <v>73</v>
      </c>
      <c r="E14" s="66" t="s">
        <v>254</v>
      </c>
      <c r="F14" s="32" t="s">
        <v>255</v>
      </c>
      <c r="G14" s="99" t="s">
        <v>256</v>
      </c>
      <c r="H14" s="32" t="s">
        <v>110</v>
      </c>
      <c r="I14" s="97"/>
    </row>
    <row r="15" spans="1:9" ht="76.5">
      <c r="A15" s="24"/>
      <c r="B15" s="18" t="s">
        <v>111</v>
      </c>
      <c r="C15" s="18" t="s">
        <v>112</v>
      </c>
      <c r="D15" s="85" t="s">
        <v>257</v>
      </c>
      <c r="E15" s="66" t="s">
        <v>258</v>
      </c>
      <c r="F15" s="27" t="s">
        <v>259</v>
      </c>
      <c r="G15" s="100" t="s">
        <v>260</v>
      </c>
      <c r="H15" s="26" t="s">
        <v>110</v>
      </c>
      <c r="I15" s="24"/>
    </row>
    <row r="16" spans="1:9" ht="76.5">
      <c r="A16" s="24"/>
      <c r="B16" s="18" t="s">
        <v>145</v>
      </c>
      <c r="C16" s="18" t="s">
        <v>146</v>
      </c>
      <c r="D16" s="85" t="s">
        <v>257</v>
      </c>
      <c r="E16" s="66" t="s">
        <v>262</v>
      </c>
      <c r="F16" s="27" t="s">
        <v>264</v>
      </c>
      <c r="G16" s="104" t="s">
        <v>265</v>
      </c>
      <c r="H16" s="26" t="s">
        <v>110</v>
      </c>
      <c r="I16" s="24"/>
    </row>
    <row r="17" spans="1:9" ht="15" customHeight="1">
      <c r="A17" s="52"/>
      <c r="B17" s="923" t="s">
        <v>169</v>
      </c>
      <c r="C17" s="908"/>
      <c r="D17" s="908"/>
      <c r="E17" s="908"/>
      <c r="F17" s="908"/>
      <c r="G17" s="908"/>
      <c r="H17" s="909"/>
      <c r="I17" s="52"/>
    </row>
    <row r="18" spans="1:9" ht="38.25">
      <c r="A18" s="24"/>
      <c r="B18" s="18" t="s">
        <v>182</v>
      </c>
      <c r="C18" s="18" t="s">
        <v>183</v>
      </c>
      <c r="D18" s="27" t="s">
        <v>73</v>
      </c>
      <c r="E18" s="66" t="s">
        <v>273</v>
      </c>
      <c r="F18" s="32" t="s">
        <v>274</v>
      </c>
      <c r="G18" s="99" t="s">
        <v>275</v>
      </c>
      <c r="H18" s="26" t="s">
        <v>110</v>
      </c>
      <c r="I18" s="24"/>
    </row>
    <row r="19" spans="1:9" ht="38.25">
      <c r="A19" s="24"/>
      <c r="B19" s="18" t="s">
        <v>210</v>
      </c>
      <c r="C19" s="18" t="s">
        <v>211</v>
      </c>
      <c r="D19" s="85" t="s">
        <v>73</v>
      </c>
      <c r="E19" s="66" t="s">
        <v>277</v>
      </c>
      <c r="F19" s="73" t="s">
        <v>278</v>
      </c>
      <c r="G19" s="32" t="s">
        <v>281</v>
      </c>
      <c r="H19" s="26" t="s">
        <v>103</v>
      </c>
      <c r="I19" s="24"/>
    </row>
    <row r="20" spans="1:9" ht="36" customHeight="1">
      <c r="A20" s="17"/>
      <c r="B20" s="18" t="s">
        <v>232</v>
      </c>
      <c r="C20" s="18" t="s">
        <v>233</v>
      </c>
      <c r="D20" s="27" t="s">
        <v>287</v>
      </c>
      <c r="E20" s="116" t="s">
        <v>288</v>
      </c>
      <c r="F20" s="118" t="s">
        <v>289</v>
      </c>
      <c r="G20" s="122" t="s">
        <v>291</v>
      </c>
      <c r="H20" s="118" t="s">
        <v>110</v>
      </c>
      <c r="I20" s="123"/>
    </row>
    <row r="21" spans="1:9" ht="25.5">
      <c r="A21" s="17"/>
      <c r="B21" s="18" t="s">
        <v>241</v>
      </c>
      <c r="C21" s="18" t="s">
        <v>242</v>
      </c>
      <c r="D21" s="27" t="s">
        <v>301</v>
      </c>
      <c r="E21" s="90" t="s">
        <v>303</v>
      </c>
      <c r="F21" s="126" t="s">
        <v>304</v>
      </c>
      <c r="G21" s="128" t="s">
        <v>305</v>
      </c>
      <c r="H21" s="118" t="s">
        <v>110</v>
      </c>
      <c r="I21" s="123"/>
    </row>
    <row r="22" spans="1:9" ht="18">
      <c r="A22" s="17"/>
      <c r="B22" s="925" t="s">
        <v>309</v>
      </c>
      <c r="C22" s="908"/>
      <c r="D22" s="908"/>
      <c r="E22" s="908"/>
      <c r="F22" s="908"/>
      <c r="G22" s="908"/>
      <c r="H22" s="909"/>
      <c r="I22" s="95"/>
    </row>
    <row r="23" spans="1:9" ht="51.75" customHeight="1">
      <c r="A23" s="97"/>
      <c r="B23" s="18" t="s">
        <v>71</v>
      </c>
      <c r="C23" s="18" t="s">
        <v>72</v>
      </c>
      <c r="D23" s="27" t="s">
        <v>301</v>
      </c>
      <c r="E23" s="66" t="s">
        <v>312</v>
      </c>
      <c r="F23" s="32" t="s">
        <v>313</v>
      </c>
      <c r="G23" s="131" t="s">
        <v>314</v>
      </c>
      <c r="H23" s="32" t="s">
        <v>110</v>
      </c>
      <c r="I23" s="97"/>
    </row>
    <row r="24" spans="1:9" ht="38.25" customHeight="1">
      <c r="A24" s="133"/>
      <c r="B24" s="18" t="s">
        <v>111</v>
      </c>
      <c r="C24" s="18" t="s">
        <v>112</v>
      </c>
      <c r="D24" s="85" t="s">
        <v>73</v>
      </c>
      <c r="E24" s="66" t="s">
        <v>319</v>
      </c>
      <c r="F24" s="32" t="s">
        <v>320</v>
      </c>
      <c r="G24" s="48" t="s">
        <v>321</v>
      </c>
      <c r="H24" s="47" t="s">
        <v>110</v>
      </c>
      <c r="I24" s="133"/>
    </row>
    <row r="25" spans="1:9" ht="51">
      <c r="A25" s="24"/>
      <c r="B25" s="18" t="s">
        <v>145</v>
      </c>
      <c r="C25" s="18" t="s">
        <v>146</v>
      </c>
      <c r="D25" s="27" t="s">
        <v>301</v>
      </c>
      <c r="E25" s="37" t="s">
        <v>325</v>
      </c>
      <c r="F25" s="32" t="s">
        <v>326</v>
      </c>
      <c r="G25" s="131" t="s">
        <v>327</v>
      </c>
      <c r="H25" s="26" t="s">
        <v>110</v>
      </c>
      <c r="I25" s="24"/>
    </row>
    <row r="26" spans="1:9" ht="12.75">
      <c r="A26" s="52"/>
      <c r="B26" s="923" t="s">
        <v>169</v>
      </c>
      <c r="C26" s="908"/>
      <c r="D26" s="908"/>
      <c r="E26" s="908"/>
      <c r="F26" s="908"/>
      <c r="G26" s="908"/>
      <c r="H26" s="909"/>
      <c r="I26" s="52"/>
    </row>
    <row r="27" spans="1:9" ht="38.25" customHeight="1">
      <c r="A27" s="24"/>
      <c r="B27" s="18" t="s">
        <v>182</v>
      </c>
      <c r="C27" s="18" t="s">
        <v>183</v>
      </c>
      <c r="D27" s="32" t="s">
        <v>73</v>
      </c>
      <c r="E27" s="66" t="s">
        <v>333</v>
      </c>
      <c r="F27" s="73" t="s">
        <v>334</v>
      </c>
      <c r="G27" s="140" t="s">
        <v>335</v>
      </c>
      <c r="H27" s="26" t="s">
        <v>103</v>
      </c>
      <c r="I27" s="24"/>
    </row>
    <row r="28" spans="1:9" ht="38.25">
      <c r="A28" s="24"/>
      <c r="B28" s="144" t="s">
        <v>210</v>
      </c>
      <c r="C28" s="144" t="s">
        <v>211</v>
      </c>
      <c r="D28" s="27" t="s">
        <v>301</v>
      </c>
      <c r="E28" s="66" t="s">
        <v>338</v>
      </c>
      <c r="F28" s="32" t="s">
        <v>339</v>
      </c>
      <c r="G28" s="131" t="s">
        <v>340</v>
      </c>
      <c r="H28" s="27" t="s">
        <v>110</v>
      </c>
      <c r="I28" s="24"/>
    </row>
    <row r="29" spans="1:9" ht="38.25">
      <c r="A29" s="24"/>
      <c r="B29" s="926" t="s">
        <v>232</v>
      </c>
      <c r="C29" s="927" t="s">
        <v>233</v>
      </c>
      <c r="D29" s="27" t="s">
        <v>184</v>
      </c>
      <c r="E29" s="87" t="s">
        <v>341</v>
      </c>
      <c r="F29" s="26" t="s">
        <v>235</v>
      </c>
      <c r="G29" s="85" t="s">
        <v>342</v>
      </c>
      <c r="H29" s="27" t="s">
        <v>110</v>
      </c>
      <c r="I29" s="24"/>
    </row>
    <row r="30" spans="1:9" ht="38.25">
      <c r="A30" s="24"/>
      <c r="B30" s="913"/>
      <c r="C30" s="913"/>
      <c r="D30" s="140" t="s">
        <v>73</v>
      </c>
      <c r="E30" s="87" t="s">
        <v>344</v>
      </c>
      <c r="F30" s="47" t="s">
        <v>345</v>
      </c>
      <c r="G30" s="140" t="s">
        <v>346</v>
      </c>
      <c r="H30" s="27" t="s">
        <v>110</v>
      </c>
      <c r="I30" s="24"/>
    </row>
    <row r="31" spans="1:9" ht="18" customHeight="1">
      <c r="A31" s="17"/>
      <c r="B31" s="922" t="s">
        <v>347</v>
      </c>
      <c r="C31" s="908"/>
      <c r="D31" s="908"/>
      <c r="E31" s="908"/>
      <c r="F31" s="908"/>
      <c r="G31" s="908"/>
      <c r="H31" s="909"/>
      <c r="I31" s="17"/>
    </row>
    <row r="32" spans="1:9" ht="38.25">
      <c r="A32" s="24"/>
      <c r="B32" s="18" t="s">
        <v>71</v>
      </c>
      <c r="C32" s="18" t="s">
        <v>72</v>
      </c>
      <c r="D32" s="27" t="s">
        <v>301</v>
      </c>
      <c r="E32" s="66" t="s">
        <v>348</v>
      </c>
      <c r="F32" s="32" t="s">
        <v>349</v>
      </c>
      <c r="G32" s="131" t="s">
        <v>350</v>
      </c>
      <c r="H32" s="26" t="s">
        <v>110</v>
      </c>
      <c r="I32" s="24"/>
    </row>
    <row r="33" spans="1:9" ht="38.25">
      <c r="A33" s="24"/>
      <c r="B33" s="18" t="s">
        <v>111</v>
      </c>
      <c r="C33" s="18" t="s">
        <v>112</v>
      </c>
      <c r="D33" s="140" t="s">
        <v>73</v>
      </c>
      <c r="E33" s="66" t="s">
        <v>351</v>
      </c>
      <c r="F33" s="32" t="s">
        <v>339</v>
      </c>
      <c r="G33" s="99" t="s">
        <v>352</v>
      </c>
      <c r="H33" s="26" t="s">
        <v>110</v>
      </c>
      <c r="I33" s="24"/>
    </row>
    <row r="34" spans="1:9" ht="38.25" customHeight="1">
      <c r="A34" s="24"/>
      <c r="B34" s="18" t="s">
        <v>145</v>
      </c>
      <c r="C34" s="18" t="s">
        <v>146</v>
      </c>
      <c r="D34" s="140" t="s">
        <v>73</v>
      </c>
      <c r="E34" s="37" t="s">
        <v>357</v>
      </c>
      <c r="F34" s="32" t="s">
        <v>358</v>
      </c>
      <c r="G34" s="48" t="s">
        <v>359</v>
      </c>
      <c r="H34" s="26" t="s">
        <v>110</v>
      </c>
      <c r="I34" s="24"/>
    </row>
    <row r="35" spans="1:9" ht="12.75">
      <c r="A35" s="52"/>
      <c r="B35" s="923" t="s">
        <v>169</v>
      </c>
      <c r="C35" s="908"/>
      <c r="D35" s="908"/>
      <c r="E35" s="908"/>
      <c r="F35" s="908"/>
      <c r="G35" s="908"/>
      <c r="H35" s="909"/>
      <c r="I35" s="52"/>
    </row>
    <row r="36" spans="1:9" ht="51">
      <c r="A36" s="150"/>
      <c r="B36" s="18" t="s">
        <v>182</v>
      </c>
      <c r="C36" s="18" t="s">
        <v>183</v>
      </c>
      <c r="D36" s="140" t="s">
        <v>73</v>
      </c>
      <c r="E36" s="37" t="s">
        <v>363</v>
      </c>
      <c r="F36" s="32" t="s">
        <v>364</v>
      </c>
      <c r="G36" s="48" t="s">
        <v>365</v>
      </c>
      <c r="H36" s="156" t="s">
        <v>110</v>
      </c>
      <c r="I36" s="150"/>
    </row>
    <row r="37" spans="1:9" ht="51.75" customHeight="1">
      <c r="A37" s="150"/>
      <c r="B37" s="18" t="s">
        <v>210</v>
      </c>
      <c r="C37" s="18" t="s">
        <v>211</v>
      </c>
      <c r="D37" s="27" t="s">
        <v>301</v>
      </c>
      <c r="E37" s="66" t="s">
        <v>369</v>
      </c>
      <c r="F37" s="32" t="s">
        <v>370</v>
      </c>
      <c r="G37" s="131" t="s">
        <v>371</v>
      </c>
      <c r="H37" s="156"/>
      <c r="I37" s="150"/>
    </row>
    <row r="38" spans="1:9" ht="38.25">
      <c r="A38" s="150"/>
      <c r="B38" s="159" t="s">
        <v>232</v>
      </c>
      <c r="C38" s="160" t="s">
        <v>233</v>
      </c>
      <c r="D38" s="140" t="s">
        <v>73</v>
      </c>
      <c r="E38" s="87" t="s">
        <v>378</v>
      </c>
      <c r="F38" s="47" t="s">
        <v>345</v>
      </c>
      <c r="G38" s="140" t="s">
        <v>346</v>
      </c>
      <c r="H38" s="27" t="s">
        <v>110</v>
      </c>
      <c r="I38" s="150"/>
    </row>
    <row r="39" spans="1:9" ht="38.25">
      <c r="A39" s="123"/>
      <c r="B39" s="159" t="s">
        <v>241</v>
      </c>
      <c r="C39" s="18" t="s">
        <v>242</v>
      </c>
      <c r="D39" s="140" t="s">
        <v>73</v>
      </c>
      <c r="E39" s="87" t="s">
        <v>379</v>
      </c>
      <c r="F39" s="47" t="s">
        <v>345</v>
      </c>
      <c r="G39" s="163" t="s">
        <v>346</v>
      </c>
      <c r="H39" s="27" t="s">
        <v>110</v>
      </c>
      <c r="I39" s="123"/>
    </row>
    <row r="40" spans="1:9" ht="51">
      <c r="A40" s="123"/>
      <c r="B40" s="159" t="s">
        <v>380</v>
      </c>
      <c r="C40" s="18" t="s">
        <v>381</v>
      </c>
      <c r="D40" s="163" t="s">
        <v>301</v>
      </c>
      <c r="E40" s="116" t="s">
        <v>382</v>
      </c>
      <c r="F40" s="75" t="s">
        <v>383</v>
      </c>
      <c r="G40" s="164" t="s">
        <v>384</v>
      </c>
      <c r="H40" s="75"/>
      <c r="I40" s="123"/>
    </row>
    <row r="41" spans="1:9" ht="18">
      <c r="A41" s="17"/>
      <c r="B41" s="922" t="s">
        <v>389</v>
      </c>
      <c r="C41" s="908"/>
      <c r="D41" s="908"/>
      <c r="E41" s="908"/>
      <c r="F41" s="908"/>
      <c r="G41" s="908"/>
      <c r="H41" s="909"/>
      <c r="I41" s="17"/>
    </row>
    <row r="42" spans="1:9" ht="51">
      <c r="A42" s="150"/>
      <c r="B42" s="18" t="s">
        <v>71</v>
      </c>
      <c r="C42" s="18" t="s">
        <v>72</v>
      </c>
      <c r="D42" s="32" t="s">
        <v>184</v>
      </c>
      <c r="E42" s="66" t="s">
        <v>391</v>
      </c>
      <c r="F42" s="152" t="s">
        <v>392</v>
      </c>
      <c r="G42" s="167" t="s">
        <v>393</v>
      </c>
      <c r="H42" s="152" t="s">
        <v>110</v>
      </c>
      <c r="I42" s="150"/>
    </row>
    <row r="43" spans="1:9" ht="38.25">
      <c r="A43" s="150"/>
      <c r="B43" s="18" t="s">
        <v>111</v>
      </c>
      <c r="C43" s="18" t="s">
        <v>112</v>
      </c>
      <c r="D43" s="32" t="s">
        <v>73</v>
      </c>
      <c r="E43" s="66" t="s">
        <v>396</v>
      </c>
      <c r="F43" s="118" t="s">
        <v>362</v>
      </c>
      <c r="G43" s="169" t="s">
        <v>397</v>
      </c>
      <c r="H43" s="152" t="s">
        <v>110</v>
      </c>
      <c r="I43" s="150"/>
    </row>
    <row r="44" spans="1:9" ht="38.25">
      <c r="A44" s="150"/>
      <c r="B44" s="18" t="s">
        <v>145</v>
      </c>
      <c r="C44" s="18" t="s">
        <v>146</v>
      </c>
      <c r="D44" s="163" t="s">
        <v>301</v>
      </c>
      <c r="E44" s="66" t="s">
        <v>401</v>
      </c>
      <c r="F44" s="47" t="s">
        <v>402</v>
      </c>
      <c r="G44" s="171" t="str">
        <f>HYPERLINK("https://www.youtube.com/watch?v=EEA_i3MPl3A&amp;feature=emb_logo","Просмотреть видеоурок.РТ с.52 №1.  Если нет технической возможности: Учебник с.74-75-прочитать.РТ с.52 №1  ")</f>
        <v xml:space="preserve">Просмотреть видеоурок.РТ с.52 №1.  Если нет технической возможности: Учебник с.74-75-прочитать.РТ с.52 №1  </v>
      </c>
      <c r="H44" s="152" t="s">
        <v>110</v>
      </c>
      <c r="I44" s="150"/>
    </row>
    <row r="45" spans="1:9" ht="12.75">
      <c r="A45" s="52"/>
      <c r="B45" s="923" t="s">
        <v>169</v>
      </c>
      <c r="C45" s="908"/>
      <c r="D45" s="908"/>
      <c r="E45" s="908"/>
      <c r="F45" s="908"/>
      <c r="G45" s="908"/>
      <c r="H45" s="909"/>
      <c r="I45" s="52"/>
    </row>
    <row r="46" spans="1:9" ht="38.25">
      <c r="A46" s="123"/>
      <c r="B46" s="18" t="s">
        <v>182</v>
      </c>
      <c r="C46" s="18" t="s">
        <v>183</v>
      </c>
      <c r="D46" s="32" t="s">
        <v>73</v>
      </c>
      <c r="E46" s="66" t="s">
        <v>407</v>
      </c>
      <c r="F46" s="73" t="s">
        <v>334</v>
      </c>
      <c r="G46" s="140" t="s">
        <v>335</v>
      </c>
      <c r="H46" s="26" t="s">
        <v>103</v>
      </c>
      <c r="I46" s="123"/>
    </row>
    <row r="47" spans="1:9" ht="38.25">
      <c r="A47" s="150"/>
      <c r="B47" s="18" t="s">
        <v>210</v>
      </c>
      <c r="C47" s="18" t="s">
        <v>211</v>
      </c>
      <c r="D47" s="163" t="s">
        <v>301</v>
      </c>
      <c r="E47" s="66" t="s">
        <v>410</v>
      </c>
      <c r="F47" s="152" t="s">
        <v>373</v>
      </c>
      <c r="G47" s="131" t="s">
        <v>411</v>
      </c>
      <c r="H47" s="152"/>
      <c r="I47" s="150"/>
    </row>
    <row r="48" spans="1:9" ht="12.75">
      <c r="A48" s="150"/>
      <c r="B48" s="159" t="s">
        <v>232</v>
      </c>
      <c r="C48" s="160" t="s">
        <v>233</v>
      </c>
      <c r="D48" s="32"/>
      <c r="E48" s="66"/>
      <c r="F48" s="152"/>
      <c r="G48" s="152"/>
      <c r="H48" s="152" t="s">
        <v>110</v>
      </c>
      <c r="I48" s="150"/>
    </row>
    <row r="49" spans="1:9" ht="18">
      <c r="A49" s="17"/>
      <c r="B49" s="922" t="s">
        <v>413</v>
      </c>
      <c r="C49" s="908"/>
      <c r="D49" s="908"/>
      <c r="E49" s="908"/>
      <c r="F49" s="908"/>
      <c r="G49" s="908"/>
      <c r="H49" s="909"/>
      <c r="I49" s="17"/>
    </row>
    <row r="50" spans="1:9" ht="38.25">
      <c r="A50" s="172"/>
      <c r="B50" s="177" t="s">
        <v>71</v>
      </c>
      <c r="C50" s="177" t="s">
        <v>72</v>
      </c>
      <c r="D50" s="32" t="s">
        <v>73</v>
      </c>
      <c r="E50" s="66" t="s">
        <v>414</v>
      </c>
      <c r="F50" s="32" t="s">
        <v>356</v>
      </c>
      <c r="G50" s="48" t="s">
        <v>417</v>
      </c>
      <c r="H50" s="179" t="s">
        <v>110</v>
      </c>
      <c r="I50" s="172"/>
    </row>
    <row r="51" spans="1:9" ht="38.25">
      <c r="A51" s="165"/>
      <c r="B51" s="177" t="s">
        <v>111</v>
      </c>
      <c r="C51" s="177" t="s">
        <v>112</v>
      </c>
      <c r="D51" s="32" t="s">
        <v>73</v>
      </c>
      <c r="E51" s="66" t="s">
        <v>419</v>
      </c>
      <c r="F51" s="118" t="s">
        <v>362</v>
      </c>
      <c r="G51" s="152" t="s">
        <v>420</v>
      </c>
      <c r="H51" s="180" t="s">
        <v>110</v>
      </c>
      <c r="I51" s="165"/>
    </row>
    <row r="52" spans="1:9" ht="51">
      <c r="A52" s="165"/>
      <c r="B52" s="177" t="s">
        <v>145</v>
      </c>
      <c r="C52" s="177" t="s">
        <v>146</v>
      </c>
      <c r="D52" s="32" t="s">
        <v>73</v>
      </c>
      <c r="E52" s="37" t="s">
        <v>422</v>
      </c>
      <c r="F52" s="32" t="s">
        <v>364</v>
      </c>
      <c r="G52" s="48" t="s">
        <v>423</v>
      </c>
      <c r="H52" s="180" t="s">
        <v>110</v>
      </c>
      <c r="I52" s="165"/>
    </row>
    <row r="53" spans="1:9" ht="12.75">
      <c r="A53" s="181"/>
      <c r="B53" s="923" t="s">
        <v>169</v>
      </c>
      <c r="C53" s="908"/>
      <c r="D53" s="908"/>
      <c r="E53" s="908"/>
      <c r="F53" s="908"/>
      <c r="G53" s="908"/>
      <c r="H53" s="909"/>
      <c r="I53" s="181"/>
    </row>
    <row r="54" spans="1:9" ht="38.25">
      <c r="A54" s="165"/>
      <c r="B54" s="177" t="s">
        <v>182</v>
      </c>
      <c r="C54" s="177" t="s">
        <v>183</v>
      </c>
      <c r="D54" s="32" t="s">
        <v>73</v>
      </c>
      <c r="E54" s="66" t="s">
        <v>426</v>
      </c>
      <c r="F54" s="73" t="s">
        <v>334</v>
      </c>
      <c r="G54" s="140" t="s">
        <v>335</v>
      </c>
      <c r="H54" s="26" t="s">
        <v>103</v>
      </c>
      <c r="I54" s="165"/>
    </row>
    <row r="55" spans="1:9" ht="38.25">
      <c r="A55" s="92"/>
      <c r="B55" s="18" t="s">
        <v>210</v>
      </c>
      <c r="C55" s="18" t="s">
        <v>211</v>
      </c>
      <c r="D55" s="32" t="s">
        <v>73</v>
      </c>
      <c r="E55" s="66" t="s">
        <v>427</v>
      </c>
      <c r="F55" s="85" t="s">
        <v>428</v>
      </c>
      <c r="G55" s="85" t="s">
        <v>429</v>
      </c>
      <c r="H55" s="85" t="s">
        <v>110</v>
      </c>
      <c r="I55" s="136"/>
    </row>
    <row r="56" spans="1:9" ht="25.5">
      <c r="A56" s="92"/>
      <c r="B56" s="159" t="s">
        <v>232</v>
      </c>
      <c r="C56" s="160" t="s">
        <v>233</v>
      </c>
      <c r="D56" s="27" t="s">
        <v>432</v>
      </c>
      <c r="E56" s="90" t="s">
        <v>433</v>
      </c>
      <c r="F56" s="85" t="s">
        <v>304</v>
      </c>
      <c r="G56" s="183" t="s">
        <v>434</v>
      </c>
      <c r="H56" s="85" t="s">
        <v>110</v>
      </c>
      <c r="I56" s="136"/>
    </row>
    <row r="57" spans="1:9" ht="51">
      <c r="A57" s="92"/>
      <c r="B57" s="159" t="s">
        <v>241</v>
      </c>
      <c r="C57" s="160" t="s">
        <v>242</v>
      </c>
      <c r="D57" s="32" t="s">
        <v>73</v>
      </c>
      <c r="E57" s="82" t="s">
        <v>438</v>
      </c>
      <c r="F57" s="85" t="s">
        <v>245</v>
      </c>
      <c r="G57" s="85" t="s">
        <v>439</v>
      </c>
      <c r="H57" s="85" t="s">
        <v>110</v>
      </c>
      <c r="I57" s="97"/>
    </row>
    <row r="58" spans="1:9" ht="12.75">
      <c r="A58" s="92"/>
      <c r="B58" s="92"/>
      <c r="C58" s="92"/>
      <c r="D58" s="92"/>
      <c r="E58" s="92"/>
      <c r="F58" s="92"/>
      <c r="G58" s="92"/>
      <c r="H58" s="92"/>
      <c r="I58" s="92"/>
    </row>
    <row r="59" spans="1:9" ht="12.75">
      <c r="A59" s="92"/>
      <c r="B59" s="92"/>
      <c r="C59" s="92"/>
      <c r="D59" s="92"/>
      <c r="E59" s="92"/>
      <c r="F59" s="92"/>
      <c r="G59" s="92"/>
      <c r="H59" s="92"/>
      <c r="I59" s="92"/>
    </row>
    <row r="60" spans="1:9" ht="12.75">
      <c r="A60" s="92"/>
      <c r="B60" s="92"/>
      <c r="C60" s="92"/>
      <c r="D60" s="92"/>
      <c r="E60" s="92"/>
      <c r="F60" s="92"/>
      <c r="G60" s="92"/>
      <c r="H60" s="92"/>
      <c r="I60" s="92"/>
    </row>
    <row r="61" spans="1:9" ht="12.75">
      <c r="A61" s="92"/>
      <c r="B61" s="92"/>
      <c r="C61" s="92"/>
      <c r="D61" s="92"/>
      <c r="E61" s="92"/>
      <c r="F61" s="92"/>
      <c r="G61" s="92"/>
      <c r="H61" s="92"/>
      <c r="I61" s="92"/>
    </row>
    <row r="62" spans="1:9" ht="12.75">
      <c r="A62" s="92"/>
      <c r="B62" s="92"/>
      <c r="C62" s="92"/>
      <c r="D62" s="92"/>
      <c r="E62" s="92"/>
      <c r="F62" s="92"/>
      <c r="G62" s="92"/>
      <c r="H62" s="92"/>
      <c r="I62" s="92"/>
    </row>
    <row r="63" spans="1:9" ht="12.75">
      <c r="A63" s="92"/>
      <c r="B63" s="92"/>
      <c r="C63" s="92"/>
      <c r="D63" s="92"/>
      <c r="E63" s="92"/>
      <c r="F63" s="92"/>
      <c r="G63" s="92"/>
      <c r="H63" s="92"/>
      <c r="I63" s="92"/>
    </row>
    <row r="64" spans="1:9" ht="12.75">
      <c r="A64" s="92"/>
      <c r="B64" s="92"/>
      <c r="C64" s="92"/>
      <c r="D64" s="92"/>
      <c r="E64" s="92"/>
      <c r="F64" s="92"/>
      <c r="G64" s="92"/>
      <c r="H64" s="92"/>
      <c r="I64" s="92"/>
    </row>
    <row r="65" spans="1:9" ht="12.75">
      <c r="A65" s="92"/>
      <c r="B65" s="92"/>
      <c r="C65" s="92"/>
      <c r="D65" s="92"/>
      <c r="E65" s="92"/>
      <c r="F65" s="92"/>
      <c r="G65" s="92"/>
      <c r="H65" s="92"/>
      <c r="I65" s="92"/>
    </row>
    <row r="66" spans="1:9" ht="12.75">
      <c r="A66" s="92"/>
      <c r="B66" s="92"/>
      <c r="C66" s="92"/>
      <c r="D66" s="92"/>
      <c r="E66" s="92"/>
      <c r="F66" s="92"/>
      <c r="G66" s="92"/>
      <c r="H66" s="92"/>
      <c r="I66" s="92"/>
    </row>
    <row r="67" spans="1:9" ht="12.75">
      <c r="A67" s="92"/>
      <c r="B67" s="92"/>
      <c r="C67" s="92"/>
      <c r="D67" s="92"/>
      <c r="E67" s="92"/>
      <c r="F67" s="92"/>
      <c r="G67" s="92"/>
      <c r="H67" s="92"/>
      <c r="I67" s="92"/>
    </row>
    <row r="68" spans="1:9" ht="12.75">
      <c r="A68" s="92"/>
      <c r="B68" s="92"/>
      <c r="C68" s="92"/>
      <c r="D68" s="92"/>
      <c r="E68" s="92"/>
      <c r="F68" s="92"/>
      <c r="G68" s="92"/>
      <c r="H68" s="92"/>
      <c r="I68" s="92"/>
    </row>
    <row r="69" spans="1:9" ht="12.75">
      <c r="A69" s="92"/>
      <c r="B69" s="92"/>
      <c r="C69" s="92"/>
      <c r="D69" s="92"/>
      <c r="E69" s="92"/>
      <c r="F69" s="92"/>
      <c r="G69" s="92"/>
      <c r="H69" s="92"/>
      <c r="I69" s="92"/>
    </row>
    <row r="70" spans="1:9" ht="12.75">
      <c r="A70" s="92"/>
      <c r="B70" s="92"/>
      <c r="C70" s="92"/>
      <c r="D70" s="92"/>
      <c r="E70" s="92"/>
      <c r="F70" s="92"/>
      <c r="G70" s="92"/>
      <c r="H70" s="92"/>
      <c r="I70" s="92"/>
    </row>
    <row r="71" spans="1:9" ht="12.75">
      <c r="A71" s="92"/>
      <c r="B71" s="92"/>
      <c r="C71" s="92"/>
      <c r="D71" s="92"/>
      <c r="E71" s="92"/>
      <c r="F71" s="92"/>
      <c r="G71" s="92"/>
      <c r="H71" s="92"/>
      <c r="I71" s="92"/>
    </row>
    <row r="72" spans="1:9" ht="12.75">
      <c r="A72" s="92"/>
      <c r="B72" s="92"/>
      <c r="C72" s="92"/>
      <c r="D72" s="92"/>
      <c r="E72" s="92"/>
      <c r="F72" s="92"/>
      <c r="G72" s="92"/>
      <c r="H72" s="92"/>
      <c r="I72" s="92"/>
    </row>
    <row r="73" spans="1:9" ht="12.75">
      <c r="A73" s="92"/>
      <c r="B73" s="92"/>
      <c r="C73" s="92"/>
      <c r="D73" s="92"/>
      <c r="E73" s="92"/>
      <c r="F73" s="92"/>
      <c r="G73" s="92"/>
      <c r="H73" s="92"/>
      <c r="I73" s="92"/>
    </row>
    <row r="74" spans="1:9" ht="12.75">
      <c r="A74" s="92"/>
      <c r="B74" s="92"/>
      <c r="C74" s="92"/>
      <c r="D74" s="92"/>
      <c r="E74" s="92"/>
      <c r="F74" s="92"/>
      <c r="G74" s="92"/>
      <c r="H74" s="92"/>
      <c r="I74" s="92"/>
    </row>
    <row r="75" spans="1:9" ht="12.75">
      <c r="A75" s="92"/>
      <c r="B75" s="92"/>
      <c r="C75" s="92"/>
      <c r="D75" s="92"/>
      <c r="E75" s="92"/>
      <c r="F75" s="92"/>
      <c r="G75" s="92"/>
      <c r="H75" s="92"/>
      <c r="I75" s="92"/>
    </row>
    <row r="76" spans="1:9" ht="12.75">
      <c r="A76" s="92"/>
      <c r="B76" s="92"/>
      <c r="C76" s="92"/>
      <c r="D76" s="92"/>
      <c r="E76" s="92"/>
      <c r="F76" s="92"/>
      <c r="G76" s="92"/>
      <c r="H76" s="92"/>
      <c r="I76" s="92"/>
    </row>
    <row r="77" spans="1:9" ht="12.75">
      <c r="A77" s="92"/>
      <c r="B77" s="92"/>
      <c r="C77" s="92"/>
      <c r="D77" s="92"/>
      <c r="E77" s="92"/>
      <c r="F77" s="92"/>
      <c r="G77" s="92"/>
      <c r="H77" s="92"/>
      <c r="I77" s="92"/>
    </row>
    <row r="78" spans="1:9" ht="12.75">
      <c r="A78" s="92"/>
      <c r="B78" s="92"/>
      <c r="C78" s="92"/>
      <c r="D78" s="92"/>
      <c r="E78" s="92"/>
      <c r="F78" s="92"/>
      <c r="G78" s="92"/>
      <c r="H78" s="92"/>
      <c r="I78" s="92"/>
    </row>
    <row r="79" spans="1:9" ht="12.75">
      <c r="A79" s="92"/>
      <c r="B79" s="92"/>
      <c r="C79" s="92"/>
      <c r="D79" s="92"/>
      <c r="E79" s="92"/>
      <c r="F79" s="92"/>
      <c r="G79" s="92"/>
      <c r="H79" s="92"/>
      <c r="I79" s="92"/>
    </row>
    <row r="80" spans="1:9" ht="12.75">
      <c r="A80" s="92"/>
      <c r="B80" s="92"/>
      <c r="C80" s="92"/>
      <c r="D80" s="92"/>
      <c r="E80" s="92"/>
      <c r="F80" s="92"/>
      <c r="G80" s="92"/>
      <c r="H80" s="92"/>
      <c r="I80" s="92"/>
    </row>
    <row r="81" spans="1:9" ht="12.75">
      <c r="A81" s="92"/>
      <c r="B81" s="92"/>
      <c r="C81" s="92"/>
      <c r="D81" s="92"/>
      <c r="E81" s="92"/>
      <c r="F81" s="92"/>
      <c r="G81" s="92"/>
      <c r="H81" s="92"/>
      <c r="I81" s="92"/>
    </row>
    <row r="82" spans="1:9" ht="12.75">
      <c r="A82" s="92"/>
      <c r="B82" s="92"/>
      <c r="C82" s="92"/>
      <c r="D82" s="92"/>
      <c r="E82" s="92"/>
      <c r="F82" s="92"/>
      <c r="G82" s="92"/>
      <c r="H82" s="92"/>
      <c r="I82" s="92"/>
    </row>
    <row r="83" spans="1:9" ht="12.75">
      <c r="A83" s="92"/>
      <c r="B83" s="92"/>
      <c r="C83" s="92"/>
      <c r="D83" s="92"/>
      <c r="E83" s="92"/>
      <c r="F83" s="92"/>
      <c r="G83" s="92"/>
      <c r="H83" s="92"/>
      <c r="I83" s="92"/>
    </row>
    <row r="84" spans="1:9" ht="12.75">
      <c r="A84" s="92"/>
      <c r="B84" s="92"/>
      <c r="C84" s="92"/>
      <c r="D84" s="92"/>
      <c r="E84" s="92"/>
      <c r="F84" s="92"/>
      <c r="G84" s="92"/>
      <c r="H84" s="92"/>
      <c r="I84" s="92"/>
    </row>
    <row r="85" spans="1:9" ht="12.75">
      <c r="A85" s="92"/>
      <c r="B85" s="92"/>
      <c r="C85" s="92"/>
      <c r="D85" s="92"/>
      <c r="E85" s="92"/>
      <c r="F85" s="92"/>
      <c r="G85" s="92"/>
      <c r="H85" s="92"/>
      <c r="I85" s="92"/>
    </row>
    <row r="86" spans="1:9" ht="12.75">
      <c r="A86" s="92"/>
      <c r="B86" s="92"/>
      <c r="C86" s="92"/>
      <c r="D86" s="92"/>
      <c r="E86" s="92"/>
      <c r="F86" s="92"/>
      <c r="G86" s="92"/>
      <c r="H86" s="92"/>
      <c r="I86" s="92"/>
    </row>
    <row r="87" spans="1:9" ht="12.75">
      <c r="A87" s="92"/>
      <c r="B87" s="92"/>
      <c r="C87" s="92"/>
      <c r="D87" s="92"/>
      <c r="E87" s="92"/>
      <c r="F87" s="92"/>
      <c r="G87" s="92"/>
      <c r="H87" s="92"/>
      <c r="I87" s="92"/>
    </row>
    <row r="88" spans="1:9" ht="12.75">
      <c r="A88" s="92"/>
      <c r="B88" s="92"/>
      <c r="C88" s="92"/>
      <c r="D88" s="92"/>
      <c r="E88" s="92"/>
      <c r="F88" s="92"/>
      <c r="G88" s="92"/>
      <c r="H88" s="92"/>
      <c r="I88" s="92"/>
    </row>
    <row r="89" spans="1:9" ht="12.75">
      <c r="A89" s="92"/>
      <c r="B89" s="92"/>
      <c r="C89" s="92"/>
      <c r="D89" s="92"/>
      <c r="E89" s="92"/>
      <c r="F89" s="92"/>
      <c r="G89" s="92"/>
      <c r="H89" s="92"/>
      <c r="I89" s="92"/>
    </row>
    <row r="90" spans="1:9" ht="12.75">
      <c r="A90" s="92"/>
      <c r="B90" s="92"/>
      <c r="C90" s="92"/>
      <c r="D90" s="92"/>
      <c r="E90" s="92"/>
      <c r="F90" s="92"/>
      <c r="G90" s="92"/>
      <c r="H90" s="92"/>
      <c r="I90" s="92"/>
    </row>
    <row r="91" spans="1:9" ht="12.75">
      <c r="A91" s="92"/>
      <c r="B91" s="92"/>
      <c r="C91" s="92"/>
      <c r="D91" s="92"/>
      <c r="E91" s="92"/>
      <c r="F91" s="92"/>
      <c r="G91" s="92"/>
      <c r="H91" s="92"/>
      <c r="I91" s="92"/>
    </row>
    <row r="92" spans="1:9" ht="12.75">
      <c r="A92" s="92"/>
      <c r="B92" s="92"/>
      <c r="C92" s="92"/>
      <c r="D92" s="92"/>
      <c r="E92" s="92"/>
      <c r="F92" s="92"/>
      <c r="G92" s="92"/>
      <c r="H92" s="92"/>
      <c r="I92" s="92"/>
    </row>
    <row r="93" spans="1:9" ht="12.75">
      <c r="A93" s="92"/>
      <c r="B93" s="92"/>
      <c r="C93" s="92"/>
      <c r="D93" s="92"/>
      <c r="E93" s="92"/>
      <c r="F93" s="92"/>
      <c r="G93" s="92"/>
      <c r="H93" s="92"/>
      <c r="I93" s="92"/>
    </row>
    <row r="94" spans="1:9" ht="12.75">
      <c r="A94" s="92"/>
      <c r="B94" s="92"/>
      <c r="C94" s="92"/>
      <c r="D94" s="92"/>
      <c r="E94" s="92"/>
      <c r="F94" s="92"/>
      <c r="G94" s="92"/>
      <c r="H94" s="92"/>
      <c r="I94" s="92"/>
    </row>
    <row r="95" spans="1:9" ht="12.75">
      <c r="A95" s="92"/>
      <c r="B95" s="92"/>
      <c r="C95" s="92"/>
      <c r="D95" s="92"/>
      <c r="E95" s="92"/>
      <c r="F95" s="92"/>
      <c r="G95" s="92"/>
      <c r="H95" s="92"/>
      <c r="I95" s="92"/>
    </row>
    <row r="96" spans="1:9" ht="12.75">
      <c r="A96" s="92"/>
      <c r="B96" s="92"/>
      <c r="C96" s="92"/>
      <c r="D96" s="92"/>
      <c r="E96" s="92"/>
      <c r="F96" s="92"/>
      <c r="G96" s="92"/>
      <c r="H96" s="92"/>
      <c r="I96" s="92"/>
    </row>
    <row r="97" spans="1:9" ht="12.75">
      <c r="A97" s="92"/>
      <c r="B97" s="92"/>
      <c r="C97" s="92"/>
      <c r="D97" s="92"/>
      <c r="E97" s="92"/>
      <c r="F97" s="92"/>
      <c r="G97" s="92"/>
      <c r="H97" s="92"/>
      <c r="I97" s="92"/>
    </row>
    <row r="98" spans="1:9" ht="12.75">
      <c r="A98" s="92"/>
      <c r="B98" s="92"/>
      <c r="C98" s="92"/>
      <c r="D98" s="92"/>
      <c r="E98" s="92"/>
      <c r="F98" s="92"/>
      <c r="G98" s="92"/>
      <c r="H98" s="92"/>
      <c r="I98" s="92"/>
    </row>
    <row r="99" spans="1:9" ht="12.75">
      <c r="A99" s="92"/>
      <c r="B99" s="92"/>
      <c r="C99" s="92"/>
      <c r="D99" s="92"/>
      <c r="E99" s="92"/>
      <c r="F99" s="92"/>
      <c r="G99" s="92"/>
      <c r="H99" s="92"/>
      <c r="I99" s="92"/>
    </row>
    <row r="100" spans="1:9" ht="12.75">
      <c r="A100" s="92"/>
      <c r="B100" s="92"/>
      <c r="C100" s="92"/>
      <c r="D100" s="92"/>
      <c r="E100" s="92"/>
      <c r="F100" s="92"/>
      <c r="G100" s="92"/>
      <c r="H100" s="92"/>
      <c r="I100" s="92"/>
    </row>
    <row r="101" spans="1:9" ht="12.75">
      <c r="A101" s="92"/>
      <c r="B101" s="92"/>
      <c r="C101" s="92"/>
      <c r="D101" s="92"/>
      <c r="E101" s="92"/>
      <c r="F101" s="92"/>
      <c r="G101" s="92"/>
      <c r="H101" s="92"/>
      <c r="I101" s="92"/>
    </row>
    <row r="102" spans="1:9" ht="12.75">
      <c r="A102" s="92"/>
      <c r="B102" s="92"/>
      <c r="C102" s="92"/>
      <c r="D102" s="92"/>
      <c r="E102" s="92"/>
      <c r="F102" s="92"/>
      <c r="G102" s="92"/>
      <c r="H102" s="92"/>
      <c r="I102" s="92"/>
    </row>
    <row r="103" spans="1:9" ht="12.75">
      <c r="A103" s="92"/>
      <c r="B103" s="92"/>
      <c r="C103" s="92"/>
      <c r="D103" s="92"/>
      <c r="E103" s="92"/>
      <c r="F103" s="92"/>
      <c r="G103" s="92"/>
      <c r="H103" s="92"/>
      <c r="I103" s="92"/>
    </row>
    <row r="104" spans="1:9" ht="12.75">
      <c r="A104" s="92"/>
      <c r="B104" s="92"/>
      <c r="C104" s="92"/>
      <c r="D104" s="92"/>
      <c r="E104" s="92"/>
      <c r="F104" s="92"/>
      <c r="G104" s="92"/>
      <c r="H104" s="92"/>
      <c r="I104" s="92"/>
    </row>
    <row r="105" spans="1:9" ht="12.75">
      <c r="A105" s="92"/>
      <c r="B105" s="92"/>
      <c r="C105" s="92"/>
      <c r="D105" s="92"/>
      <c r="E105" s="92"/>
      <c r="F105" s="92"/>
      <c r="G105" s="92"/>
      <c r="H105" s="92"/>
      <c r="I105" s="92"/>
    </row>
    <row r="106" spans="1:9" ht="12.75">
      <c r="A106" s="92"/>
      <c r="B106" s="92"/>
      <c r="C106" s="92"/>
      <c r="D106" s="92"/>
      <c r="E106" s="92"/>
      <c r="F106" s="92"/>
      <c r="G106" s="92"/>
      <c r="H106" s="92"/>
      <c r="I106" s="92"/>
    </row>
    <row r="107" spans="1:9" ht="12.75">
      <c r="A107" s="92"/>
      <c r="B107" s="92"/>
      <c r="C107" s="92"/>
      <c r="D107" s="92"/>
      <c r="E107" s="92"/>
      <c r="F107" s="92"/>
      <c r="G107" s="92"/>
      <c r="H107" s="92"/>
      <c r="I107" s="92"/>
    </row>
    <row r="108" spans="1:9" ht="12.75">
      <c r="A108" s="92"/>
      <c r="B108" s="92"/>
      <c r="C108" s="92"/>
      <c r="D108" s="92"/>
      <c r="E108" s="92"/>
      <c r="F108" s="92"/>
      <c r="G108" s="92"/>
      <c r="H108" s="92"/>
      <c r="I108" s="92"/>
    </row>
    <row r="109" spans="1:9" ht="12.75">
      <c r="A109" s="92"/>
      <c r="B109" s="92"/>
      <c r="C109" s="92"/>
      <c r="D109" s="92"/>
      <c r="E109" s="92"/>
      <c r="F109" s="92"/>
      <c r="G109" s="92"/>
      <c r="H109" s="92"/>
      <c r="I109" s="92"/>
    </row>
    <row r="110" spans="1:9" ht="12.75">
      <c r="A110" s="92"/>
      <c r="B110" s="92"/>
      <c r="C110" s="92"/>
      <c r="D110" s="92"/>
      <c r="E110" s="92"/>
      <c r="F110" s="92"/>
      <c r="G110" s="92"/>
      <c r="H110" s="92"/>
      <c r="I110" s="92"/>
    </row>
    <row r="111" spans="1:9" ht="12.75">
      <c r="A111" s="92"/>
      <c r="B111" s="92"/>
      <c r="C111" s="92"/>
      <c r="D111" s="92"/>
      <c r="E111" s="92"/>
      <c r="F111" s="92"/>
      <c r="G111" s="92"/>
      <c r="H111" s="92"/>
      <c r="I111" s="92"/>
    </row>
    <row r="112" spans="1:9" ht="12.75">
      <c r="A112" s="92"/>
      <c r="B112" s="92"/>
      <c r="C112" s="92"/>
      <c r="D112" s="92"/>
      <c r="E112" s="92"/>
      <c r="F112" s="92"/>
      <c r="G112" s="92"/>
      <c r="H112" s="92"/>
      <c r="I112" s="92"/>
    </row>
    <row r="113" spans="1:9" ht="12.75">
      <c r="A113" s="92"/>
      <c r="B113" s="92"/>
      <c r="C113" s="92"/>
      <c r="D113" s="92"/>
      <c r="E113" s="92"/>
      <c r="F113" s="92"/>
      <c r="G113" s="92"/>
      <c r="H113" s="92"/>
      <c r="I113" s="92"/>
    </row>
    <row r="114" spans="1:9" ht="12.75">
      <c r="A114" s="92"/>
      <c r="B114" s="92"/>
      <c r="C114" s="92"/>
      <c r="D114" s="92"/>
      <c r="E114" s="92"/>
      <c r="F114" s="92"/>
      <c r="G114" s="92"/>
      <c r="H114" s="92"/>
      <c r="I114" s="92"/>
    </row>
    <row r="115" spans="1:9" ht="12.75">
      <c r="A115" s="92"/>
      <c r="B115" s="92"/>
      <c r="C115" s="92"/>
      <c r="D115" s="92"/>
      <c r="E115" s="92"/>
      <c r="F115" s="92"/>
      <c r="G115" s="92"/>
      <c r="H115" s="92"/>
      <c r="I115" s="92"/>
    </row>
    <row r="116" spans="1:9" ht="12.75">
      <c r="A116" s="92"/>
      <c r="B116" s="92"/>
      <c r="C116" s="92"/>
      <c r="D116" s="92"/>
      <c r="E116" s="92"/>
      <c r="F116" s="92"/>
      <c r="G116" s="92"/>
      <c r="H116" s="92"/>
      <c r="I116" s="92"/>
    </row>
    <row r="117" spans="1:9" ht="12.75">
      <c r="A117" s="92"/>
      <c r="B117" s="92"/>
      <c r="C117" s="92"/>
      <c r="D117" s="92"/>
      <c r="E117" s="92"/>
      <c r="F117" s="92"/>
      <c r="G117" s="92"/>
      <c r="H117" s="92"/>
      <c r="I117" s="92"/>
    </row>
    <row r="118" spans="1:9" ht="12.75">
      <c r="A118" s="92"/>
      <c r="B118" s="92"/>
      <c r="C118" s="92"/>
      <c r="D118" s="92"/>
      <c r="E118" s="92"/>
      <c r="F118" s="92"/>
      <c r="G118" s="92"/>
      <c r="H118" s="92"/>
      <c r="I118" s="92"/>
    </row>
    <row r="119" spans="1:9" ht="12.75">
      <c r="A119" s="92"/>
      <c r="B119" s="92"/>
      <c r="C119" s="92"/>
      <c r="D119" s="92"/>
      <c r="E119" s="92"/>
      <c r="F119" s="92"/>
      <c r="G119" s="92"/>
      <c r="H119" s="92"/>
      <c r="I119" s="92"/>
    </row>
    <row r="120" spans="1:9" ht="12.75">
      <c r="A120" s="92"/>
      <c r="B120" s="92"/>
      <c r="C120" s="92"/>
      <c r="D120" s="92"/>
      <c r="E120" s="92"/>
      <c r="F120" s="92"/>
      <c r="G120" s="92"/>
      <c r="H120" s="92"/>
      <c r="I120" s="92"/>
    </row>
    <row r="121" spans="1:9" ht="12.75">
      <c r="A121" s="92"/>
      <c r="B121" s="92"/>
      <c r="C121" s="92"/>
      <c r="D121" s="92"/>
      <c r="E121" s="92"/>
      <c r="F121" s="92"/>
      <c r="G121" s="92"/>
      <c r="H121" s="92"/>
      <c r="I121" s="92"/>
    </row>
    <row r="122" spans="1:9" ht="12.75">
      <c r="A122" s="92"/>
      <c r="B122" s="92"/>
      <c r="C122" s="92"/>
      <c r="D122" s="92"/>
      <c r="E122" s="92"/>
      <c r="F122" s="92"/>
      <c r="G122" s="92"/>
      <c r="H122" s="92"/>
      <c r="I122" s="92"/>
    </row>
    <row r="123" spans="1:9" ht="12.75">
      <c r="A123" s="92"/>
      <c r="B123" s="92"/>
      <c r="C123" s="92"/>
      <c r="D123" s="92"/>
      <c r="E123" s="92"/>
      <c r="F123" s="92"/>
      <c r="G123" s="92"/>
      <c r="H123" s="92"/>
      <c r="I123" s="92"/>
    </row>
    <row r="124" spans="1:9" ht="12.75">
      <c r="A124" s="92"/>
      <c r="B124" s="92"/>
      <c r="C124" s="92"/>
      <c r="D124" s="92"/>
      <c r="E124" s="92"/>
      <c r="F124" s="92"/>
      <c r="G124" s="92"/>
      <c r="H124" s="92"/>
      <c r="I124" s="92"/>
    </row>
    <row r="125" spans="1:9" ht="12.75">
      <c r="A125" s="92"/>
      <c r="B125" s="92"/>
      <c r="C125" s="92"/>
      <c r="D125" s="92"/>
      <c r="E125" s="92"/>
      <c r="F125" s="92"/>
      <c r="G125" s="92"/>
      <c r="H125" s="92"/>
      <c r="I125" s="92"/>
    </row>
    <row r="126" spans="1:9" ht="12.75">
      <c r="A126" s="92"/>
      <c r="B126" s="92"/>
      <c r="C126" s="92"/>
      <c r="D126" s="92"/>
      <c r="E126" s="92"/>
      <c r="F126" s="92"/>
      <c r="G126" s="92"/>
      <c r="H126" s="92"/>
      <c r="I126" s="92"/>
    </row>
    <row r="127" spans="1:9" ht="12.75">
      <c r="A127" s="92"/>
      <c r="B127" s="92"/>
      <c r="C127" s="92"/>
      <c r="D127" s="92"/>
      <c r="E127" s="92"/>
      <c r="F127" s="92"/>
      <c r="G127" s="92"/>
      <c r="H127" s="92"/>
      <c r="I127" s="92"/>
    </row>
    <row r="128" spans="1:9" ht="12.75">
      <c r="A128" s="92"/>
      <c r="B128" s="92"/>
      <c r="C128" s="92"/>
      <c r="D128" s="92"/>
      <c r="E128" s="92"/>
      <c r="F128" s="92"/>
      <c r="G128" s="92"/>
      <c r="H128" s="92"/>
      <c r="I128" s="92"/>
    </row>
    <row r="129" spans="1:9" ht="12.75">
      <c r="A129" s="92"/>
      <c r="B129" s="92"/>
      <c r="C129" s="92"/>
      <c r="D129" s="92"/>
      <c r="E129" s="92"/>
      <c r="F129" s="92"/>
      <c r="G129" s="92"/>
      <c r="H129" s="92"/>
      <c r="I129" s="92"/>
    </row>
    <row r="130" spans="1:9" ht="12.75">
      <c r="A130" s="92"/>
      <c r="B130" s="92"/>
      <c r="C130" s="92"/>
      <c r="D130" s="92"/>
      <c r="E130" s="92"/>
      <c r="F130" s="92"/>
      <c r="G130" s="92"/>
      <c r="H130" s="92"/>
      <c r="I130" s="92"/>
    </row>
    <row r="131" spans="1:9" ht="12.75">
      <c r="A131" s="92"/>
      <c r="B131" s="92"/>
      <c r="C131" s="92"/>
      <c r="D131" s="92"/>
      <c r="E131" s="92"/>
      <c r="F131" s="92"/>
      <c r="G131" s="92"/>
      <c r="H131" s="92"/>
      <c r="I131" s="92"/>
    </row>
    <row r="132" spans="1:9" ht="12.75">
      <c r="A132" s="92"/>
      <c r="B132" s="92"/>
      <c r="C132" s="92"/>
      <c r="D132" s="92"/>
      <c r="E132" s="92"/>
      <c r="F132" s="92"/>
      <c r="G132" s="92"/>
      <c r="H132" s="92"/>
      <c r="I132" s="92"/>
    </row>
    <row r="133" spans="1:9" ht="12.75">
      <c r="A133" s="92"/>
      <c r="B133" s="92"/>
      <c r="C133" s="92"/>
      <c r="D133" s="92"/>
      <c r="E133" s="92"/>
      <c r="F133" s="92"/>
      <c r="G133" s="92"/>
      <c r="H133" s="92"/>
      <c r="I133" s="92"/>
    </row>
    <row r="134" spans="1:9" ht="12.75">
      <c r="A134" s="92"/>
      <c r="B134" s="92"/>
      <c r="C134" s="92"/>
      <c r="D134" s="92"/>
      <c r="E134" s="92"/>
      <c r="F134" s="92"/>
      <c r="G134" s="92"/>
      <c r="H134" s="92"/>
      <c r="I134" s="92"/>
    </row>
    <row r="135" spans="1:9" ht="12.75">
      <c r="A135" s="92"/>
      <c r="B135" s="92"/>
      <c r="C135" s="92"/>
      <c r="D135" s="92"/>
      <c r="E135" s="92"/>
      <c r="F135" s="92"/>
      <c r="G135" s="92"/>
      <c r="H135" s="92"/>
      <c r="I135" s="92"/>
    </row>
    <row r="136" spans="1:9" ht="12.75">
      <c r="A136" s="92"/>
      <c r="B136" s="92"/>
      <c r="C136" s="92"/>
      <c r="D136" s="92"/>
      <c r="E136" s="92"/>
      <c r="F136" s="92"/>
      <c r="G136" s="92"/>
      <c r="H136" s="92"/>
      <c r="I136" s="92"/>
    </row>
    <row r="137" spans="1:9" ht="12.75">
      <c r="A137" s="92"/>
      <c r="B137" s="92"/>
      <c r="C137" s="92"/>
      <c r="D137" s="92"/>
      <c r="E137" s="92"/>
      <c r="F137" s="92"/>
      <c r="G137" s="92"/>
      <c r="H137" s="92"/>
      <c r="I137" s="92"/>
    </row>
    <row r="138" spans="1:9" ht="12.75">
      <c r="A138" s="92"/>
      <c r="B138" s="92"/>
      <c r="C138" s="92"/>
      <c r="D138" s="92"/>
      <c r="E138" s="92"/>
      <c r="F138" s="92"/>
      <c r="G138" s="92"/>
      <c r="H138" s="92"/>
      <c r="I138" s="92"/>
    </row>
    <row r="139" spans="1:9" ht="12.75">
      <c r="A139" s="92"/>
      <c r="B139" s="92"/>
      <c r="C139" s="92"/>
      <c r="D139" s="92"/>
      <c r="E139" s="92"/>
      <c r="F139" s="92"/>
      <c r="G139" s="92"/>
      <c r="H139" s="92"/>
      <c r="I139" s="92"/>
    </row>
    <row r="140" spans="1:9" ht="12.75">
      <c r="A140" s="92"/>
      <c r="B140" s="92"/>
      <c r="C140" s="92"/>
      <c r="D140" s="92"/>
      <c r="E140" s="92"/>
      <c r="F140" s="92"/>
      <c r="G140" s="92"/>
      <c r="H140" s="92"/>
      <c r="I140" s="92"/>
    </row>
    <row r="141" spans="1:9" ht="12.75">
      <c r="A141" s="92"/>
      <c r="B141" s="92"/>
      <c r="C141" s="92"/>
      <c r="D141" s="92"/>
      <c r="E141" s="92"/>
      <c r="F141" s="92"/>
      <c r="G141" s="92"/>
      <c r="H141" s="92"/>
      <c r="I141" s="92"/>
    </row>
    <row r="142" spans="1:9" ht="12.75">
      <c r="A142" s="92"/>
      <c r="B142" s="92"/>
      <c r="C142" s="92"/>
      <c r="D142" s="92"/>
      <c r="E142" s="92"/>
      <c r="F142" s="92"/>
      <c r="G142" s="92"/>
      <c r="H142" s="92"/>
      <c r="I142" s="92"/>
    </row>
    <row r="143" spans="1:9" ht="12.75">
      <c r="A143" s="92"/>
      <c r="B143" s="92"/>
      <c r="C143" s="92"/>
      <c r="D143" s="92"/>
      <c r="E143" s="92"/>
      <c r="F143" s="92"/>
      <c r="G143" s="92"/>
      <c r="H143" s="92"/>
      <c r="I143" s="92"/>
    </row>
    <row r="144" spans="1:9" ht="12.75">
      <c r="A144" s="92"/>
      <c r="B144" s="92"/>
      <c r="C144" s="92"/>
      <c r="D144" s="92"/>
      <c r="E144" s="92"/>
      <c r="F144" s="92"/>
      <c r="G144" s="92"/>
      <c r="H144" s="92"/>
      <c r="I144" s="92"/>
    </row>
    <row r="145" spans="1:9" ht="12.75">
      <c r="A145" s="92"/>
      <c r="B145" s="92"/>
      <c r="C145" s="92"/>
      <c r="D145" s="92"/>
      <c r="E145" s="92"/>
      <c r="F145" s="92"/>
      <c r="G145" s="92"/>
      <c r="H145" s="92"/>
      <c r="I145" s="92"/>
    </row>
    <row r="146" spans="1:9" ht="12.75">
      <c r="A146" s="92"/>
      <c r="B146" s="92"/>
      <c r="C146" s="92"/>
      <c r="D146" s="92"/>
      <c r="E146" s="92"/>
      <c r="F146" s="92"/>
      <c r="G146" s="92"/>
      <c r="H146" s="92"/>
      <c r="I146" s="92"/>
    </row>
    <row r="147" spans="1:9" ht="12.75">
      <c r="A147" s="92"/>
      <c r="B147" s="92"/>
      <c r="C147" s="92"/>
      <c r="D147" s="92"/>
      <c r="E147" s="92"/>
      <c r="F147" s="92"/>
      <c r="G147" s="92"/>
      <c r="H147" s="92"/>
      <c r="I147" s="92"/>
    </row>
    <row r="148" spans="1:9" ht="12.75">
      <c r="A148" s="92"/>
      <c r="B148" s="92"/>
      <c r="C148" s="92"/>
      <c r="D148" s="92"/>
      <c r="E148" s="92"/>
      <c r="F148" s="92"/>
      <c r="G148" s="92"/>
      <c r="H148" s="92"/>
      <c r="I148" s="92"/>
    </row>
    <row r="149" spans="1:9" ht="12.75">
      <c r="A149" s="92"/>
      <c r="B149" s="92"/>
      <c r="C149" s="92"/>
      <c r="D149" s="92"/>
      <c r="E149" s="92"/>
      <c r="F149" s="92"/>
      <c r="G149" s="92"/>
      <c r="H149" s="92"/>
      <c r="I149" s="92"/>
    </row>
    <row r="150" spans="1:9" ht="12.75">
      <c r="A150" s="92"/>
      <c r="B150" s="92"/>
      <c r="C150" s="92"/>
      <c r="D150" s="92"/>
      <c r="E150" s="92"/>
      <c r="F150" s="92"/>
      <c r="G150" s="92"/>
      <c r="H150" s="92"/>
      <c r="I150" s="92"/>
    </row>
    <row r="151" spans="1:9" ht="12.75">
      <c r="A151" s="92"/>
      <c r="B151" s="92"/>
      <c r="C151" s="92"/>
      <c r="D151" s="92"/>
      <c r="E151" s="92"/>
      <c r="F151" s="92"/>
      <c r="G151" s="92"/>
      <c r="H151" s="92"/>
      <c r="I151" s="92"/>
    </row>
    <row r="152" spans="1:9" ht="12.75">
      <c r="A152" s="92"/>
      <c r="B152" s="92"/>
      <c r="C152" s="92"/>
      <c r="D152" s="92"/>
      <c r="E152" s="92"/>
      <c r="F152" s="92"/>
      <c r="G152" s="92"/>
      <c r="H152" s="92"/>
      <c r="I152" s="92"/>
    </row>
    <row r="153" spans="1:9" ht="12.75">
      <c r="A153" s="92"/>
      <c r="B153" s="92"/>
      <c r="C153" s="92"/>
      <c r="D153" s="92"/>
      <c r="E153" s="92"/>
      <c r="F153" s="92"/>
      <c r="G153" s="92"/>
      <c r="H153" s="92"/>
      <c r="I153" s="92"/>
    </row>
    <row r="154" spans="1:9" ht="12.75">
      <c r="A154" s="92"/>
      <c r="B154" s="92"/>
      <c r="C154" s="92"/>
      <c r="D154" s="92"/>
      <c r="E154" s="92"/>
      <c r="F154" s="92"/>
      <c r="G154" s="92"/>
      <c r="H154" s="92"/>
      <c r="I154" s="92"/>
    </row>
    <row r="155" spans="1:9" ht="12.75">
      <c r="A155" s="92"/>
      <c r="B155" s="92"/>
      <c r="C155" s="92"/>
      <c r="D155" s="92"/>
      <c r="E155" s="92"/>
      <c r="F155" s="92"/>
      <c r="G155" s="92"/>
      <c r="H155" s="92"/>
      <c r="I155" s="92"/>
    </row>
    <row r="156" spans="1:9" ht="12.75">
      <c r="A156" s="92"/>
      <c r="B156" s="92"/>
      <c r="C156" s="92"/>
      <c r="D156" s="92"/>
      <c r="E156" s="92"/>
      <c r="F156" s="92"/>
      <c r="G156" s="92"/>
      <c r="H156" s="92"/>
      <c r="I156" s="92"/>
    </row>
    <row r="157" spans="1:9" ht="12.75">
      <c r="A157" s="92"/>
      <c r="B157" s="92"/>
      <c r="C157" s="92"/>
      <c r="D157" s="92"/>
      <c r="E157" s="92"/>
      <c r="F157" s="92"/>
      <c r="G157" s="92"/>
      <c r="H157" s="92"/>
      <c r="I157" s="92"/>
    </row>
    <row r="158" spans="1:9" ht="12.75">
      <c r="A158" s="92"/>
      <c r="B158" s="92"/>
      <c r="C158" s="92"/>
      <c r="D158" s="92"/>
      <c r="E158" s="92"/>
      <c r="F158" s="92"/>
      <c r="G158" s="92"/>
      <c r="H158" s="92"/>
      <c r="I158" s="92"/>
    </row>
    <row r="159" spans="1:9" ht="12.75">
      <c r="A159" s="92"/>
      <c r="B159" s="92"/>
      <c r="C159" s="92"/>
      <c r="D159" s="92"/>
      <c r="E159" s="92"/>
      <c r="F159" s="92"/>
      <c r="G159" s="92"/>
      <c r="H159" s="92"/>
      <c r="I159" s="92"/>
    </row>
    <row r="160" spans="1:9" ht="12.75">
      <c r="A160" s="92"/>
      <c r="B160" s="92"/>
      <c r="C160" s="92"/>
      <c r="D160" s="92"/>
      <c r="E160" s="92"/>
      <c r="F160" s="92"/>
      <c r="G160" s="92"/>
      <c r="H160" s="92"/>
      <c r="I160" s="92"/>
    </row>
    <row r="161" spans="1:9" ht="12.75">
      <c r="A161" s="92"/>
      <c r="B161" s="92"/>
      <c r="C161" s="92"/>
      <c r="D161" s="92"/>
      <c r="E161" s="92"/>
      <c r="F161" s="92"/>
      <c r="G161" s="92"/>
      <c r="H161" s="92"/>
      <c r="I161" s="92"/>
    </row>
    <row r="162" spans="1:9" ht="12.75">
      <c r="A162" s="92"/>
      <c r="B162" s="92"/>
      <c r="C162" s="92"/>
      <c r="D162" s="92"/>
      <c r="E162" s="92"/>
      <c r="F162" s="92"/>
      <c r="G162" s="92"/>
      <c r="H162" s="92"/>
      <c r="I162" s="92"/>
    </row>
    <row r="163" spans="1:9" ht="12.75">
      <c r="A163" s="92"/>
      <c r="B163" s="92"/>
      <c r="C163" s="92"/>
      <c r="D163" s="92"/>
      <c r="E163" s="92"/>
      <c r="F163" s="92"/>
      <c r="G163" s="92"/>
      <c r="H163" s="92"/>
      <c r="I163" s="92"/>
    </row>
    <row r="164" spans="1:9" ht="12.75">
      <c r="A164" s="92"/>
      <c r="B164" s="92"/>
      <c r="C164" s="92"/>
      <c r="D164" s="92"/>
      <c r="E164" s="92"/>
      <c r="F164" s="92"/>
      <c r="G164" s="92"/>
      <c r="H164" s="92"/>
      <c r="I164" s="92"/>
    </row>
    <row r="165" spans="1:9" ht="12.75">
      <c r="A165" s="92"/>
      <c r="B165" s="92"/>
      <c r="C165" s="92"/>
      <c r="D165" s="92"/>
      <c r="E165" s="92"/>
      <c r="F165" s="92"/>
      <c r="G165" s="92"/>
      <c r="H165" s="92"/>
      <c r="I165" s="92"/>
    </row>
    <row r="166" spans="1:9" ht="12.75">
      <c r="A166" s="92"/>
      <c r="B166" s="92"/>
      <c r="C166" s="92"/>
      <c r="D166" s="92"/>
      <c r="E166" s="92"/>
      <c r="F166" s="92"/>
      <c r="G166" s="92"/>
      <c r="H166" s="92"/>
      <c r="I166" s="92"/>
    </row>
    <row r="167" spans="1:9" ht="12.75">
      <c r="A167" s="92"/>
      <c r="B167" s="92"/>
      <c r="C167" s="92"/>
      <c r="D167" s="92"/>
      <c r="E167" s="92"/>
      <c r="F167" s="92"/>
      <c r="G167" s="92"/>
      <c r="H167" s="92"/>
      <c r="I167" s="92"/>
    </row>
    <row r="168" spans="1:9" ht="12.75">
      <c r="A168" s="92"/>
      <c r="B168" s="92"/>
      <c r="C168" s="92"/>
      <c r="D168" s="92"/>
      <c r="E168" s="92"/>
      <c r="F168" s="92"/>
      <c r="G168" s="92"/>
      <c r="H168" s="92"/>
      <c r="I168" s="92"/>
    </row>
    <row r="169" spans="1:9" ht="12.75">
      <c r="A169" s="92"/>
      <c r="B169" s="92"/>
      <c r="C169" s="92"/>
      <c r="D169" s="92"/>
      <c r="E169" s="92"/>
      <c r="F169" s="92"/>
      <c r="G169" s="92"/>
      <c r="H169" s="92"/>
      <c r="I169" s="92"/>
    </row>
    <row r="170" spans="1:9" ht="12.75">
      <c r="A170" s="92"/>
      <c r="B170" s="92"/>
      <c r="C170" s="92"/>
      <c r="D170" s="92"/>
      <c r="E170" s="92"/>
      <c r="F170" s="92"/>
      <c r="G170" s="92"/>
      <c r="H170" s="92"/>
      <c r="I170" s="92"/>
    </row>
    <row r="171" spans="1:9" ht="12.75">
      <c r="A171" s="92"/>
      <c r="B171" s="92"/>
      <c r="C171" s="92"/>
      <c r="D171" s="92"/>
      <c r="E171" s="92"/>
      <c r="F171" s="92"/>
      <c r="G171" s="92"/>
      <c r="H171" s="92"/>
      <c r="I171" s="92"/>
    </row>
    <row r="172" spans="1:9" ht="12.75">
      <c r="A172" s="92"/>
      <c r="B172" s="92"/>
      <c r="C172" s="92"/>
      <c r="D172" s="92"/>
      <c r="E172" s="92"/>
      <c r="F172" s="92"/>
      <c r="G172" s="92"/>
      <c r="H172" s="92"/>
      <c r="I172" s="92"/>
    </row>
    <row r="173" spans="1:9" ht="12.75">
      <c r="A173" s="92"/>
      <c r="B173" s="92"/>
      <c r="C173" s="92"/>
      <c r="D173" s="92"/>
      <c r="E173" s="92"/>
      <c r="F173" s="92"/>
      <c r="G173" s="92"/>
      <c r="H173" s="92"/>
      <c r="I173" s="92"/>
    </row>
    <row r="174" spans="1:9" ht="12.75">
      <c r="A174" s="92"/>
      <c r="B174" s="92"/>
      <c r="C174" s="92"/>
      <c r="D174" s="92"/>
      <c r="E174" s="92"/>
      <c r="F174" s="92"/>
      <c r="G174" s="92"/>
      <c r="H174" s="92"/>
      <c r="I174" s="92"/>
    </row>
    <row r="175" spans="1:9" ht="12.75">
      <c r="A175" s="92"/>
      <c r="B175" s="92"/>
      <c r="C175" s="92"/>
      <c r="D175" s="92"/>
      <c r="E175" s="92"/>
      <c r="F175" s="92"/>
      <c r="G175" s="92"/>
      <c r="H175" s="92"/>
      <c r="I175" s="92"/>
    </row>
    <row r="176" spans="1:9" ht="12.75">
      <c r="A176" s="92"/>
      <c r="B176" s="92"/>
      <c r="C176" s="92"/>
      <c r="D176" s="92"/>
      <c r="E176" s="92"/>
      <c r="F176" s="92"/>
      <c r="G176" s="92"/>
      <c r="H176" s="92"/>
      <c r="I176" s="92"/>
    </row>
    <row r="177" spans="1:9" ht="12.75">
      <c r="A177" s="92"/>
      <c r="B177" s="92"/>
      <c r="C177" s="92"/>
      <c r="D177" s="92"/>
      <c r="E177" s="92"/>
      <c r="F177" s="92"/>
      <c r="G177" s="92"/>
      <c r="H177" s="92"/>
      <c r="I177" s="92"/>
    </row>
    <row r="178" spans="1:9" ht="12.75">
      <c r="A178" s="92"/>
      <c r="B178" s="92"/>
      <c r="C178" s="92"/>
      <c r="D178" s="92"/>
      <c r="E178" s="92"/>
      <c r="F178" s="92"/>
      <c r="G178" s="92"/>
      <c r="H178" s="92"/>
      <c r="I178" s="92"/>
    </row>
    <row r="179" spans="1:9" ht="12.75">
      <c r="A179" s="92"/>
      <c r="B179" s="92"/>
      <c r="C179" s="92"/>
      <c r="D179" s="92"/>
      <c r="E179" s="92"/>
      <c r="F179" s="92"/>
      <c r="G179" s="92"/>
      <c r="H179" s="92"/>
      <c r="I179" s="92"/>
    </row>
    <row r="180" spans="1:9" ht="12.75">
      <c r="A180" s="92"/>
      <c r="B180" s="92"/>
      <c r="C180" s="92"/>
      <c r="D180" s="92"/>
      <c r="E180" s="92"/>
      <c r="F180" s="92"/>
      <c r="G180" s="92"/>
      <c r="H180" s="92"/>
      <c r="I180" s="92"/>
    </row>
    <row r="181" spans="1:9" ht="12.75">
      <c r="A181" s="92"/>
      <c r="B181" s="92"/>
      <c r="C181" s="92"/>
      <c r="D181" s="92"/>
      <c r="E181" s="92"/>
      <c r="F181" s="92"/>
      <c r="G181" s="92"/>
      <c r="H181" s="92"/>
      <c r="I181" s="92"/>
    </row>
    <row r="182" spans="1:9" ht="12.75">
      <c r="A182" s="92"/>
      <c r="B182" s="92"/>
      <c r="C182" s="92"/>
      <c r="D182" s="92"/>
      <c r="E182" s="92"/>
      <c r="F182" s="92"/>
      <c r="G182" s="92"/>
      <c r="H182" s="92"/>
      <c r="I182" s="92"/>
    </row>
    <row r="183" spans="1:9" ht="12.75">
      <c r="A183" s="92"/>
      <c r="B183" s="92"/>
      <c r="C183" s="92"/>
      <c r="D183" s="92"/>
      <c r="E183" s="92"/>
      <c r="F183" s="92"/>
      <c r="G183" s="92"/>
      <c r="H183" s="92"/>
      <c r="I183" s="92"/>
    </row>
    <row r="184" spans="1:9" ht="12.75">
      <c r="A184" s="92"/>
      <c r="B184" s="92"/>
      <c r="C184" s="92"/>
      <c r="D184" s="92"/>
      <c r="E184" s="92"/>
      <c r="F184" s="92"/>
      <c r="G184" s="92"/>
      <c r="H184" s="92"/>
      <c r="I184" s="92"/>
    </row>
    <row r="185" spans="1:9" ht="12.75">
      <c r="A185" s="92"/>
      <c r="B185" s="92"/>
      <c r="C185" s="92"/>
      <c r="D185" s="92"/>
      <c r="E185" s="92"/>
      <c r="F185" s="92"/>
      <c r="G185" s="92"/>
      <c r="H185" s="92"/>
      <c r="I185" s="92"/>
    </row>
    <row r="186" spans="1:9" ht="12.75">
      <c r="A186" s="92"/>
      <c r="B186" s="92"/>
      <c r="C186" s="92"/>
      <c r="D186" s="92"/>
      <c r="E186" s="92"/>
      <c r="F186" s="92"/>
      <c r="G186" s="92"/>
      <c r="H186" s="92"/>
      <c r="I186" s="92"/>
    </row>
    <row r="187" spans="1:9" ht="12.75">
      <c r="A187" s="92"/>
      <c r="B187" s="92"/>
      <c r="C187" s="92"/>
      <c r="D187" s="92"/>
      <c r="E187" s="92"/>
      <c r="F187" s="92"/>
      <c r="G187" s="92"/>
      <c r="H187" s="92"/>
      <c r="I187" s="92"/>
    </row>
    <row r="188" spans="1:9" ht="12.75">
      <c r="A188" s="92"/>
      <c r="B188" s="92"/>
      <c r="C188" s="92"/>
      <c r="D188" s="92"/>
      <c r="E188" s="92"/>
      <c r="F188" s="92"/>
      <c r="G188" s="92"/>
      <c r="H188" s="92"/>
      <c r="I188" s="92"/>
    </row>
    <row r="189" spans="1:9" ht="12.75">
      <c r="A189" s="92"/>
      <c r="B189" s="92"/>
      <c r="C189" s="92"/>
      <c r="D189" s="92"/>
      <c r="E189" s="92"/>
      <c r="F189" s="92"/>
      <c r="G189" s="92"/>
      <c r="H189" s="92"/>
      <c r="I189" s="92"/>
    </row>
    <row r="190" spans="1:9" ht="12.75">
      <c r="A190" s="92"/>
      <c r="B190" s="92"/>
      <c r="C190" s="92"/>
      <c r="D190" s="92"/>
      <c r="E190" s="92"/>
      <c r="F190" s="92"/>
      <c r="G190" s="92"/>
      <c r="H190" s="92"/>
      <c r="I190" s="92"/>
    </row>
    <row r="191" spans="1:9" ht="12.75">
      <c r="A191" s="92"/>
      <c r="B191" s="92"/>
      <c r="C191" s="92"/>
      <c r="D191" s="92"/>
      <c r="E191" s="92"/>
      <c r="F191" s="92"/>
      <c r="G191" s="92"/>
      <c r="H191" s="92"/>
      <c r="I191" s="92"/>
    </row>
    <row r="192" spans="1:9" ht="12.75">
      <c r="A192" s="92"/>
      <c r="B192" s="92"/>
      <c r="C192" s="92"/>
      <c r="D192" s="92"/>
      <c r="E192" s="92"/>
      <c r="F192" s="92"/>
      <c r="G192" s="92"/>
      <c r="H192" s="92"/>
      <c r="I192" s="92"/>
    </row>
    <row r="193" spans="1:9" ht="12.75">
      <c r="A193" s="92"/>
      <c r="B193" s="92"/>
      <c r="C193" s="92"/>
      <c r="D193" s="92"/>
      <c r="E193" s="92"/>
      <c r="F193" s="92"/>
      <c r="G193" s="92"/>
      <c r="H193" s="92"/>
      <c r="I193" s="92"/>
    </row>
    <row r="194" spans="1:9" ht="12.75">
      <c r="A194" s="92"/>
      <c r="B194" s="92"/>
      <c r="C194" s="92"/>
      <c r="D194" s="92"/>
      <c r="E194" s="92"/>
      <c r="F194" s="92"/>
      <c r="G194" s="92"/>
      <c r="H194" s="92"/>
      <c r="I194" s="92"/>
    </row>
    <row r="195" spans="1:9" ht="12.75">
      <c r="A195" s="92"/>
      <c r="B195" s="92"/>
      <c r="C195" s="92"/>
      <c r="D195" s="92"/>
      <c r="E195" s="92"/>
      <c r="F195" s="92"/>
      <c r="G195" s="92"/>
      <c r="H195" s="92"/>
      <c r="I195" s="92"/>
    </row>
    <row r="196" spans="1:9" ht="12.75">
      <c r="A196" s="92"/>
      <c r="B196" s="92"/>
      <c r="C196" s="92"/>
      <c r="D196" s="92"/>
      <c r="E196" s="92"/>
      <c r="F196" s="92"/>
      <c r="G196" s="92"/>
      <c r="H196" s="92"/>
      <c r="I196" s="92"/>
    </row>
    <row r="197" spans="1:9" ht="12.75">
      <c r="A197" s="92"/>
      <c r="B197" s="92"/>
      <c r="C197" s="92"/>
      <c r="D197" s="92"/>
      <c r="E197" s="92"/>
      <c r="F197" s="92"/>
      <c r="G197" s="92"/>
      <c r="H197" s="92"/>
      <c r="I197" s="92"/>
    </row>
    <row r="198" spans="1:9" ht="12.75">
      <c r="A198" s="92"/>
      <c r="B198" s="92"/>
      <c r="C198" s="92"/>
      <c r="D198" s="92"/>
      <c r="E198" s="92"/>
      <c r="F198" s="92"/>
      <c r="G198" s="92"/>
      <c r="H198" s="92"/>
      <c r="I198" s="92"/>
    </row>
    <row r="199" spans="1:9" ht="12.75">
      <c r="A199" s="92"/>
      <c r="B199" s="92"/>
      <c r="C199" s="92"/>
      <c r="D199" s="92"/>
      <c r="E199" s="92"/>
      <c r="F199" s="92"/>
      <c r="G199" s="92"/>
      <c r="H199" s="92"/>
      <c r="I199" s="92"/>
    </row>
    <row r="200" spans="1:9" ht="12.75">
      <c r="A200" s="92"/>
      <c r="B200" s="92"/>
      <c r="C200" s="92"/>
      <c r="D200" s="92"/>
      <c r="E200" s="92"/>
      <c r="F200" s="92"/>
      <c r="G200" s="92"/>
      <c r="H200" s="92"/>
      <c r="I200" s="92"/>
    </row>
    <row r="201" spans="1:9" ht="12.75">
      <c r="A201" s="92"/>
      <c r="B201" s="92"/>
      <c r="C201" s="92"/>
      <c r="D201" s="92"/>
      <c r="E201" s="92"/>
      <c r="F201" s="92"/>
      <c r="G201" s="92"/>
      <c r="H201" s="92"/>
      <c r="I201" s="92"/>
    </row>
    <row r="202" spans="1:9" ht="12.75">
      <c r="A202" s="92"/>
      <c r="B202" s="92"/>
      <c r="C202" s="92"/>
      <c r="D202" s="92"/>
      <c r="E202" s="92"/>
      <c r="F202" s="92"/>
      <c r="G202" s="92"/>
      <c r="H202" s="92"/>
      <c r="I202" s="92"/>
    </row>
    <row r="203" spans="1:9" ht="12.75">
      <c r="A203" s="92"/>
      <c r="B203" s="92"/>
      <c r="C203" s="92"/>
      <c r="D203" s="92"/>
      <c r="E203" s="92"/>
      <c r="F203" s="92"/>
      <c r="G203" s="92"/>
      <c r="H203" s="92"/>
      <c r="I203" s="92"/>
    </row>
    <row r="204" spans="1:9" ht="12.75">
      <c r="A204" s="92"/>
      <c r="B204" s="92"/>
      <c r="C204" s="92"/>
      <c r="D204" s="92"/>
      <c r="E204" s="92"/>
      <c r="F204" s="92"/>
      <c r="G204" s="92"/>
      <c r="H204" s="92"/>
      <c r="I204" s="92"/>
    </row>
    <row r="205" spans="1:9" ht="12.75">
      <c r="A205" s="92"/>
      <c r="B205" s="92"/>
      <c r="C205" s="92"/>
      <c r="D205" s="92"/>
      <c r="E205" s="92"/>
      <c r="F205" s="92"/>
      <c r="G205" s="92"/>
      <c r="H205" s="92"/>
      <c r="I205" s="92"/>
    </row>
    <row r="206" spans="1:9" ht="12.75">
      <c r="A206" s="92"/>
      <c r="B206" s="92"/>
      <c r="C206" s="92"/>
      <c r="D206" s="92"/>
      <c r="E206" s="92"/>
      <c r="F206" s="92"/>
      <c r="G206" s="92"/>
      <c r="H206" s="92"/>
      <c r="I206" s="92"/>
    </row>
    <row r="207" spans="1:9" ht="12.75">
      <c r="A207" s="92"/>
      <c r="B207" s="92"/>
      <c r="C207" s="92"/>
      <c r="D207" s="92"/>
      <c r="E207" s="92"/>
      <c r="F207" s="92"/>
      <c r="G207" s="92"/>
      <c r="H207" s="92"/>
      <c r="I207" s="92"/>
    </row>
    <row r="208" spans="1:9" ht="12.75">
      <c r="A208" s="92"/>
      <c r="B208" s="92"/>
      <c r="C208" s="92"/>
      <c r="D208" s="92"/>
      <c r="E208" s="92"/>
      <c r="F208" s="92"/>
      <c r="G208" s="92"/>
      <c r="H208" s="92"/>
      <c r="I208" s="92"/>
    </row>
    <row r="209" spans="1:9" ht="12.75">
      <c r="A209" s="92"/>
      <c r="B209" s="92"/>
      <c r="C209" s="92"/>
      <c r="D209" s="92"/>
      <c r="E209" s="92"/>
      <c r="F209" s="92"/>
      <c r="G209" s="92"/>
      <c r="H209" s="92"/>
      <c r="I209" s="92"/>
    </row>
    <row r="210" spans="1:9" ht="12.75">
      <c r="A210" s="92"/>
      <c r="B210" s="92"/>
      <c r="C210" s="92"/>
      <c r="D210" s="92"/>
      <c r="E210" s="92"/>
      <c r="F210" s="92"/>
      <c r="G210" s="92"/>
      <c r="H210" s="92"/>
      <c r="I210" s="92"/>
    </row>
    <row r="211" spans="1:9" ht="12.75">
      <c r="A211" s="92"/>
      <c r="B211" s="92"/>
      <c r="C211" s="92"/>
      <c r="D211" s="92"/>
      <c r="E211" s="92"/>
      <c r="F211" s="92"/>
      <c r="G211" s="92"/>
      <c r="H211" s="92"/>
      <c r="I211" s="92"/>
    </row>
    <row r="212" spans="1:9" ht="12.75">
      <c r="A212" s="92"/>
      <c r="B212" s="92"/>
      <c r="C212" s="92"/>
      <c r="D212" s="92"/>
      <c r="E212" s="92"/>
      <c r="F212" s="92"/>
      <c r="G212" s="92"/>
      <c r="H212" s="92"/>
      <c r="I212" s="92"/>
    </row>
    <row r="213" spans="1:9" ht="12.75">
      <c r="A213" s="92"/>
      <c r="B213" s="92"/>
      <c r="C213" s="92"/>
      <c r="D213" s="92"/>
      <c r="E213" s="92"/>
      <c r="F213" s="92"/>
      <c r="G213" s="92"/>
      <c r="H213" s="92"/>
      <c r="I213" s="92"/>
    </row>
    <row r="214" spans="1:9" ht="12.75">
      <c r="A214" s="92"/>
      <c r="B214" s="92"/>
      <c r="C214" s="92"/>
      <c r="D214" s="92"/>
      <c r="E214" s="92"/>
      <c r="F214" s="92"/>
      <c r="G214" s="92"/>
      <c r="H214" s="92"/>
      <c r="I214" s="92"/>
    </row>
    <row r="215" spans="1:9" ht="12.75">
      <c r="A215" s="92"/>
      <c r="B215" s="92"/>
      <c r="C215" s="92"/>
      <c r="D215" s="92"/>
      <c r="E215" s="92"/>
      <c r="F215" s="92"/>
      <c r="G215" s="92"/>
      <c r="H215" s="92"/>
      <c r="I215" s="92"/>
    </row>
    <row r="216" spans="1:9" ht="12.75">
      <c r="A216" s="92"/>
      <c r="B216" s="92"/>
      <c r="C216" s="92"/>
      <c r="D216" s="92"/>
      <c r="E216" s="92"/>
      <c r="F216" s="92"/>
      <c r="G216" s="92"/>
      <c r="H216" s="92"/>
      <c r="I216" s="92"/>
    </row>
    <row r="217" spans="1:9" ht="12.75">
      <c r="A217" s="92"/>
      <c r="B217" s="92"/>
      <c r="C217" s="92"/>
      <c r="D217" s="92"/>
      <c r="E217" s="92"/>
      <c r="F217" s="92"/>
      <c r="G217" s="92"/>
      <c r="H217" s="92"/>
      <c r="I217" s="92"/>
    </row>
    <row r="218" spans="1:9" ht="12.75">
      <c r="A218" s="92"/>
      <c r="B218" s="92"/>
      <c r="C218" s="92"/>
      <c r="D218" s="92"/>
      <c r="E218" s="92"/>
      <c r="F218" s="92"/>
      <c r="G218" s="92"/>
      <c r="H218" s="92"/>
      <c r="I218" s="92"/>
    </row>
    <row r="219" spans="1:9" ht="12.75">
      <c r="A219" s="92"/>
      <c r="B219" s="92"/>
      <c r="C219" s="92"/>
      <c r="D219" s="92"/>
      <c r="E219" s="92"/>
      <c r="F219" s="92"/>
      <c r="G219" s="92"/>
      <c r="H219" s="92"/>
      <c r="I219" s="92"/>
    </row>
    <row r="220" spans="1:9" ht="12.75">
      <c r="A220" s="92"/>
      <c r="B220" s="92"/>
      <c r="C220" s="92"/>
      <c r="D220" s="92"/>
      <c r="E220" s="92"/>
      <c r="F220" s="92"/>
      <c r="G220" s="92"/>
      <c r="H220" s="92"/>
      <c r="I220" s="92"/>
    </row>
    <row r="221" spans="1:9" ht="12.75">
      <c r="A221" s="92"/>
      <c r="B221" s="92"/>
      <c r="C221" s="92"/>
      <c r="D221" s="92"/>
      <c r="E221" s="92"/>
      <c r="F221" s="92"/>
      <c r="G221" s="92"/>
      <c r="H221" s="92"/>
      <c r="I221" s="92"/>
    </row>
    <row r="222" spans="1:9" ht="12.75">
      <c r="A222" s="92"/>
      <c r="B222" s="92"/>
      <c r="C222" s="92"/>
      <c r="D222" s="92"/>
      <c r="E222" s="92"/>
      <c r="F222" s="92"/>
      <c r="G222" s="92"/>
      <c r="H222" s="92"/>
      <c r="I222" s="92"/>
    </row>
    <row r="223" spans="1:9" ht="12.75">
      <c r="A223" s="92"/>
      <c r="B223" s="92"/>
      <c r="C223" s="92"/>
      <c r="D223" s="92"/>
      <c r="E223" s="92"/>
      <c r="F223" s="92"/>
      <c r="G223" s="92"/>
      <c r="H223" s="92"/>
      <c r="I223" s="92"/>
    </row>
    <row r="224" spans="1:9" ht="12.75">
      <c r="A224" s="92"/>
      <c r="B224" s="92"/>
      <c r="C224" s="92"/>
      <c r="D224" s="92"/>
      <c r="E224" s="92"/>
      <c r="F224" s="92"/>
      <c r="G224" s="92"/>
      <c r="H224" s="92"/>
      <c r="I224" s="92"/>
    </row>
    <row r="225" spans="1:9" ht="12.75">
      <c r="A225" s="92"/>
      <c r="B225" s="92"/>
      <c r="C225" s="92"/>
      <c r="D225" s="92"/>
      <c r="E225" s="92"/>
      <c r="F225" s="92"/>
      <c r="G225" s="92"/>
      <c r="H225" s="92"/>
      <c r="I225" s="92"/>
    </row>
    <row r="226" spans="1:9" ht="12.75">
      <c r="A226" s="92"/>
      <c r="B226" s="92"/>
      <c r="C226" s="92"/>
      <c r="D226" s="92"/>
      <c r="E226" s="92"/>
      <c r="F226" s="92"/>
      <c r="G226" s="92"/>
      <c r="H226" s="92"/>
      <c r="I226" s="92"/>
    </row>
    <row r="227" spans="1:9" ht="12.75">
      <c r="A227" s="92"/>
      <c r="B227" s="92"/>
      <c r="C227" s="92"/>
      <c r="D227" s="92"/>
      <c r="E227" s="92"/>
      <c r="F227" s="92"/>
      <c r="G227" s="92"/>
      <c r="H227" s="92"/>
      <c r="I227" s="92"/>
    </row>
    <row r="228" spans="1:9" ht="12.75">
      <c r="A228" s="92"/>
      <c r="B228" s="92"/>
      <c r="C228" s="92"/>
      <c r="D228" s="92"/>
      <c r="E228" s="92"/>
      <c r="F228" s="92"/>
      <c r="G228" s="92"/>
      <c r="H228" s="92"/>
      <c r="I228" s="92"/>
    </row>
    <row r="229" spans="1:9" ht="12.75">
      <c r="A229" s="92"/>
      <c r="B229" s="92"/>
      <c r="C229" s="92"/>
      <c r="D229" s="92"/>
      <c r="E229" s="92"/>
      <c r="F229" s="92"/>
      <c r="G229" s="92"/>
      <c r="H229" s="92"/>
      <c r="I229" s="92"/>
    </row>
    <row r="230" spans="1:9" ht="12.75">
      <c r="A230" s="92"/>
      <c r="B230" s="92"/>
      <c r="C230" s="92"/>
      <c r="D230" s="92"/>
      <c r="E230" s="92"/>
      <c r="F230" s="92"/>
      <c r="G230" s="92"/>
      <c r="H230" s="92"/>
      <c r="I230" s="92"/>
    </row>
    <row r="231" spans="1:9" ht="12.75">
      <c r="A231" s="92"/>
      <c r="B231" s="92"/>
      <c r="C231" s="92"/>
      <c r="D231" s="92"/>
      <c r="E231" s="92"/>
      <c r="F231" s="92"/>
      <c r="G231" s="92"/>
      <c r="H231" s="92"/>
      <c r="I231" s="92"/>
    </row>
    <row r="232" spans="1:9" ht="12.75">
      <c r="A232" s="92"/>
      <c r="B232" s="92"/>
      <c r="C232" s="92"/>
      <c r="D232" s="92"/>
      <c r="E232" s="92"/>
      <c r="F232" s="92"/>
      <c r="G232" s="92"/>
      <c r="H232" s="92"/>
      <c r="I232" s="92"/>
    </row>
    <row r="233" spans="1:9" ht="12.75">
      <c r="A233" s="92"/>
      <c r="B233" s="92"/>
      <c r="C233" s="92"/>
      <c r="D233" s="92"/>
      <c r="E233" s="92"/>
      <c r="F233" s="92"/>
      <c r="G233" s="92"/>
      <c r="H233" s="92"/>
      <c r="I233" s="92"/>
    </row>
    <row r="234" spans="1:9" ht="12.75">
      <c r="A234" s="92"/>
      <c r="B234" s="92"/>
      <c r="C234" s="92"/>
      <c r="D234" s="92"/>
      <c r="E234" s="92"/>
      <c r="F234" s="92"/>
      <c r="G234" s="92"/>
      <c r="H234" s="92"/>
      <c r="I234" s="92"/>
    </row>
    <row r="235" spans="1:9" ht="12.75">
      <c r="A235" s="92"/>
      <c r="B235" s="92"/>
      <c r="C235" s="92"/>
      <c r="D235" s="92"/>
      <c r="E235" s="92"/>
      <c r="F235" s="92"/>
      <c r="G235" s="92"/>
      <c r="H235" s="92"/>
      <c r="I235" s="92"/>
    </row>
    <row r="236" spans="1:9" ht="12.75">
      <c r="A236" s="92"/>
      <c r="B236" s="92"/>
      <c r="C236" s="92"/>
      <c r="D236" s="92"/>
      <c r="E236" s="92"/>
      <c r="F236" s="92"/>
      <c r="G236" s="92"/>
      <c r="H236" s="92"/>
      <c r="I236" s="92"/>
    </row>
    <row r="237" spans="1:9" ht="12.75">
      <c r="A237" s="92"/>
      <c r="B237" s="92"/>
      <c r="C237" s="92"/>
      <c r="D237" s="92"/>
      <c r="E237" s="92"/>
      <c r="F237" s="92"/>
      <c r="G237" s="92"/>
      <c r="H237" s="92"/>
      <c r="I237" s="92"/>
    </row>
    <row r="238" spans="1:9" ht="12.75">
      <c r="A238" s="92"/>
      <c r="B238" s="92"/>
      <c r="C238" s="92"/>
      <c r="D238" s="92"/>
      <c r="E238" s="92"/>
      <c r="F238" s="92"/>
      <c r="G238" s="92"/>
      <c r="H238" s="92"/>
      <c r="I238" s="92"/>
    </row>
    <row r="239" spans="1:9" ht="12.75">
      <c r="A239" s="92"/>
      <c r="B239" s="92"/>
      <c r="C239" s="92"/>
      <c r="D239" s="92"/>
      <c r="E239" s="92"/>
      <c r="F239" s="92"/>
      <c r="G239" s="92"/>
      <c r="H239" s="92"/>
      <c r="I239" s="92"/>
    </row>
    <row r="240" spans="1:9" ht="12.75">
      <c r="A240" s="92"/>
      <c r="B240" s="92"/>
      <c r="C240" s="92"/>
      <c r="D240" s="92"/>
      <c r="E240" s="92"/>
      <c r="F240" s="92"/>
      <c r="G240" s="92"/>
      <c r="H240" s="92"/>
      <c r="I240" s="92"/>
    </row>
    <row r="241" spans="1:9" ht="12.75">
      <c r="A241" s="92"/>
      <c r="B241" s="92"/>
      <c r="C241" s="92"/>
      <c r="D241" s="92"/>
      <c r="E241" s="92"/>
      <c r="F241" s="92"/>
      <c r="G241" s="92"/>
      <c r="H241" s="92"/>
      <c r="I241" s="92"/>
    </row>
    <row r="242" spans="1:9" ht="12.75">
      <c r="A242" s="92"/>
      <c r="B242" s="92"/>
      <c r="C242" s="92"/>
      <c r="D242" s="92"/>
      <c r="E242" s="92"/>
      <c r="F242" s="92"/>
      <c r="G242" s="92"/>
      <c r="H242" s="92"/>
      <c r="I242" s="92"/>
    </row>
    <row r="243" spans="1:9" ht="12.75">
      <c r="A243" s="92"/>
      <c r="B243" s="92"/>
      <c r="C243" s="92"/>
      <c r="D243" s="92"/>
      <c r="E243" s="92"/>
      <c r="F243" s="92"/>
      <c r="G243" s="92"/>
      <c r="H243" s="92"/>
      <c r="I243" s="92"/>
    </row>
    <row r="244" spans="1:9" ht="12.75">
      <c r="A244" s="92"/>
      <c r="B244" s="92"/>
      <c r="C244" s="92"/>
      <c r="D244" s="92"/>
      <c r="E244" s="92"/>
      <c r="F244" s="92"/>
      <c r="G244" s="92"/>
      <c r="H244" s="92"/>
      <c r="I244" s="92"/>
    </row>
    <row r="245" spans="1:9" ht="12.75">
      <c r="A245" s="92"/>
      <c r="B245" s="92"/>
      <c r="C245" s="92"/>
      <c r="D245" s="92"/>
      <c r="E245" s="92"/>
      <c r="F245" s="92"/>
      <c r="G245" s="92"/>
      <c r="H245" s="92"/>
      <c r="I245" s="92"/>
    </row>
    <row r="246" spans="1:9" ht="12.75">
      <c r="A246" s="92"/>
      <c r="B246" s="92"/>
      <c r="C246" s="92"/>
      <c r="D246" s="92"/>
      <c r="E246" s="92"/>
      <c r="F246" s="92"/>
      <c r="G246" s="92"/>
      <c r="H246" s="92"/>
      <c r="I246" s="92"/>
    </row>
    <row r="247" spans="1:9" ht="12.75">
      <c r="A247" s="92"/>
      <c r="B247" s="92"/>
      <c r="C247" s="92"/>
      <c r="D247" s="92"/>
      <c r="E247" s="92"/>
      <c r="F247" s="92"/>
      <c r="G247" s="92"/>
      <c r="H247" s="92"/>
      <c r="I247" s="92"/>
    </row>
    <row r="248" spans="1:9" ht="12.75">
      <c r="A248" s="92"/>
      <c r="B248" s="92"/>
      <c r="C248" s="92"/>
      <c r="D248" s="92"/>
      <c r="E248" s="92"/>
      <c r="F248" s="92"/>
      <c r="G248" s="92"/>
      <c r="H248" s="92"/>
      <c r="I248" s="92"/>
    </row>
    <row r="249" spans="1:9" ht="12.75">
      <c r="A249" s="92"/>
      <c r="B249" s="92"/>
      <c r="C249" s="92"/>
      <c r="D249" s="92"/>
      <c r="E249" s="92"/>
      <c r="F249" s="92"/>
      <c r="G249" s="92"/>
      <c r="H249" s="92"/>
      <c r="I249" s="92"/>
    </row>
    <row r="250" spans="1:9" ht="12.75">
      <c r="A250" s="92"/>
      <c r="B250" s="92"/>
      <c r="C250" s="92"/>
      <c r="D250" s="92"/>
      <c r="E250" s="92"/>
      <c r="F250" s="92"/>
      <c r="G250" s="92"/>
      <c r="H250" s="92"/>
      <c r="I250" s="92"/>
    </row>
    <row r="251" spans="1:9" ht="12.75">
      <c r="A251" s="92"/>
      <c r="B251" s="92"/>
      <c r="C251" s="92"/>
      <c r="D251" s="92"/>
      <c r="E251" s="92"/>
      <c r="F251" s="92"/>
      <c r="G251" s="92"/>
      <c r="H251" s="92"/>
      <c r="I251" s="92"/>
    </row>
    <row r="252" spans="1:9" ht="12.75">
      <c r="A252" s="92"/>
      <c r="B252" s="92"/>
      <c r="C252" s="92"/>
      <c r="D252" s="92"/>
      <c r="E252" s="92"/>
      <c r="F252" s="92"/>
      <c r="G252" s="92"/>
      <c r="H252" s="92"/>
      <c r="I252" s="92"/>
    </row>
    <row r="253" spans="1:9" ht="12.75">
      <c r="A253" s="92"/>
      <c r="B253" s="92"/>
      <c r="C253" s="92"/>
      <c r="D253" s="92"/>
      <c r="E253" s="92"/>
      <c r="F253" s="92"/>
      <c r="G253" s="92"/>
      <c r="H253" s="92"/>
      <c r="I253" s="92"/>
    </row>
    <row r="254" spans="1:9" ht="12.75">
      <c r="A254" s="92"/>
      <c r="B254" s="92"/>
      <c r="C254" s="92"/>
      <c r="D254" s="92"/>
      <c r="E254" s="92"/>
      <c r="F254" s="92"/>
      <c r="G254" s="92"/>
      <c r="H254" s="92"/>
      <c r="I254" s="92"/>
    </row>
    <row r="255" spans="1:9" ht="12.75">
      <c r="A255" s="92"/>
      <c r="B255" s="92"/>
      <c r="C255" s="92"/>
      <c r="D255" s="92"/>
      <c r="E255" s="92"/>
      <c r="F255" s="92"/>
      <c r="G255" s="92"/>
      <c r="H255" s="92"/>
      <c r="I255" s="92"/>
    </row>
    <row r="256" spans="1:9" ht="12.75">
      <c r="A256" s="92"/>
      <c r="B256" s="92"/>
      <c r="C256" s="92"/>
      <c r="D256" s="92"/>
      <c r="E256" s="92"/>
      <c r="F256" s="92"/>
      <c r="G256" s="92"/>
      <c r="H256" s="92"/>
      <c r="I256" s="92"/>
    </row>
    <row r="257" spans="1:9" ht="12.75">
      <c r="A257" s="92"/>
      <c r="B257" s="92"/>
      <c r="C257" s="92"/>
      <c r="D257" s="92"/>
      <c r="E257" s="92"/>
      <c r="F257" s="92"/>
      <c r="G257" s="92"/>
      <c r="H257" s="92"/>
      <c r="I257" s="92"/>
    </row>
    <row r="258" spans="1:9" ht="12.75">
      <c r="A258" s="92"/>
      <c r="B258" s="92"/>
      <c r="C258" s="92"/>
      <c r="D258" s="92"/>
      <c r="E258" s="92"/>
      <c r="F258" s="92"/>
      <c r="G258" s="92"/>
      <c r="H258" s="92"/>
      <c r="I258" s="92"/>
    </row>
    <row r="259" spans="1:9" ht="12.75">
      <c r="A259" s="92"/>
      <c r="B259" s="92"/>
      <c r="C259" s="92"/>
      <c r="D259" s="92"/>
      <c r="E259" s="92"/>
      <c r="F259" s="92"/>
      <c r="G259" s="92"/>
      <c r="H259" s="92"/>
      <c r="I259" s="92"/>
    </row>
    <row r="260" spans="1:9" ht="12.75">
      <c r="A260" s="92"/>
      <c r="B260" s="92"/>
      <c r="C260" s="92"/>
      <c r="D260" s="92"/>
      <c r="E260" s="92"/>
      <c r="F260" s="92"/>
      <c r="G260" s="92"/>
      <c r="H260" s="92"/>
      <c r="I260" s="92"/>
    </row>
    <row r="261" spans="1:9" ht="12.75">
      <c r="A261" s="92"/>
      <c r="B261" s="92"/>
      <c r="C261" s="92"/>
      <c r="D261" s="92"/>
      <c r="E261" s="92"/>
      <c r="F261" s="92"/>
      <c r="G261" s="92"/>
      <c r="H261" s="92"/>
      <c r="I261" s="92"/>
    </row>
    <row r="262" spans="1:9" ht="12.75">
      <c r="A262" s="92"/>
      <c r="B262" s="92"/>
      <c r="C262" s="92"/>
      <c r="D262" s="92"/>
      <c r="E262" s="92"/>
      <c r="F262" s="92"/>
      <c r="G262" s="92"/>
      <c r="H262" s="92"/>
      <c r="I262" s="92"/>
    </row>
    <row r="263" spans="1:9" ht="12.75">
      <c r="A263" s="92"/>
      <c r="B263" s="92"/>
      <c r="C263" s="92"/>
      <c r="D263" s="92"/>
      <c r="E263" s="92"/>
      <c r="F263" s="92"/>
      <c r="G263" s="92"/>
      <c r="H263" s="92"/>
      <c r="I263" s="92"/>
    </row>
    <row r="264" spans="1:9" ht="12.75">
      <c r="A264" s="92"/>
      <c r="B264" s="92"/>
      <c r="C264" s="92"/>
      <c r="D264" s="92"/>
      <c r="E264" s="92"/>
      <c r="F264" s="92"/>
      <c r="G264" s="92"/>
      <c r="H264" s="92"/>
      <c r="I264" s="92"/>
    </row>
    <row r="265" spans="1:9" ht="12.75">
      <c r="A265" s="92"/>
      <c r="B265" s="92"/>
      <c r="C265" s="92"/>
      <c r="D265" s="92"/>
      <c r="E265" s="92"/>
      <c r="F265" s="92"/>
      <c r="G265" s="92"/>
      <c r="H265" s="92"/>
      <c r="I265" s="92"/>
    </row>
    <row r="266" spans="1:9" ht="12.75">
      <c r="A266" s="92"/>
      <c r="B266" s="92"/>
      <c r="C266" s="92"/>
      <c r="D266" s="92"/>
      <c r="E266" s="92"/>
      <c r="F266" s="92"/>
      <c r="G266" s="92"/>
      <c r="H266" s="92"/>
      <c r="I266" s="92"/>
    </row>
    <row r="267" spans="1:9" ht="12.75">
      <c r="A267" s="92"/>
      <c r="B267" s="92"/>
      <c r="C267" s="92"/>
      <c r="D267" s="92"/>
      <c r="E267" s="92"/>
      <c r="F267" s="92"/>
      <c r="G267" s="92"/>
      <c r="H267" s="92"/>
      <c r="I267" s="92"/>
    </row>
    <row r="268" spans="1:9" ht="12.75">
      <c r="A268" s="92"/>
      <c r="B268" s="92"/>
      <c r="C268" s="92"/>
      <c r="D268" s="92"/>
      <c r="E268" s="92"/>
      <c r="F268" s="92"/>
      <c r="G268" s="92"/>
      <c r="H268" s="92"/>
      <c r="I268" s="92"/>
    </row>
    <row r="269" spans="1:9" ht="12.75">
      <c r="A269" s="92"/>
      <c r="B269" s="92"/>
      <c r="C269" s="92"/>
      <c r="D269" s="92"/>
      <c r="E269" s="92"/>
      <c r="F269" s="92"/>
      <c r="G269" s="92"/>
      <c r="H269" s="92"/>
      <c r="I269" s="92"/>
    </row>
    <row r="270" spans="1:9" ht="12.75">
      <c r="A270" s="92"/>
      <c r="B270" s="92"/>
      <c r="C270" s="92"/>
      <c r="D270" s="92"/>
      <c r="E270" s="92"/>
      <c r="F270" s="92"/>
      <c r="G270" s="92"/>
      <c r="H270" s="92"/>
      <c r="I270" s="92"/>
    </row>
    <row r="271" spans="1:9" ht="12.75">
      <c r="A271" s="92"/>
      <c r="B271" s="92"/>
      <c r="C271" s="92"/>
      <c r="D271" s="92"/>
      <c r="E271" s="92"/>
      <c r="F271" s="92"/>
      <c r="G271" s="92"/>
      <c r="H271" s="92"/>
      <c r="I271" s="92"/>
    </row>
    <row r="272" spans="1:9" ht="12.75">
      <c r="A272" s="92"/>
      <c r="B272" s="92"/>
      <c r="C272" s="92"/>
      <c r="D272" s="92"/>
      <c r="E272" s="92"/>
      <c r="F272" s="92"/>
      <c r="G272" s="92"/>
      <c r="H272" s="92"/>
      <c r="I272" s="92"/>
    </row>
    <row r="273" spans="1:9" ht="12.75">
      <c r="A273" s="92"/>
      <c r="B273" s="92"/>
      <c r="C273" s="92"/>
      <c r="D273" s="92"/>
      <c r="E273" s="92"/>
      <c r="F273" s="92"/>
      <c r="G273" s="92"/>
      <c r="H273" s="92"/>
      <c r="I273" s="92"/>
    </row>
    <row r="274" spans="1:9" ht="12.75">
      <c r="A274" s="92"/>
      <c r="B274" s="92"/>
      <c r="C274" s="92"/>
      <c r="D274" s="92"/>
      <c r="E274" s="92"/>
      <c r="F274" s="92"/>
      <c r="G274" s="92"/>
      <c r="H274" s="92"/>
      <c r="I274" s="92"/>
    </row>
    <row r="275" spans="1:9" ht="12.75">
      <c r="A275" s="92"/>
      <c r="B275" s="92"/>
      <c r="C275" s="92"/>
      <c r="D275" s="92"/>
      <c r="E275" s="92"/>
      <c r="F275" s="92"/>
      <c r="G275" s="92"/>
      <c r="H275" s="92"/>
      <c r="I275" s="92"/>
    </row>
    <row r="276" spans="1:9" ht="12.75">
      <c r="A276" s="92"/>
      <c r="B276" s="92"/>
      <c r="C276" s="92"/>
      <c r="D276" s="92"/>
      <c r="E276" s="92"/>
      <c r="F276" s="92"/>
      <c r="G276" s="92"/>
      <c r="H276" s="92"/>
      <c r="I276" s="92"/>
    </row>
    <row r="277" spans="1:9" ht="12.75">
      <c r="A277" s="92"/>
      <c r="B277" s="92"/>
      <c r="C277" s="92"/>
      <c r="D277" s="92"/>
      <c r="E277" s="92"/>
      <c r="F277" s="92"/>
      <c r="G277" s="92"/>
      <c r="H277" s="92"/>
      <c r="I277" s="92"/>
    </row>
    <row r="278" spans="1:9" ht="12.75">
      <c r="A278" s="92"/>
      <c r="B278" s="92"/>
      <c r="C278" s="92"/>
      <c r="D278" s="92"/>
      <c r="E278" s="92"/>
      <c r="F278" s="92"/>
      <c r="G278" s="92"/>
      <c r="H278" s="92"/>
      <c r="I278" s="92"/>
    </row>
    <row r="279" spans="1:9" ht="12.75">
      <c r="A279" s="92"/>
      <c r="B279" s="92"/>
      <c r="C279" s="92"/>
      <c r="D279" s="92"/>
      <c r="E279" s="92"/>
      <c r="F279" s="92"/>
      <c r="G279" s="92"/>
      <c r="H279" s="92"/>
      <c r="I279" s="92"/>
    </row>
    <row r="280" spans="1:9" ht="12.75">
      <c r="A280" s="92"/>
      <c r="B280" s="92"/>
      <c r="C280" s="92"/>
      <c r="D280" s="92"/>
      <c r="E280" s="92"/>
      <c r="F280" s="92"/>
      <c r="G280" s="92"/>
      <c r="H280" s="92"/>
      <c r="I280" s="92"/>
    </row>
    <row r="281" spans="1:9" ht="12.75">
      <c r="A281" s="92"/>
      <c r="B281" s="92"/>
      <c r="C281" s="92"/>
      <c r="D281" s="92"/>
      <c r="E281" s="92"/>
      <c r="F281" s="92"/>
      <c r="G281" s="92"/>
      <c r="H281" s="92"/>
      <c r="I281" s="92"/>
    </row>
    <row r="282" spans="1:9" ht="12.75">
      <c r="A282" s="92"/>
      <c r="B282" s="92"/>
      <c r="C282" s="92"/>
      <c r="D282" s="92"/>
      <c r="E282" s="92"/>
      <c r="F282" s="92"/>
      <c r="G282" s="92"/>
      <c r="H282" s="92"/>
      <c r="I282" s="92"/>
    </row>
    <row r="283" spans="1:9" ht="12.75">
      <c r="A283" s="92"/>
      <c r="B283" s="92"/>
      <c r="C283" s="92"/>
      <c r="D283" s="92"/>
      <c r="E283" s="92"/>
      <c r="F283" s="92"/>
      <c r="G283" s="92"/>
      <c r="H283" s="92"/>
      <c r="I283" s="92"/>
    </row>
    <row r="284" spans="1:9" ht="12.75">
      <c r="A284" s="92"/>
      <c r="B284" s="92"/>
      <c r="C284" s="92"/>
      <c r="D284" s="92"/>
      <c r="E284" s="92"/>
      <c r="F284" s="92"/>
      <c r="G284" s="92"/>
      <c r="H284" s="92"/>
      <c r="I284" s="92"/>
    </row>
    <row r="285" spans="1:9" ht="12.75">
      <c r="A285" s="92"/>
      <c r="B285" s="92"/>
      <c r="C285" s="92"/>
      <c r="D285" s="92"/>
      <c r="E285" s="92"/>
      <c r="F285" s="92"/>
      <c r="G285" s="92"/>
      <c r="H285" s="92"/>
      <c r="I285" s="92"/>
    </row>
    <row r="286" spans="1:9" ht="12.75">
      <c r="A286" s="92"/>
      <c r="B286" s="92"/>
      <c r="C286" s="92"/>
      <c r="D286" s="92"/>
      <c r="E286" s="92"/>
      <c r="F286" s="92"/>
      <c r="G286" s="92"/>
      <c r="H286" s="92"/>
      <c r="I286" s="92"/>
    </row>
    <row r="287" spans="1:9" ht="12.75">
      <c r="A287" s="92"/>
      <c r="B287" s="92"/>
      <c r="C287" s="92"/>
      <c r="D287" s="92"/>
      <c r="E287" s="92"/>
      <c r="F287" s="92"/>
      <c r="G287" s="92"/>
      <c r="H287" s="92"/>
      <c r="I287" s="92"/>
    </row>
    <row r="288" spans="1:9" ht="12.75">
      <c r="A288" s="92"/>
      <c r="B288" s="92"/>
      <c r="C288" s="92"/>
      <c r="D288" s="92"/>
      <c r="E288" s="92"/>
      <c r="F288" s="92"/>
      <c r="G288" s="92"/>
      <c r="H288" s="92"/>
      <c r="I288" s="92"/>
    </row>
    <row r="289" spans="1:9" ht="12.75">
      <c r="A289" s="92"/>
      <c r="B289" s="92"/>
      <c r="C289" s="92"/>
      <c r="D289" s="92"/>
      <c r="E289" s="92"/>
      <c r="F289" s="92"/>
      <c r="G289" s="92"/>
      <c r="H289" s="92"/>
      <c r="I289" s="92"/>
    </row>
    <row r="290" spans="1:9" ht="12.75">
      <c r="A290" s="92"/>
      <c r="B290" s="92"/>
      <c r="C290" s="92"/>
      <c r="D290" s="92"/>
      <c r="E290" s="92"/>
      <c r="F290" s="92"/>
      <c r="G290" s="92"/>
      <c r="H290" s="92"/>
      <c r="I290" s="92"/>
    </row>
    <row r="291" spans="1:9" ht="12.75">
      <c r="A291" s="92"/>
      <c r="B291" s="92"/>
      <c r="C291" s="92"/>
      <c r="D291" s="92"/>
      <c r="E291" s="92"/>
      <c r="F291" s="92"/>
      <c r="G291" s="92"/>
      <c r="H291" s="92"/>
      <c r="I291" s="92"/>
    </row>
    <row r="292" spans="1:9" ht="12.75">
      <c r="A292" s="92"/>
      <c r="B292" s="92"/>
      <c r="C292" s="92"/>
      <c r="D292" s="92"/>
      <c r="E292" s="92"/>
      <c r="F292" s="92"/>
      <c r="G292" s="92"/>
      <c r="H292" s="92"/>
      <c r="I292" s="92"/>
    </row>
    <row r="293" spans="1:9" ht="12.75">
      <c r="A293" s="92"/>
      <c r="B293" s="92"/>
      <c r="C293" s="92"/>
      <c r="D293" s="92"/>
      <c r="E293" s="92"/>
      <c r="F293" s="92"/>
      <c r="G293" s="92"/>
      <c r="H293" s="92"/>
      <c r="I293" s="92"/>
    </row>
    <row r="294" spans="1:9" ht="12.75">
      <c r="A294" s="92"/>
      <c r="B294" s="92"/>
      <c r="C294" s="92"/>
      <c r="D294" s="92"/>
      <c r="E294" s="92"/>
      <c r="F294" s="92"/>
      <c r="G294" s="92"/>
      <c r="H294" s="92"/>
      <c r="I294" s="92"/>
    </row>
    <row r="295" spans="1:9" ht="12.75">
      <c r="A295" s="92"/>
      <c r="B295" s="92"/>
      <c r="C295" s="92"/>
      <c r="D295" s="92"/>
      <c r="E295" s="92"/>
      <c r="F295" s="92"/>
      <c r="G295" s="92"/>
      <c r="H295" s="92"/>
      <c r="I295" s="92"/>
    </row>
    <row r="296" spans="1:9" ht="12.75">
      <c r="A296" s="92"/>
      <c r="B296" s="92"/>
      <c r="C296" s="92"/>
      <c r="D296" s="92"/>
      <c r="E296" s="92"/>
      <c r="F296" s="92"/>
      <c r="G296" s="92"/>
      <c r="H296" s="92"/>
      <c r="I296" s="92"/>
    </row>
    <row r="297" spans="1:9" ht="12.75">
      <c r="A297" s="92"/>
      <c r="B297" s="92"/>
      <c r="C297" s="92"/>
      <c r="D297" s="92"/>
      <c r="E297" s="92"/>
      <c r="F297" s="92"/>
      <c r="G297" s="92"/>
      <c r="H297" s="92"/>
      <c r="I297" s="92"/>
    </row>
    <row r="298" spans="1:9" ht="12.75">
      <c r="A298" s="92"/>
      <c r="B298" s="92"/>
      <c r="C298" s="92"/>
      <c r="D298" s="92"/>
      <c r="E298" s="92"/>
      <c r="F298" s="92"/>
      <c r="G298" s="92"/>
      <c r="H298" s="92"/>
      <c r="I298" s="92"/>
    </row>
    <row r="299" spans="1:9" ht="12.75">
      <c r="A299" s="92"/>
      <c r="B299" s="92"/>
      <c r="C299" s="92"/>
      <c r="D299" s="92"/>
      <c r="E299" s="92"/>
      <c r="F299" s="92"/>
      <c r="G299" s="92"/>
      <c r="H299" s="92"/>
      <c r="I299" s="92"/>
    </row>
    <row r="300" spans="1:9" ht="12.75">
      <c r="A300" s="92"/>
      <c r="B300" s="92"/>
      <c r="C300" s="92"/>
      <c r="D300" s="92"/>
      <c r="E300" s="92"/>
      <c r="F300" s="92"/>
      <c r="G300" s="92"/>
      <c r="H300" s="92"/>
      <c r="I300" s="92"/>
    </row>
    <row r="301" spans="1:9" ht="12.75">
      <c r="A301" s="92"/>
      <c r="B301" s="92"/>
      <c r="C301" s="92"/>
      <c r="D301" s="92"/>
      <c r="E301" s="92"/>
      <c r="F301" s="92"/>
      <c r="G301" s="92"/>
      <c r="H301" s="92"/>
      <c r="I301" s="92"/>
    </row>
    <row r="302" spans="1:9" ht="12.75">
      <c r="A302" s="92"/>
      <c r="B302" s="92"/>
      <c r="C302" s="92"/>
      <c r="D302" s="92"/>
      <c r="E302" s="92"/>
      <c r="F302" s="92"/>
      <c r="G302" s="92"/>
      <c r="H302" s="92"/>
      <c r="I302" s="92"/>
    </row>
    <row r="303" spans="1:9" ht="12.75">
      <c r="A303" s="92"/>
      <c r="B303" s="92"/>
      <c r="C303" s="92"/>
      <c r="D303" s="92"/>
      <c r="E303" s="92"/>
      <c r="F303" s="92"/>
      <c r="G303" s="92"/>
      <c r="H303" s="92"/>
      <c r="I303" s="92"/>
    </row>
    <row r="304" spans="1:9" ht="12.75">
      <c r="A304" s="92"/>
      <c r="B304" s="92"/>
      <c r="C304" s="92"/>
      <c r="D304" s="92"/>
      <c r="E304" s="92"/>
      <c r="F304" s="92"/>
      <c r="G304" s="92"/>
      <c r="H304" s="92"/>
      <c r="I304" s="92"/>
    </row>
    <row r="305" spans="1:9" ht="12.75">
      <c r="A305" s="92"/>
      <c r="B305" s="92"/>
      <c r="C305" s="92"/>
      <c r="D305" s="92"/>
      <c r="E305" s="92"/>
      <c r="F305" s="92"/>
      <c r="G305" s="92"/>
      <c r="H305" s="92"/>
      <c r="I305" s="92"/>
    </row>
    <row r="306" spans="1:9" ht="12.75">
      <c r="A306" s="92"/>
      <c r="B306" s="92"/>
      <c r="C306" s="92"/>
      <c r="D306" s="92"/>
      <c r="E306" s="92"/>
      <c r="F306" s="92"/>
      <c r="G306" s="92"/>
      <c r="H306" s="92"/>
      <c r="I306" s="92"/>
    </row>
    <row r="307" spans="1:9" ht="12.75">
      <c r="A307" s="92"/>
      <c r="B307" s="92"/>
      <c r="C307" s="92"/>
      <c r="D307" s="92"/>
      <c r="E307" s="92"/>
      <c r="F307" s="92"/>
      <c r="G307" s="92"/>
      <c r="H307" s="92"/>
      <c r="I307" s="92"/>
    </row>
    <row r="308" spans="1:9" ht="12.75">
      <c r="A308" s="92"/>
      <c r="B308" s="92"/>
      <c r="C308" s="92"/>
      <c r="D308" s="92"/>
      <c r="E308" s="92"/>
      <c r="F308" s="92"/>
      <c r="G308" s="92"/>
      <c r="H308" s="92"/>
      <c r="I308" s="92"/>
    </row>
    <row r="309" spans="1:9" ht="12.75">
      <c r="A309" s="92"/>
      <c r="B309" s="92"/>
      <c r="C309" s="92"/>
      <c r="D309" s="92"/>
      <c r="E309" s="92"/>
      <c r="F309" s="92"/>
      <c r="G309" s="92"/>
      <c r="H309" s="92"/>
      <c r="I309" s="92"/>
    </row>
    <row r="310" spans="1:9" ht="12.75">
      <c r="A310" s="92"/>
      <c r="B310" s="92"/>
      <c r="C310" s="92"/>
      <c r="D310" s="92"/>
      <c r="E310" s="92"/>
      <c r="F310" s="92"/>
      <c r="G310" s="92"/>
      <c r="H310" s="92"/>
      <c r="I310" s="92"/>
    </row>
    <row r="311" spans="1:9" ht="12.75">
      <c r="A311" s="92"/>
      <c r="B311" s="92"/>
      <c r="C311" s="92"/>
      <c r="D311" s="92"/>
      <c r="E311" s="92"/>
      <c r="F311" s="92"/>
      <c r="G311" s="92"/>
      <c r="H311" s="92"/>
      <c r="I311" s="92"/>
    </row>
    <row r="312" spans="1:9" ht="12.75">
      <c r="A312" s="92"/>
      <c r="B312" s="92"/>
      <c r="C312" s="92"/>
      <c r="D312" s="92"/>
      <c r="E312" s="92"/>
      <c r="F312" s="92"/>
      <c r="G312" s="92"/>
      <c r="H312" s="92"/>
      <c r="I312" s="92"/>
    </row>
    <row r="313" spans="1:9" ht="12.75">
      <c r="A313" s="92"/>
      <c r="B313" s="92"/>
      <c r="C313" s="92"/>
      <c r="D313" s="92"/>
      <c r="E313" s="92"/>
      <c r="F313" s="92"/>
      <c r="G313" s="92"/>
      <c r="H313" s="92"/>
      <c r="I313" s="92"/>
    </row>
    <row r="314" spans="1:9" ht="12.75">
      <c r="A314" s="92"/>
      <c r="B314" s="92"/>
      <c r="C314" s="92"/>
      <c r="D314" s="92"/>
      <c r="E314" s="92"/>
      <c r="F314" s="92"/>
      <c r="G314" s="92"/>
      <c r="H314" s="92"/>
      <c r="I314" s="92"/>
    </row>
    <row r="315" spans="1:9" ht="12.75">
      <c r="A315" s="92"/>
      <c r="B315" s="92"/>
      <c r="C315" s="92"/>
      <c r="D315" s="92"/>
      <c r="E315" s="92"/>
      <c r="F315" s="92"/>
      <c r="G315" s="92"/>
      <c r="H315" s="92"/>
      <c r="I315" s="92"/>
    </row>
    <row r="316" spans="1:9" ht="12.75">
      <c r="A316" s="92"/>
      <c r="B316" s="92"/>
      <c r="C316" s="92"/>
      <c r="D316" s="92"/>
      <c r="E316" s="92"/>
      <c r="F316" s="92"/>
      <c r="G316" s="92"/>
      <c r="H316" s="92"/>
      <c r="I316" s="92"/>
    </row>
    <row r="317" spans="1:9" ht="12.75">
      <c r="A317" s="92"/>
      <c r="B317" s="92"/>
      <c r="C317" s="92"/>
      <c r="D317" s="92"/>
      <c r="E317" s="92"/>
      <c r="F317" s="92"/>
      <c r="G317" s="92"/>
      <c r="H317" s="92"/>
      <c r="I317" s="92"/>
    </row>
    <row r="318" spans="1:9" ht="12.75">
      <c r="A318" s="92"/>
      <c r="B318" s="92"/>
      <c r="C318" s="92"/>
      <c r="D318" s="92"/>
      <c r="E318" s="92"/>
      <c r="F318" s="92"/>
      <c r="G318" s="92"/>
      <c r="H318" s="92"/>
      <c r="I318" s="92"/>
    </row>
    <row r="319" spans="1:9" ht="12.75">
      <c r="A319" s="92"/>
      <c r="B319" s="92"/>
      <c r="C319" s="92"/>
      <c r="D319" s="92"/>
      <c r="E319" s="92"/>
      <c r="F319" s="92"/>
      <c r="G319" s="92"/>
      <c r="H319" s="92"/>
      <c r="I319" s="92"/>
    </row>
    <row r="320" spans="1:9" ht="12.75">
      <c r="A320" s="92"/>
      <c r="B320" s="92"/>
      <c r="C320" s="92"/>
      <c r="D320" s="92"/>
      <c r="E320" s="92"/>
      <c r="F320" s="92"/>
      <c r="G320" s="92"/>
      <c r="H320" s="92"/>
      <c r="I320" s="92"/>
    </row>
    <row r="321" spans="1:9" ht="12.75">
      <c r="A321" s="92"/>
      <c r="B321" s="92"/>
      <c r="C321" s="92"/>
      <c r="D321" s="92"/>
      <c r="E321" s="92"/>
      <c r="F321" s="92"/>
      <c r="G321" s="92"/>
      <c r="H321" s="92"/>
      <c r="I321" s="92"/>
    </row>
    <row r="322" spans="1:9" ht="12.75">
      <c r="A322" s="92"/>
      <c r="B322" s="92"/>
      <c r="C322" s="92"/>
      <c r="D322" s="92"/>
      <c r="E322" s="92"/>
      <c r="F322" s="92"/>
      <c r="G322" s="92"/>
      <c r="H322" s="92"/>
      <c r="I322" s="92"/>
    </row>
    <row r="323" spans="1:9" ht="12.75">
      <c r="A323" s="92"/>
      <c r="B323" s="92"/>
      <c r="C323" s="92"/>
      <c r="D323" s="92"/>
      <c r="E323" s="92"/>
      <c r="F323" s="92"/>
      <c r="G323" s="92"/>
      <c r="H323" s="92"/>
      <c r="I323" s="92"/>
    </row>
    <row r="324" spans="1:9" ht="12.75">
      <c r="A324" s="92"/>
      <c r="B324" s="92"/>
      <c r="C324" s="92"/>
      <c r="D324" s="92"/>
      <c r="E324" s="92"/>
      <c r="F324" s="92"/>
      <c r="G324" s="92"/>
      <c r="H324" s="92"/>
      <c r="I324" s="92"/>
    </row>
    <row r="325" spans="1:9" ht="12.75">
      <c r="A325" s="92"/>
      <c r="B325" s="92"/>
      <c r="C325" s="92"/>
      <c r="D325" s="92"/>
      <c r="E325" s="92"/>
      <c r="F325" s="92"/>
      <c r="G325" s="92"/>
      <c r="H325" s="92"/>
      <c r="I325" s="92"/>
    </row>
    <row r="326" spans="1:9" ht="12.75">
      <c r="A326" s="92"/>
      <c r="B326" s="92"/>
      <c r="C326" s="92"/>
      <c r="D326" s="92"/>
      <c r="E326" s="92"/>
      <c r="F326" s="92"/>
      <c r="G326" s="92"/>
      <c r="H326" s="92"/>
      <c r="I326" s="92"/>
    </row>
    <row r="327" spans="1:9" ht="12.75">
      <c r="A327" s="92"/>
      <c r="B327" s="92"/>
      <c r="C327" s="92"/>
      <c r="D327" s="92"/>
      <c r="E327" s="92"/>
      <c r="F327" s="92"/>
      <c r="G327" s="92"/>
      <c r="H327" s="92"/>
      <c r="I327" s="92"/>
    </row>
    <row r="328" spans="1:9" ht="12.75">
      <c r="A328" s="92"/>
      <c r="B328" s="92"/>
      <c r="C328" s="92"/>
      <c r="D328" s="92"/>
      <c r="E328" s="92"/>
      <c r="F328" s="92"/>
      <c r="G328" s="92"/>
      <c r="H328" s="92"/>
      <c r="I328" s="92"/>
    </row>
    <row r="329" spans="1:9" ht="12.75">
      <c r="A329" s="92"/>
      <c r="B329" s="92"/>
      <c r="C329" s="92"/>
      <c r="D329" s="92"/>
      <c r="E329" s="92"/>
      <c r="F329" s="92"/>
      <c r="G329" s="92"/>
      <c r="H329" s="92"/>
      <c r="I329" s="92"/>
    </row>
    <row r="330" spans="1:9" ht="12.75">
      <c r="A330" s="92"/>
      <c r="B330" s="92"/>
      <c r="C330" s="92"/>
      <c r="D330" s="92"/>
      <c r="E330" s="92"/>
      <c r="F330" s="92"/>
      <c r="G330" s="92"/>
      <c r="H330" s="92"/>
      <c r="I330" s="92"/>
    </row>
    <row r="331" spans="1:9" ht="12.75">
      <c r="A331" s="92"/>
      <c r="B331" s="92"/>
      <c r="C331" s="92"/>
      <c r="D331" s="92"/>
      <c r="E331" s="92"/>
      <c r="F331" s="92"/>
      <c r="G331" s="92"/>
      <c r="H331" s="92"/>
      <c r="I331" s="92"/>
    </row>
    <row r="332" spans="1:9" ht="12.75">
      <c r="A332" s="92"/>
      <c r="B332" s="92"/>
      <c r="C332" s="92"/>
      <c r="D332" s="92"/>
      <c r="E332" s="92"/>
      <c r="F332" s="92"/>
      <c r="G332" s="92"/>
      <c r="H332" s="92"/>
      <c r="I332" s="92"/>
    </row>
    <row r="333" spans="1:9" ht="12.75">
      <c r="A333" s="92"/>
      <c r="B333" s="92"/>
      <c r="C333" s="92"/>
      <c r="D333" s="92"/>
      <c r="E333" s="92"/>
      <c r="F333" s="92"/>
      <c r="G333" s="92"/>
      <c r="H333" s="92"/>
      <c r="I333" s="92"/>
    </row>
    <row r="334" spans="1:9" ht="12.75">
      <c r="A334" s="92"/>
      <c r="B334" s="92"/>
      <c r="C334" s="92"/>
      <c r="D334" s="92"/>
      <c r="E334" s="92"/>
      <c r="F334" s="92"/>
      <c r="G334" s="92"/>
      <c r="H334" s="92"/>
      <c r="I334" s="92"/>
    </row>
    <row r="335" spans="1:9" ht="12.75">
      <c r="A335" s="92"/>
      <c r="B335" s="92"/>
      <c r="C335" s="92"/>
      <c r="D335" s="92"/>
      <c r="E335" s="92"/>
      <c r="F335" s="92"/>
      <c r="G335" s="92"/>
      <c r="H335" s="92"/>
      <c r="I335" s="92"/>
    </row>
    <row r="336" spans="1:9" ht="12.75">
      <c r="A336" s="92"/>
      <c r="B336" s="92"/>
      <c r="C336" s="92"/>
      <c r="D336" s="92"/>
      <c r="E336" s="92"/>
      <c r="F336" s="92"/>
      <c r="G336" s="92"/>
      <c r="H336" s="92"/>
      <c r="I336" s="92"/>
    </row>
    <row r="337" spans="1:9" ht="12.75">
      <c r="A337" s="92"/>
      <c r="B337" s="92"/>
      <c r="C337" s="92"/>
      <c r="D337" s="92"/>
      <c r="E337" s="92"/>
      <c r="F337" s="92"/>
      <c r="G337" s="92"/>
      <c r="H337" s="92"/>
      <c r="I337" s="92"/>
    </row>
    <row r="338" spans="1:9" ht="12.75">
      <c r="A338" s="92"/>
      <c r="B338" s="92"/>
      <c r="C338" s="92"/>
      <c r="D338" s="92"/>
      <c r="E338" s="92"/>
      <c r="F338" s="92"/>
      <c r="G338" s="92"/>
      <c r="H338" s="92"/>
      <c r="I338" s="92"/>
    </row>
    <row r="339" spans="1:9" ht="12.75">
      <c r="A339" s="92"/>
      <c r="B339" s="92"/>
      <c r="C339" s="92"/>
      <c r="D339" s="92"/>
      <c r="E339" s="92"/>
      <c r="F339" s="92"/>
      <c r="G339" s="92"/>
      <c r="H339" s="92"/>
      <c r="I339" s="92"/>
    </row>
    <row r="340" spans="1:9" ht="12.75">
      <c r="A340" s="92"/>
      <c r="B340" s="92"/>
      <c r="C340" s="92"/>
      <c r="D340" s="92"/>
      <c r="E340" s="92"/>
      <c r="F340" s="92"/>
      <c r="G340" s="92"/>
      <c r="H340" s="92"/>
      <c r="I340" s="92"/>
    </row>
    <row r="341" spans="1:9" ht="12.75">
      <c r="A341" s="92"/>
      <c r="B341" s="92"/>
      <c r="C341" s="92"/>
      <c r="D341" s="92"/>
      <c r="E341" s="92"/>
      <c r="F341" s="92"/>
      <c r="G341" s="92"/>
      <c r="H341" s="92"/>
      <c r="I341" s="92"/>
    </row>
    <row r="342" spans="1:9" ht="12.75">
      <c r="A342" s="92"/>
      <c r="B342" s="92"/>
      <c r="C342" s="92"/>
      <c r="D342" s="92"/>
      <c r="E342" s="92"/>
      <c r="F342" s="92"/>
      <c r="G342" s="92"/>
      <c r="H342" s="92"/>
      <c r="I342" s="92"/>
    </row>
    <row r="343" spans="1:9" ht="12.75">
      <c r="A343" s="92"/>
      <c r="B343" s="92"/>
      <c r="C343" s="92"/>
      <c r="D343" s="92"/>
      <c r="E343" s="92"/>
      <c r="F343" s="92"/>
      <c r="G343" s="92"/>
      <c r="H343" s="92"/>
      <c r="I343" s="92"/>
    </row>
    <row r="344" spans="1:9" ht="12.75">
      <c r="A344" s="92"/>
      <c r="B344" s="92"/>
      <c r="C344" s="92"/>
      <c r="D344" s="92"/>
      <c r="E344" s="92"/>
      <c r="F344" s="92"/>
      <c r="G344" s="92"/>
      <c r="H344" s="92"/>
      <c r="I344" s="92"/>
    </row>
    <row r="345" spans="1:9" ht="12.75">
      <c r="A345" s="92"/>
      <c r="B345" s="92"/>
      <c r="C345" s="92"/>
      <c r="D345" s="92"/>
      <c r="E345" s="92"/>
      <c r="F345" s="92"/>
      <c r="G345" s="92"/>
      <c r="H345" s="92"/>
      <c r="I345" s="92"/>
    </row>
    <row r="346" spans="1:9" ht="12.75">
      <c r="A346" s="92"/>
      <c r="B346" s="92"/>
      <c r="C346" s="92"/>
      <c r="D346" s="92"/>
      <c r="E346" s="92"/>
      <c r="F346" s="92"/>
      <c r="G346" s="92"/>
      <c r="H346" s="92"/>
      <c r="I346" s="92"/>
    </row>
    <row r="347" spans="1:9" ht="12.75">
      <c r="A347" s="92"/>
      <c r="B347" s="92"/>
      <c r="C347" s="92"/>
      <c r="D347" s="92"/>
      <c r="E347" s="92"/>
      <c r="F347" s="92"/>
      <c r="G347" s="92"/>
      <c r="H347" s="92"/>
      <c r="I347" s="92"/>
    </row>
    <row r="348" spans="1:9" ht="12.75">
      <c r="A348" s="92"/>
      <c r="B348" s="92"/>
      <c r="C348" s="92"/>
      <c r="D348" s="92"/>
      <c r="E348" s="92"/>
      <c r="F348" s="92"/>
      <c r="G348" s="92"/>
      <c r="H348" s="92"/>
      <c r="I348" s="92"/>
    </row>
    <row r="349" spans="1:9" ht="12.75">
      <c r="A349" s="92"/>
      <c r="B349" s="92"/>
      <c r="C349" s="92"/>
      <c r="D349" s="92"/>
      <c r="E349" s="92"/>
      <c r="F349" s="92"/>
      <c r="G349" s="92"/>
      <c r="H349" s="92"/>
      <c r="I349" s="92"/>
    </row>
    <row r="350" spans="1:9" ht="12.75">
      <c r="A350" s="92"/>
      <c r="B350" s="92"/>
      <c r="C350" s="92"/>
      <c r="D350" s="92"/>
      <c r="E350" s="92"/>
      <c r="F350" s="92"/>
      <c r="G350" s="92"/>
      <c r="H350" s="92"/>
      <c r="I350" s="92"/>
    </row>
    <row r="351" spans="1:9" ht="12.75">
      <c r="A351" s="92"/>
      <c r="B351" s="92"/>
      <c r="C351" s="92"/>
      <c r="D351" s="92"/>
      <c r="E351" s="92"/>
      <c r="F351" s="92"/>
      <c r="G351" s="92"/>
      <c r="H351" s="92"/>
      <c r="I351" s="92"/>
    </row>
    <row r="352" spans="1:9" ht="12.75">
      <c r="A352" s="92"/>
      <c r="B352" s="92"/>
      <c r="C352" s="92"/>
      <c r="D352" s="92"/>
      <c r="E352" s="92"/>
      <c r="F352" s="92"/>
      <c r="G352" s="92"/>
      <c r="H352" s="92"/>
      <c r="I352" s="92"/>
    </row>
    <row r="353" spans="1:9" ht="12.75">
      <c r="A353" s="92"/>
      <c r="B353" s="92"/>
      <c r="C353" s="92"/>
      <c r="D353" s="92"/>
      <c r="E353" s="92"/>
      <c r="F353" s="92"/>
      <c r="G353" s="92"/>
      <c r="H353" s="92"/>
      <c r="I353" s="92"/>
    </row>
    <row r="354" spans="1:9" ht="12.75">
      <c r="A354" s="92"/>
      <c r="B354" s="92"/>
      <c r="C354" s="92"/>
      <c r="D354" s="92"/>
      <c r="E354" s="92"/>
      <c r="F354" s="92"/>
      <c r="G354" s="92"/>
      <c r="H354" s="92"/>
      <c r="I354" s="92"/>
    </row>
    <row r="355" spans="1:9" ht="12.75">
      <c r="A355" s="92"/>
      <c r="B355" s="92"/>
      <c r="C355" s="92"/>
      <c r="D355" s="92"/>
      <c r="E355" s="92"/>
      <c r="F355" s="92"/>
      <c r="G355" s="92"/>
      <c r="H355" s="92"/>
      <c r="I355" s="92"/>
    </row>
    <row r="356" spans="1:9" ht="12.75">
      <c r="A356" s="92"/>
      <c r="B356" s="92"/>
      <c r="C356" s="92"/>
      <c r="D356" s="92"/>
      <c r="E356" s="92"/>
      <c r="F356" s="92"/>
      <c r="G356" s="92"/>
      <c r="H356" s="92"/>
      <c r="I356" s="92"/>
    </row>
    <row r="357" spans="1:9" ht="12.75">
      <c r="A357" s="92"/>
      <c r="B357" s="92"/>
      <c r="C357" s="92"/>
      <c r="D357" s="92"/>
      <c r="E357" s="92"/>
      <c r="F357" s="92"/>
      <c r="G357" s="92"/>
      <c r="H357" s="92"/>
      <c r="I357" s="92"/>
    </row>
    <row r="358" spans="1:9" ht="12.75">
      <c r="A358" s="92"/>
      <c r="B358" s="92"/>
      <c r="C358" s="92"/>
      <c r="D358" s="92"/>
      <c r="E358" s="92"/>
      <c r="F358" s="92"/>
      <c r="G358" s="92"/>
      <c r="H358" s="92"/>
      <c r="I358" s="92"/>
    </row>
    <row r="359" spans="1:9" ht="12.75">
      <c r="A359" s="92"/>
      <c r="B359" s="92"/>
      <c r="C359" s="92"/>
      <c r="D359" s="92"/>
      <c r="E359" s="92"/>
      <c r="F359" s="92"/>
      <c r="G359" s="92"/>
      <c r="H359" s="92"/>
      <c r="I359" s="92"/>
    </row>
    <row r="360" spans="1:9" ht="12.75">
      <c r="A360" s="92"/>
      <c r="B360" s="92"/>
      <c r="C360" s="92"/>
      <c r="D360" s="92"/>
      <c r="E360" s="92"/>
      <c r="F360" s="92"/>
      <c r="G360" s="92"/>
      <c r="H360" s="92"/>
      <c r="I360" s="92"/>
    </row>
    <row r="361" spans="1:9" ht="12.75">
      <c r="A361" s="92"/>
      <c r="B361" s="92"/>
      <c r="C361" s="92"/>
      <c r="D361" s="92"/>
      <c r="E361" s="92"/>
      <c r="F361" s="92"/>
      <c r="G361" s="92"/>
      <c r="H361" s="92"/>
      <c r="I361" s="92"/>
    </row>
    <row r="362" spans="1:9" ht="12.75">
      <c r="A362" s="92"/>
      <c r="B362" s="92"/>
      <c r="C362" s="92"/>
      <c r="D362" s="92"/>
      <c r="E362" s="92"/>
      <c r="F362" s="92"/>
      <c r="G362" s="92"/>
      <c r="H362" s="92"/>
      <c r="I362" s="92"/>
    </row>
    <row r="363" spans="1:9" ht="12.75">
      <c r="A363" s="92"/>
      <c r="B363" s="92"/>
      <c r="C363" s="92"/>
      <c r="D363" s="92"/>
      <c r="E363" s="92"/>
      <c r="F363" s="92"/>
      <c r="G363" s="92"/>
      <c r="H363" s="92"/>
      <c r="I363" s="92"/>
    </row>
    <row r="364" spans="1:9" ht="12.75">
      <c r="A364" s="92"/>
      <c r="B364" s="92"/>
      <c r="C364" s="92"/>
      <c r="D364" s="92"/>
      <c r="E364" s="92"/>
      <c r="F364" s="92"/>
      <c r="G364" s="92"/>
      <c r="H364" s="92"/>
      <c r="I364" s="92"/>
    </row>
    <row r="365" spans="1:9" ht="12.75">
      <c r="A365" s="92"/>
      <c r="B365" s="92"/>
      <c r="C365" s="92"/>
      <c r="D365" s="92"/>
      <c r="E365" s="92"/>
      <c r="F365" s="92"/>
      <c r="G365" s="92"/>
      <c r="H365" s="92"/>
      <c r="I365" s="92"/>
    </row>
    <row r="366" spans="1:9" ht="12.75">
      <c r="A366" s="92"/>
      <c r="B366" s="92"/>
      <c r="C366" s="92"/>
      <c r="D366" s="92"/>
      <c r="E366" s="92"/>
      <c r="F366" s="92"/>
      <c r="G366" s="92"/>
      <c r="H366" s="92"/>
      <c r="I366" s="92"/>
    </row>
    <row r="367" spans="1:9" ht="12.75">
      <c r="A367" s="92"/>
      <c r="B367" s="92"/>
      <c r="C367" s="92"/>
      <c r="D367" s="92"/>
      <c r="E367" s="92"/>
      <c r="F367" s="92"/>
      <c r="G367" s="92"/>
      <c r="H367" s="92"/>
      <c r="I367" s="92"/>
    </row>
    <row r="368" spans="1:9" ht="12.75">
      <c r="A368" s="92"/>
      <c r="B368" s="92"/>
      <c r="C368" s="92"/>
      <c r="D368" s="92"/>
      <c r="E368" s="92"/>
      <c r="F368" s="92"/>
      <c r="G368" s="92"/>
      <c r="H368" s="92"/>
      <c r="I368" s="92"/>
    </row>
    <row r="369" spans="1:9" ht="12.75">
      <c r="A369" s="92"/>
      <c r="B369" s="92"/>
      <c r="C369" s="92"/>
      <c r="D369" s="92"/>
      <c r="E369" s="92"/>
      <c r="F369" s="92"/>
      <c r="G369" s="92"/>
      <c r="H369" s="92"/>
      <c r="I369" s="92"/>
    </row>
    <row r="370" spans="1:9" ht="12.75">
      <c r="A370" s="92"/>
      <c r="B370" s="92"/>
      <c r="C370" s="92"/>
      <c r="D370" s="92"/>
      <c r="E370" s="92"/>
      <c r="F370" s="92"/>
      <c r="G370" s="92"/>
      <c r="H370" s="92"/>
      <c r="I370" s="92"/>
    </row>
    <row r="371" spans="1:9" ht="12.75">
      <c r="A371" s="92"/>
      <c r="B371" s="92"/>
      <c r="C371" s="92"/>
      <c r="D371" s="92"/>
      <c r="E371" s="92"/>
      <c r="F371" s="92"/>
      <c r="G371" s="92"/>
      <c r="H371" s="92"/>
      <c r="I371" s="92"/>
    </row>
    <row r="372" spans="1:9" ht="12.75">
      <c r="A372" s="92"/>
      <c r="B372" s="92"/>
      <c r="C372" s="92"/>
      <c r="D372" s="92"/>
      <c r="E372" s="92"/>
      <c r="F372" s="92"/>
      <c r="G372" s="92"/>
      <c r="H372" s="92"/>
      <c r="I372" s="92"/>
    </row>
    <row r="373" spans="1:9" ht="12.75">
      <c r="A373" s="92"/>
      <c r="B373" s="92"/>
      <c r="C373" s="92"/>
      <c r="D373" s="92"/>
      <c r="E373" s="92"/>
      <c r="F373" s="92"/>
      <c r="G373" s="92"/>
      <c r="H373" s="92"/>
      <c r="I373" s="92"/>
    </row>
    <row r="374" spans="1:9" ht="12.75">
      <c r="A374" s="92"/>
      <c r="B374" s="92"/>
      <c r="C374" s="92"/>
      <c r="D374" s="92"/>
      <c r="E374" s="92"/>
      <c r="F374" s="92"/>
      <c r="G374" s="92"/>
      <c r="H374" s="92"/>
      <c r="I374" s="92"/>
    </row>
    <row r="375" spans="1:9" ht="12.75">
      <c r="A375" s="92"/>
      <c r="B375" s="92"/>
      <c r="C375" s="92"/>
      <c r="D375" s="92"/>
      <c r="E375" s="92"/>
      <c r="F375" s="92"/>
      <c r="G375" s="92"/>
      <c r="H375" s="92"/>
      <c r="I375" s="92"/>
    </row>
    <row r="376" spans="1:9" ht="12.75">
      <c r="A376" s="92"/>
      <c r="B376" s="92"/>
      <c r="C376" s="92"/>
      <c r="D376" s="92"/>
      <c r="E376" s="92"/>
      <c r="F376" s="92"/>
      <c r="G376" s="92"/>
      <c r="H376" s="92"/>
      <c r="I376" s="92"/>
    </row>
    <row r="377" spans="1:9" ht="12.75">
      <c r="A377" s="92"/>
      <c r="B377" s="92"/>
      <c r="C377" s="92"/>
      <c r="D377" s="92"/>
      <c r="E377" s="92"/>
      <c r="F377" s="92"/>
      <c r="G377" s="92"/>
      <c r="H377" s="92"/>
      <c r="I377" s="92"/>
    </row>
    <row r="378" spans="1:9" ht="12.75">
      <c r="A378" s="92"/>
      <c r="B378" s="92"/>
      <c r="C378" s="92"/>
      <c r="D378" s="92"/>
      <c r="E378" s="92"/>
      <c r="F378" s="92"/>
      <c r="G378" s="92"/>
      <c r="H378" s="92"/>
      <c r="I378" s="92"/>
    </row>
    <row r="379" spans="1:9" ht="12.75">
      <c r="A379" s="92"/>
      <c r="B379" s="92"/>
      <c r="C379" s="92"/>
      <c r="D379" s="92"/>
      <c r="E379" s="92"/>
      <c r="F379" s="92"/>
      <c r="G379" s="92"/>
      <c r="H379" s="92"/>
      <c r="I379" s="92"/>
    </row>
    <row r="380" spans="1:9" ht="12.75">
      <c r="A380" s="92"/>
      <c r="B380" s="92"/>
      <c r="C380" s="92"/>
      <c r="D380" s="92"/>
      <c r="E380" s="92"/>
      <c r="F380" s="92"/>
      <c r="G380" s="92"/>
      <c r="H380" s="92"/>
      <c r="I380" s="92"/>
    </row>
    <row r="381" spans="1:9" ht="12.75">
      <c r="A381" s="92"/>
      <c r="B381" s="92"/>
      <c r="C381" s="92"/>
      <c r="D381" s="92"/>
      <c r="E381" s="92"/>
      <c r="F381" s="92"/>
      <c r="G381" s="92"/>
      <c r="H381" s="92"/>
      <c r="I381" s="92"/>
    </row>
    <row r="382" spans="1:9" ht="12.75">
      <c r="A382" s="92"/>
      <c r="B382" s="92"/>
      <c r="C382" s="92"/>
      <c r="D382" s="92"/>
      <c r="E382" s="92"/>
      <c r="F382" s="92"/>
      <c r="G382" s="92"/>
      <c r="H382" s="92"/>
      <c r="I382" s="92"/>
    </row>
    <row r="383" spans="1:9" ht="12.75">
      <c r="A383" s="92"/>
      <c r="B383" s="92"/>
      <c r="C383" s="92"/>
      <c r="D383" s="92"/>
      <c r="E383" s="92"/>
      <c r="F383" s="92"/>
      <c r="G383" s="92"/>
      <c r="H383" s="92"/>
      <c r="I383" s="92"/>
    </row>
    <row r="384" spans="1:9" ht="12.75">
      <c r="A384" s="92"/>
      <c r="B384" s="92"/>
      <c r="C384" s="92"/>
      <c r="D384" s="92"/>
      <c r="E384" s="92"/>
      <c r="F384" s="92"/>
      <c r="G384" s="92"/>
      <c r="H384" s="92"/>
      <c r="I384" s="92"/>
    </row>
    <row r="385" spans="1:9" ht="12.75">
      <c r="A385" s="92"/>
      <c r="B385" s="92"/>
      <c r="C385" s="92"/>
      <c r="D385" s="92"/>
      <c r="E385" s="92"/>
      <c r="F385" s="92"/>
      <c r="G385" s="92"/>
      <c r="H385" s="92"/>
      <c r="I385" s="92"/>
    </row>
    <row r="386" spans="1:9" ht="12.75">
      <c r="A386" s="92"/>
      <c r="B386" s="92"/>
      <c r="C386" s="92"/>
      <c r="D386" s="92"/>
      <c r="E386" s="92"/>
      <c r="F386" s="92"/>
      <c r="G386" s="92"/>
      <c r="H386" s="92"/>
      <c r="I386" s="92"/>
    </row>
    <row r="387" spans="1:9" ht="12.75">
      <c r="A387" s="92"/>
      <c r="B387" s="92"/>
      <c r="C387" s="92"/>
      <c r="D387" s="92"/>
      <c r="E387" s="92"/>
      <c r="F387" s="92"/>
      <c r="G387" s="92"/>
      <c r="H387" s="92"/>
      <c r="I387" s="92"/>
    </row>
    <row r="388" spans="1:9" ht="12.75">
      <c r="A388" s="92"/>
      <c r="B388" s="92"/>
      <c r="C388" s="92"/>
      <c r="D388" s="92"/>
      <c r="E388" s="92"/>
      <c r="F388" s="92"/>
      <c r="G388" s="92"/>
      <c r="H388" s="92"/>
      <c r="I388" s="92"/>
    </row>
    <row r="389" spans="1:9" ht="12.75">
      <c r="A389" s="92"/>
      <c r="B389" s="92"/>
      <c r="C389" s="92"/>
      <c r="D389" s="92"/>
      <c r="E389" s="92"/>
      <c r="F389" s="92"/>
      <c r="G389" s="92"/>
      <c r="H389" s="92"/>
      <c r="I389" s="92"/>
    </row>
    <row r="390" spans="1:9" ht="12.75">
      <c r="A390" s="92"/>
      <c r="B390" s="92"/>
      <c r="C390" s="92"/>
      <c r="D390" s="92"/>
      <c r="E390" s="92"/>
      <c r="F390" s="92"/>
      <c r="G390" s="92"/>
      <c r="H390" s="92"/>
      <c r="I390" s="92"/>
    </row>
    <row r="391" spans="1:9" ht="12.75">
      <c r="A391" s="92"/>
      <c r="B391" s="92"/>
      <c r="C391" s="92"/>
      <c r="D391" s="92"/>
      <c r="E391" s="92"/>
      <c r="F391" s="92"/>
      <c r="G391" s="92"/>
      <c r="H391" s="92"/>
      <c r="I391" s="92"/>
    </row>
    <row r="392" spans="1:9" ht="12.75">
      <c r="A392" s="92"/>
      <c r="B392" s="92"/>
      <c r="C392" s="92"/>
      <c r="D392" s="92"/>
      <c r="E392" s="92"/>
      <c r="F392" s="92"/>
      <c r="G392" s="92"/>
      <c r="H392" s="92"/>
      <c r="I392" s="92"/>
    </row>
    <row r="393" spans="1:9" ht="12.75">
      <c r="A393" s="92"/>
      <c r="B393" s="92"/>
      <c r="C393" s="92"/>
      <c r="D393" s="92"/>
      <c r="E393" s="92"/>
      <c r="F393" s="92"/>
      <c r="G393" s="92"/>
      <c r="H393" s="92"/>
      <c r="I393" s="92"/>
    </row>
    <row r="394" spans="1:9" ht="12.75">
      <c r="A394" s="92"/>
      <c r="B394" s="92"/>
      <c r="C394" s="92"/>
      <c r="D394" s="92"/>
      <c r="E394" s="92"/>
      <c r="F394" s="92"/>
      <c r="G394" s="92"/>
      <c r="H394" s="92"/>
      <c r="I394" s="92"/>
    </row>
    <row r="395" spans="1:9" ht="12.75">
      <c r="A395" s="92"/>
      <c r="B395" s="92"/>
      <c r="C395" s="92"/>
      <c r="D395" s="92"/>
      <c r="E395" s="92"/>
      <c r="F395" s="92"/>
      <c r="G395" s="92"/>
      <c r="H395" s="92"/>
      <c r="I395" s="92"/>
    </row>
    <row r="396" spans="1:9" ht="12.75">
      <c r="A396" s="92"/>
      <c r="B396" s="92"/>
      <c r="C396" s="92"/>
      <c r="D396" s="92"/>
      <c r="E396" s="92"/>
      <c r="F396" s="92"/>
      <c r="G396" s="92"/>
      <c r="H396" s="92"/>
      <c r="I396" s="92"/>
    </row>
    <row r="397" spans="1:9" ht="12.75">
      <c r="A397" s="92"/>
      <c r="B397" s="92"/>
      <c r="C397" s="92"/>
      <c r="D397" s="92"/>
      <c r="E397" s="92"/>
      <c r="F397" s="92"/>
      <c r="G397" s="92"/>
      <c r="H397" s="92"/>
      <c r="I397" s="92"/>
    </row>
    <row r="398" spans="1:9" ht="12.75">
      <c r="A398" s="92"/>
      <c r="B398" s="92"/>
      <c r="C398" s="92"/>
      <c r="D398" s="92"/>
      <c r="E398" s="92"/>
      <c r="F398" s="92"/>
      <c r="G398" s="92"/>
      <c r="H398" s="92"/>
      <c r="I398" s="92"/>
    </row>
    <row r="399" spans="1:9" ht="12.75">
      <c r="A399" s="92"/>
      <c r="B399" s="92"/>
      <c r="C399" s="92"/>
      <c r="D399" s="92"/>
      <c r="E399" s="92"/>
      <c r="F399" s="92"/>
      <c r="G399" s="92"/>
      <c r="H399" s="92"/>
      <c r="I399" s="92"/>
    </row>
    <row r="400" spans="1:9" ht="12.75">
      <c r="A400" s="92"/>
      <c r="B400" s="92"/>
      <c r="C400" s="92"/>
      <c r="D400" s="92"/>
      <c r="E400" s="92"/>
      <c r="F400" s="92"/>
      <c r="G400" s="92"/>
      <c r="H400" s="92"/>
      <c r="I400" s="92"/>
    </row>
    <row r="401" spans="1:9" ht="12.75">
      <c r="A401" s="92"/>
      <c r="B401" s="92"/>
      <c r="C401" s="92"/>
      <c r="D401" s="92"/>
      <c r="E401" s="92"/>
      <c r="F401" s="92"/>
      <c r="G401" s="92"/>
      <c r="H401" s="92"/>
      <c r="I401" s="92"/>
    </row>
    <row r="402" spans="1:9" ht="12.75">
      <c r="A402" s="92"/>
      <c r="B402" s="92"/>
      <c r="C402" s="92"/>
      <c r="D402" s="92"/>
      <c r="E402" s="92"/>
      <c r="F402" s="92"/>
      <c r="G402" s="92"/>
      <c r="H402" s="92"/>
      <c r="I402" s="92"/>
    </row>
    <row r="403" spans="1:9" ht="12.75">
      <c r="A403" s="92"/>
      <c r="B403" s="92"/>
      <c r="C403" s="92"/>
      <c r="D403" s="92"/>
      <c r="E403" s="92"/>
      <c r="F403" s="92"/>
      <c r="G403" s="92"/>
      <c r="H403" s="92"/>
      <c r="I403" s="92"/>
    </row>
    <row r="404" spans="1:9" ht="12.75">
      <c r="A404" s="92"/>
      <c r="B404" s="92"/>
      <c r="C404" s="92"/>
      <c r="D404" s="92"/>
      <c r="E404" s="92"/>
      <c r="F404" s="92"/>
      <c r="G404" s="92"/>
      <c r="H404" s="92"/>
      <c r="I404" s="92"/>
    </row>
    <row r="405" spans="1:9" ht="12.75">
      <c r="A405" s="92"/>
      <c r="B405" s="92"/>
      <c r="C405" s="92"/>
      <c r="D405" s="92"/>
      <c r="E405" s="92"/>
      <c r="F405" s="92"/>
      <c r="G405" s="92"/>
      <c r="H405" s="92"/>
      <c r="I405" s="92"/>
    </row>
    <row r="406" spans="1:9" ht="12.75">
      <c r="A406" s="92"/>
      <c r="B406" s="92"/>
      <c r="C406" s="92"/>
      <c r="D406" s="92"/>
      <c r="E406" s="92"/>
      <c r="F406" s="92"/>
      <c r="G406" s="92"/>
      <c r="H406" s="92"/>
      <c r="I406" s="92"/>
    </row>
    <row r="407" spans="1:9" ht="12.75">
      <c r="A407" s="92"/>
      <c r="B407" s="92"/>
      <c r="C407" s="92"/>
      <c r="D407" s="92"/>
      <c r="E407" s="92"/>
      <c r="F407" s="92"/>
      <c r="G407" s="92"/>
      <c r="H407" s="92"/>
      <c r="I407" s="92"/>
    </row>
    <row r="408" spans="1:9" ht="12.75">
      <c r="A408" s="92"/>
      <c r="B408" s="92"/>
      <c r="C408" s="92"/>
      <c r="D408" s="92"/>
      <c r="E408" s="92"/>
      <c r="F408" s="92"/>
      <c r="G408" s="92"/>
      <c r="H408" s="92"/>
      <c r="I408" s="92"/>
    </row>
    <row r="409" spans="1:9" ht="12.75">
      <c r="A409" s="92"/>
      <c r="B409" s="92"/>
      <c r="C409" s="92"/>
      <c r="D409" s="92"/>
      <c r="E409" s="92"/>
      <c r="F409" s="92"/>
      <c r="G409" s="92"/>
      <c r="H409" s="92"/>
      <c r="I409" s="92"/>
    </row>
    <row r="410" spans="1:9" ht="12.75">
      <c r="A410" s="92"/>
      <c r="B410" s="92"/>
      <c r="C410" s="92"/>
      <c r="D410" s="92"/>
      <c r="E410" s="92"/>
      <c r="F410" s="92"/>
      <c r="G410" s="92"/>
      <c r="H410" s="92"/>
      <c r="I410" s="92"/>
    </row>
    <row r="411" spans="1:9" ht="12.75">
      <c r="A411" s="92"/>
      <c r="B411" s="92"/>
      <c r="C411" s="92"/>
      <c r="D411" s="92"/>
      <c r="E411" s="92"/>
      <c r="F411" s="92"/>
      <c r="G411" s="92"/>
      <c r="H411" s="92"/>
      <c r="I411" s="92"/>
    </row>
    <row r="412" spans="1:9" ht="12.75">
      <c r="A412" s="92"/>
      <c r="B412" s="92"/>
      <c r="C412" s="92"/>
      <c r="D412" s="92"/>
      <c r="E412" s="92"/>
      <c r="F412" s="92"/>
      <c r="G412" s="92"/>
      <c r="H412" s="92"/>
      <c r="I412" s="92"/>
    </row>
    <row r="413" spans="1:9" ht="12.75">
      <c r="A413" s="92"/>
      <c r="B413" s="92"/>
      <c r="C413" s="92"/>
      <c r="D413" s="92"/>
      <c r="E413" s="92"/>
      <c r="F413" s="92"/>
      <c r="G413" s="92"/>
      <c r="H413" s="92"/>
      <c r="I413" s="92"/>
    </row>
    <row r="414" spans="1:9" ht="12.75">
      <c r="A414" s="92"/>
      <c r="B414" s="92"/>
      <c r="C414" s="92"/>
      <c r="D414" s="92"/>
      <c r="E414" s="92"/>
      <c r="F414" s="92"/>
      <c r="G414" s="92"/>
      <c r="H414" s="92"/>
      <c r="I414" s="92"/>
    </row>
    <row r="415" spans="1:9" ht="12.75">
      <c r="A415" s="92"/>
      <c r="B415" s="92"/>
      <c r="C415" s="92"/>
      <c r="D415" s="92"/>
      <c r="E415" s="92"/>
      <c r="F415" s="92"/>
      <c r="G415" s="92"/>
      <c r="H415" s="92"/>
      <c r="I415" s="92"/>
    </row>
    <row r="416" spans="1:9" ht="12.75">
      <c r="A416" s="92"/>
      <c r="B416" s="92"/>
      <c r="C416" s="92"/>
      <c r="D416" s="92"/>
      <c r="E416" s="92"/>
      <c r="F416" s="92"/>
      <c r="G416" s="92"/>
      <c r="H416" s="92"/>
      <c r="I416" s="92"/>
    </row>
    <row r="417" spans="1:9" ht="12.75">
      <c r="A417" s="92"/>
      <c r="B417" s="92"/>
      <c r="C417" s="92"/>
      <c r="D417" s="92"/>
      <c r="E417" s="92"/>
      <c r="F417" s="92"/>
      <c r="G417" s="92"/>
      <c r="H417" s="92"/>
      <c r="I417" s="92"/>
    </row>
    <row r="418" spans="1:9" ht="12.75">
      <c r="A418" s="92"/>
      <c r="B418" s="92"/>
      <c r="C418" s="92"/>
      <c r="D418" s="92"/>
      <c r="E418" s="92"/>
      <c r="F418" s="92"/>
      <c r="G418" s="92"/>
      <c r="H418" s="92"/>
      <c r="I418" s="92"/>
    </row>
    <row r="419" spans="1:9" ht="12.75">
      <c r="A419" s="92"/>
      <c r="B419" s="92"/>
      <c r="C419" s="92"/>
      <c r="D419" s="92"/>
      <c r="E419" s="92"/>
      <c r="F419" s="92"/>
      <c r="G419" s="92"/>
      <c r="H419" s="92"/>
      <c r="I419" s="92"/>
    </row>
    <row r="420" spans="1:9" ht="12.75">
      <c r="A420" s="92"/>
      <c r="B420" s="92"/>
      <c r="C420" s="92"/>
      <c r="D420" s="92"/>
      <c r="E420" s="92"/>
      <c r="F420" s="92"/>
      <c r="G420" s="92"/>
      <c r="H420" s="92"/>
      <c r="I420" s="92"/>
    </row>
    <row r="421" spans="1:9" ht="12.75">
      <c r="A421" s="92"/>
      <c r="B421" s="92"/>
      <c r="C421" s="92"/>
      <c r="D421" s="92"/>
      <c r="E421" s="92"/>
      <c r="F421" s="92"/>
      <c r="G421" s="92"/>
      <c r="H421" s="92"/>
      <c r="I421" s="92"/>
    </row>
    <row r="422" spans="1:9" ht="12.75">
      <c r="A422" s="92"/>
      <c r="B422" s="92"/>
      <c r="C422" s="92"/>
      <c r="D422" s="92"/>
      <c r="E422" s="92"/>
      <c r="F422" s="92"/>
      <c r="G422" s="92"/>
      <c r="H422" s="92"/>
      <c r="I422" s="92"/>
    </row>
    <row r="423" spans="1:9" ht="12.75">
      <c r="A423" s="92"/>
      <c r="B423" s="92"/>
      <c r="C423" s="92"/>
      <c r="D423" s="92"/>
      <c r="E423" s="92"/>
      <c r="F423" s="92"/>
      <c r="G423" s="92"/>
      <c r="H423" s="92"/>
      <c r="I423" s="92"/>
    </row>
    <row r="424" spans="1:9" ht="12.75">
      <c r="A424" s="92"/>
      <c r="B424" s="92"/>
      <c r="C424" s="92"/>
      <c r="D424" s="92"/>
      <c r="E424" s="92"/>
      <c r="F424" s="92"/>
      <c r="G424" s="92"/>
      <c r="H424" s="92"/>
      <c r="I424" s="92"/>
    </row>
    <row r="425" spans="1:9" ht="12.75">
      <c r="A425" s="92"/>
      <c r="B425" s="92"/>
      <c r="C425" s="92"/>
      <c r="D425" s="92"/>
      <c r="E425" s="92"/>
      <c r="F425" s="92"/>
      <c r="G425" s="92"/>
      <c r="H425" s="92"/>
      <c r="I425" s="92"/>
    </row>
    <row r="426" spans="1:9" ht="12.75">
      <c r="A426" s="92"/>
      <c r="B426" s="92"/>
      <c r="C426" s="92"/>
      <c r="D426" s="92"/>
      <c r="E426" s="92"/>
      <c r="F426" s="92"/>
      <c r="G426" s="92"/>
      <c r="H426" s="92"/>
      <c r="I426" s="92"/>
    </row>
    <row r="427" spans="1:9" ht="12.75">
      <c r="A427" s="92"/>
      <c r="B427" s="92"/>
      <c r="C427" s="92"/>
      <c r="D427" s="92"/>
      <c r="E427" s="92"/>
      <c r="F427" s="92"/>
      <c r="G427" s="92"/>
      <c r="H427" s="92"/>
      <c r="I427" s="92"/>
    </row>
    <row r="428" spans="1:9" ht="12.75">
      <c r="A428" s="92"/>
      <c r="B428" s="92"/>
      <c r="C428" s="92"/>
      <c r="D428" s="92"/>
      <c r="E428" s="92"/>
      <c r="F428" s="92"/>
      <c r="G428" s="92"/>
      <c r="H428" s="92"/>
      <c r="I428" s="92"/>
    </row>
    <row r="429" spans="1:9" ht="12.75">
      <c r="A429" s="92"/>
      <c r="B429" s="92"/>
      <c r="C429" s="92"/>
      <c r="D429" s="92"/>
      <c r="E429" s="92"/>
      <c r="F429" s="92"/>
      <c r="G429" s="92"/>
      <c r="H429" s="92"/>
      <c r="I429" s="92"/>
    </row>
    <row r="430" spans="1:9" ht="12.75">
      <c r="A430" s="92"/>
      <c r="B430" s="92"/>
      <c r="C430" s="92"/>
      <c r="D430" s="92"/>
      <c r="E430" s="92"/>
      <c r="F430" s="92"/>
      <c r="G430" s="92"/>
      <c r="H430" s="92"/>
      <c r="I430" s="92"/>
    </row>
    <row r="431" spans="1:9" ht="12.75">
      <c r="A431" s="92"/>
      <c r="B431" s="92"/>
      <c r="C431" s="92"/>
      <c r="D431" s="92"/>
      <c r="E431" s="92"/>
      <c r="F431" s="92"/>
      <c r="G431" s="92"/>
      <c r="H431" s="92"/>
      <c r="I431" s="92"/>
    </row>
    <row r="432" spans="1:9" ht="12.75">
      <c r="A432" s="92"/>
      <c r="B432" s="92"/>
      <c r="C432" s="92"/>
      <c r="D432" s="92"/>
      <c r="E432" s="92"/>
      <c r="F432" s="92"/>
      <c r="G432" s="92"/>
      <c r="H432" s="92"/>
      <c r="I432" s="92"/>
    </row>
    <row r="433" spans="1:9" ht="12.75">
      <c r="A433" s="92"/>
      <c r="B433" s="92"/>
      <c r="C433" s="92"/>
      <c r="D433" s="92"/>
      <c r="E433" s="92"/>
      <c r="F433" s="92"/>
      <c r="G433" s="92"/>
      <c r="H433" s="92"/>
      <c r="I433" s="92"/>
    </row>
    <row r="434" spans="1:9" ht="12.75">
      <c r="A434" s="92"/>
      <c r="B434" s="92"/>
      <c r="C434" s="92"/>
      <c r="D434" s="92"/>
      <c r="E434" s="92"/>
      <c r="F434" s="92"/>
      <c r="G434" s="92"/>
      <c r="H434" s="92"/>
      <c r="I434" s="92"/>
    </row>
    <row r="435" spans="1:9" ht="12.75">
      <c r="A435" s="92"/>
      <c r="B435" s="92"/>
      <c r="C435" s="92"/>
      <c r="D435" s="92"/>
      <c r="E435" s="92"/>
      <c r="F435" s="92"/>
      <c r="G435" s="92"/>
      <c r="H435" s="92"/>
      <c r="I435" s="92"/>
    </row>
    <row r="436" spans="1:9" ht="12.75">
      <c r="A436" s="92"/>
      <c r="B436" s="92"/>
      <c r="C436" s="92"/>
      <c r="D436" s="92"/>
      <c r="E436" s="92"/>
      <c r="F436" s="92"/>
      <c r="G436" s="92"/>
      <c r="H436" s="92"/>
      <c r="I436" s="92"/>
    </row>
    <row r="437" spans="1:9" ht="12.75">
      <c r="A437" s="92"/>
      <c r="B437" s="92"/>
      <c r="C437" s="92"/>
      <c r="D437" s="92"/>
      <c r="E437" s="92"/>
      <c r="F437" s="92"/>
      <c r="G437" s="92"/>
      <c r="H437" s="92"/>
      <c r="I437" s="92"/>
    </row>
    <row r="438" spans="1:9" ht="12.75">
      <c r="A438" s="92"/>
      <c r="B438" s="92"/>
      <c r="C438" s="92"/>
      <c r="D438" s="92"/>
      <c r="E438" s="92"/>
      <c r="F438" s="92"/>
      <c r="G438" s="92"/>
      <c r="H438" s="92"/>
      <c r="I438" s="92"/>
    </row>
    <row r="439" spans="1:9" ht="12.75">
      <c r="A439" s="92"/>
      <c r="B439" s="92"/>
      <c r="C439" s="92"/>
      <c r="D439" s="92"/>
      <c r="E439" s="92"/>
      <c r="F439" s="92"/>
      <c r="G439" s="92"/>
      <c r="H439" s="92"/>
      <c r="I439" s="92"/>
    </row>
    <row r="440" spans="1:9" ht="12.75">
      <c r="A440" s="92"/>
      <c r="B440" s="92"/>
      <c r="C440" s="92"/>
      <c r="D440" s="92"/>
      <c r="E440" s="92"/>
      <c r="F440" s="92"/>
      <c r="G440" s="92"/>
      <c r="H440" s="92"/>
      <c r="I440" s="92"/>
    </row>
    <row r="441" spans="1:9" ht="12.75">
      <c r="A441" s="92"/>
      <c r="B441" s="92"/>
      <c r="C441" s="92"/>
      <c r="D441" s="92"/>
      <c r="E441" s="92"/>
      <c r="F441" s="92"/>
      <c r="G441" s="92"/>
      <c r="H441" s="92"/>
      <c r="I441" s="92"/>
    </row>
    <row r="442" spans="1:9" ht="12.75">
      <c r="A442" s="92"/>
      <c r="B442" s="92"/>
      <c r="C442" s="92"/>
      <c r="D442" s="92"/>
      <c r="E442" s="92"/>
      <c r="F442" s="92"/>
      <c r="G442" s="92"/>
      <c r="H442" s="92"/>
      <c r="I442" s="92"/>
    </row>
    <row r="443" spans="1:9" ht="12.75">
      <c r="A443" s="92"/>
      <c r="B443" s="92"/>
      <c r="C443" s="92"/>
      <c r="D443" s="92"/>
      <c r="E443" s="92"/>
      <c r="F443" s="92"/>
      <c r="G443" s="92"/>
      <c r="H443" s="92"/>
      <c r="I443" s="92"/>
    </row>
    <row r="444" spans="1:9" ht="12.75">
      <c r="A444" s="92"/>
      <c r="B444" s="92"/>
      <c r="C444" s="92"/>
      <c r="D444" s="92"/>
      <c r="E444" s="92"/>
      <c r="F444" s="92"/>
      <c r="G444" s="92"/>
      <c r="H444" s="92"/>
      <c r="I444" s="92"/>
    </row>
    <row r="445" spans="1:9" ht="12.75">
      <c r="A445" s="92"/>
      <c r="B445" s="92"/>
      <c r="C445" s="92"/>
      <c r="D445" s="92"/>
      <c r="E445" s="92"/>
      <c r="F445" s="92"/>
      <c r="G445" s="92"/>
      <c r="H445" s="92"/>
      <c r="I445" s="92"/>
    </row>
    <row r="446" spans="1:9" ht="12.75">
      <c r="A446" s="92"/>
      <c r="B446" s="92"/>
      <c r="C446" s="92"/>
      <c r="D446" s="92"/>
      <c r="E446" s="92"/>
      <c r="F446" s="92"/>
      <c r="G446" s="92"/>
      <c r="H446" s="92"/>
      <c r="I446" s="92"/>
    </row>
    <row r="447" spans="1:9" ht="12.75">
      <c r="A447" s="92"/>
      <c r="B447" s="92"/>
      <c r="C447" s="92"/>
      <c r="D447" s="92"/>
      <c r="E447" s="92"/>
      <c r="F447" s="92"/>
      <c r="G447" s="92"/>
      <c r="H447" s="92"/>
      <c r="I447" s="92"/>
    </row>
    <row r="448" spans="1:9" ht="12.75">
      <c r="A448" s="92"/>
      <c r="B448" s="92"/>
      <c r="C448" s="92"/>
      <c r="D448" s="92"/>
      <c r="E448" s="92"/>
      <c r="F448" s="92"/>
      <c r="G448" s="92"/>
      <c r="H448" s="92"/>
      <c r="I448" s="92"/>
    </row>
    <row r="449" spans="1:9" ht="12.75">
      <c r="A449" s="92"/>
      <c r="B449" s="92"/>
      <c r="C449" s="92"/>
      <c r="D449" s="92"/>
      <c r="E449" s="92"/>
      <c r="F449" s="92"/>
      <c r="G449" s="92"/>
      <c r="H449" s="92"/>
      <c r="I449" s="92"/>
    </row>
    <row r="450" spans="1:9" ht="12.75">
      <c r="A450" s="92"/>
      <c r="B450" s="92"/>
      <c r="C450" s="92"/>
      <c r="D450" s="92"/>
      <c r="E450" s="92"/>
      <c r="F450" s="92"/>
      <c r="G450" s="92"/>
      <c r="H450" s="92"/>
      <c r="I450" s="92"/>
    </row>
    <row r="451" spans="1:9" ht="12.75">
      <c r="A451" s="92"/>
      <c r="B451" s="92"/>
      <c r="C451" s="92"/>
      <c r="D451" s="92"/>
      <c r="E451" s="92"/>
      <c r="F451" s="92"/>
      <c r="G451" s="92"/>
      <c r="H451" s="92"/>
      <c r="I451" s="92"/>
    </row>
    <row r="452" spans="1:9" ht="12.75">
      <c r="A452" s="92"/>
      <c r="B452" s="92"/>
      <c r="C452" s="92"/>
      <c r="D452" s="92"/>
      <c r="E452" s="92"/>
      <c r="F452" s="92"/>
      <c r="G452" s="92"/>
      <c r="H452" s="92"/>
      <c r="I452" s="92"/>
    </row>
    <row r="453" spans="1:9" ht="12.75">
      <c r="A453" s="92"/>
      <c r="B453" s="92"/>
      <c r="C453" s="92"/>
      <c r="D453" s="92"/>
      <c r="E453" s="92"/>
      <c r="F453" s="92"/>
      <c r="G453" s="92"/>
      <c r="H453" s="92"/>
      <c r="I453" s="92"/>
    </row>
    <row r="454" spans="1:9" ht="12.75">
      <c r="A454" s="92"/>
      <c r="B454" s="92"/>
      <c r="C454" s="92"/>
      <c r="D454" s="92"/>
      <c r="E454" s="92"/>
      <c r="F454" s="92"/>
      <c r="G454" s="92"/>
      <c r="H454" s="92"/>
      <c r="I454" s="92"/>
    </row>
    <row r="455" spans="1:9" ht="12.75">
      <c r="A455" s="92"/>
      <c r="B455" s="92"/>
      <c r="C455" s="92"/>
      <c r="D455" s="92"/>
      <c r="E455" s="92"/>
      <c r="F455" s="92"/>
      <c r="G455" s="92"/>
      <c r="H455" s="92"/>
      <c r="I455" s="92"/>
    </row>
    <row r="456" spans="1:9" ht="12.75">
      <c r="A456" s="92"/>
      <c r="B456" s="92"/>
      <c r="C456" s="92"/>
      <c r="D456" s="92"/>
      <c r="E456" s="92"/>
      <c r="F456" s="92"/>
      <c r="G456" s="92"/>
      <c r="H456" s="92"/>
      <c r="I456" s="92"/>
    </row>
    <row r="457" spans="1:9" ht="12.75">
      <c r="A457" s="92"/>
      <c r="B457" s="92"/>
      <c r="C457" s="92"/>
      <c r="D457" s="92"/>
      <c r="E457" s="92"/>
      <c r="F457" s="92"/>
      <c r="G457" s="92"/>
      <c r="H457" s="92"/>
      <c r="I457" s="92"/>
    </row>
    <row r="458" spans="1:9" ht="12.75">
      <c r="A458" s="92"/>
      <c r="B458" s="92"/>
      <c r="C458" s="92"/>
      <c r="D458" s="92"/>
      <c r="E458" s="92"/>
      <c r="F458" s="92"/>
      <c r="G458" s="92"/>
      <c r="H458" s="92"/>
      <c r="I458" s="92"/>
    </row>
    <row r="459" spans="1:9" ht="12.75">
      <c r="A459" s="92"/>
      <c r="B459" s="92"/>
      <c r="C459" s="92"/>
      <c r="D459" s="92"/>
      <c r="E459" s="92"/>
      <c r="F459" s="92"/>
      <c r="G459" s="92"/>
      <c r="H459" s="92"/>
      <c r="I459" s="92"/>
    </row>
    <row r="460" spans="1:9" ht="12.75">
      <c r="A460" s="92"/>
      <c r="B460" s="92"/>
      <c r="C460" s="92"/>
      <c r="D460" s="92"/>
      <c r="E460" s="92"/>
      <c r="F460" s="92"/>
      <c r="G460" s="92"/>
      <c r="H460" s="92"/>
      <c r="I460" s="92"/>
    </row>
    <row r="461" spans="1:9" ht="12.75">
      <c r="A461" s="92"/>
      <c r="B461" s="92"/>
      <c r="C461" s="92"/>
      <c r="D461" s="92"/>
      <c r="E461" s="92"/>
      <c r="F461" s="92"/>
      <c r="G461" s="92"/>
      <c r="H461" s="92"/>
      <c r="I461" s="92"/>
    </row>
    <row r="462" spans="1:9" ht="12.75">
      <c r="A462" s="92"/>
      <c r="B462" s="92"/>
      <c r="C462" s="92"/>
      <c r="D462" s="92"/>
      <c r="E462" s="92"/>
      <c r="F462" s="92"/>
      <c r="G462" s="92"/>
      <c r="H462" s="92"/>
      <c r="I462" s="92"/>
    </row>
    <row r="463" spans="1:9" ht="12.75">
      <c r="A463" s="92"/>
      <c r="B463" s="92"/>
      <c r="C463" s="92"/>
      <c r="D463" s="92"/>
      <c r="E463" s="92"/>
      <c r="F463" s="92"/>
      <c r="G463" s="92"/>
      <c r="H463" s="92"/>
      <c r="I463" s="92"/>
    </row>
    <row r="464" spans="1:9" ht="12.75">
      <c r="A464" s="92"/>
      <c r="B464" s="92"/>
      <c r="C464" s="92"/>
      <c r="D464" s="92"/>
      <c r="E464" s="92"/>
      <c r="F464" s="92"/>
      <c r="G464" s="92"/>
      <c r="H464" s="92"/>
      <c r="I464" s="92"/>
    </row>
    <row r="465" spans="1:9" ht="12.75">
      <c r="A465" s="92"/>
      <c r="B465" s="92"/>
      <c r="C465" s="92"/>
      <c r="D465" s="92"/>
      <c r="E465" s="92"/>
      <c r="F465" s="92"/>
      <c r="G465" s="92"/>
      <c r="H465" s="92"/>
      <c r="I465" s="92"/>
    </row>
    <row r="466" spans="1:9" ht="12.75">
      <c r="A466" s="92"/>
      <c r="B466" s="92"/>
      <c r="C466" s="92"/>
      <c r="D466" s="92"/>
      <c r="E466" s="92"/>
      <c r="F466" s="92"/>
      <c r="G466" s="92"/>
      <c r="H466" s="92"/>
      <c r="I466" s="92"/>
    </row>
    <row r="467" spans="1:9" ht="12.75">
      <c r="A467" s="92"/>
      <c r="B467" s="92"/>
      <c r="C467" s="92"/>
      <c r="D467" s="92"/>
      <c r="E467" s="92"/>
      <c r="F467" s="92"/>
      <c r="G467" s="92"/>
      <c r="H467" s="92"/>
      <c r="I467" s="92"/>
    </row>
    <row r="468" spans="1:9" ht="12.75">
      <c r="A468" s="92"/>
      <c r="B468" s="92"/>
      <c r="C468" s="92"/>
      <c r="D468" s="92"/>
      <c r="E468" s="92"/>
      <c r="F468" s="92"/>
      <c r="G468" s="92"/>
      <c r="H468" s="92"/>
      <c r="I468" s="92"/>
    </row>
    <row r="469" spans="1:9" ht="12.75">
      <c r="A469" s="92"/>
      <c r="B469" s="92"/>
      <c r="C469" s="92"/>
      <c r="D469" s="92"/>
      <c r="E469" s="92"/>
      <c r="F469" s="92"/>
      <c r="G469" s="92"/>
      <c r="H469" s="92"/>
      <c r="I469" s="92"/>
    </row>
    <row r="470" spans="1:9" ht="12.75">
      <c r="A470" s="92"/>
      <c r="B470" s="92"/>
      <c r="C470" s="92"/>
      <c r="D470" s="92"/>
      <c r="E470" s="92"/>
      <c r="F470" s="92"/>
      <c r="G470" s="92"/>
      <c r="H470" s="92"/>
      <c r="I470" s="92"/>
    </row>
    <row r="471" spans="1:9" ht="12.75">
      <c r="A471" s="92"/>
      <c r="B471" s="92"/>
      <c r="C471" s="92"/>
      <c r="D471" s="92"/>
      <c r="E471" s="92"/>
      <c r="F471" s="92"/>
      <c r="G471" s="92"/>
      <c r="H471" s="92"/>
      <c r="I471" s="92"/>
    </row>
    <row r="472" spans="1:9" ht="12.75">
      <c r="A472" s="92"/>
      <c r="B472" s="92"/>
      <c r="C472" s="92"/>
      <c r="D472" s="92"/>
      <c r="E472" s="92"/>
      <c r="F472" s="92"/>
      <c r="G472" s="92"/>
      <c r="H472" s="92"/>
      <c r="I472" s="92"/>
    </row>
    <row r="473" spans="1:9" ht="12.75">
      <c r="A473" s="92"/>
      <c r="B473" s="92"/>
      <c r="C473" s="92"/>
      <c r="D473" s="92"/>
      <c r="E473" s="92"/>
      <c r="F473" s="92"/>
      <c r="G473" s="92"/>
      <c r="H473" s="92"/>
      <c r="I473" s="92"/>
    </row>
    <row r="474" spans="1:9" ht="12.75">
      <c r="A474" s="92"/>
      <c r="B474" s="92"/>
      <c r="C474" s="92"/>
      <c r="D474" s="92"/>
      <c r="E474" s="92"/>
      <c r="F474" s="92"/>
      <c r="G474" s="92"/>
      <c r="H474" s="92"/>
      <c r="I474" s="92"/>
    </row>
    <row r="475" spans="1:9" ht="12.75">
      <c r="A475" s="92"/>
      <c r="B475" s="92"/>
      <c r="C475" s="92"/>
      <c r="D475" s="92"/>
      <c r="E475" s="92"/>
      <c r="F475" s="92"/>
      <c r="G475" s="92"/>
      <c r="H475" s="92"/>
      <c r="I475" s="92"/>
    </row>
    <row r="476" spans="1:9" ht="12.75">
      <c r="A476" s="92"/>
      <c r="B476" s="92"/>
      <c r="C476" s="92"/>
      <c r="D476" s="92"/>
      <c r="E476" s="92"/>
      <c r="F476" s="92"/>
      <c r="G476" s="92"/>
      <c r="H476" s="92"/>
      <c r="I476" s="92"/>
    </row>
    <row r="477" spans="1:9" ht="12.75">
      <c r="A477" s="92"/>
      <c r="B477" s="92"/>
      <c r="C477" s="92"/>
      <c r="D477" s="92"/>
      <c r="E477" s="92"/>
      <c r="F477" s="92"/>
      <c r="G477" s="92"/>
      <c r="H477" s="92"/>
      <c r="I477" s="92"/>
    </row>
    <row r="478" spans="1:9" ht="12.75">
      <c r="A478" s="92"/>
      <c r="B478" s="92"/>
      <c r="C478" s="92"/>
      <c r="D478" s="92"/>
      <c r="E478" s="92"/>
      <c r="F478" s="92"/>
      <c r="G478" s="92"/>
      <c r="H478" s="92"/>
      <c r="I478" s="92"/>
    </row>
    <row r="479" spans="1:9" ht="12.75">
      <c r="A479" s="92"/>
      <c r="B479" s="92"/>
      <c r="C479" s="92"/>
      <c r="D479" s="92"/>
      <c r="E479" s="92"/>
      <c r="F479" s="92"/>
      <c r="G479" s="92"/>
      <c r="H479" s="92"/>
      <c r="I479" s="92"/>
    </row>
    <row r="480" spans="1:9" ht="12.75">
      <c r="A480" s="92"/>
      <c r="B480" s="92"/>
      <c r="C480" s="92"/>
      <c r="D480" s="92"/>
      <c r="E480" s="92"/>
      <c r="F480" s="92"/>
      <c r="G480" s="92"/>
      <c r="H480" s="92"/>
      <c r="I480" s="92"/>
    </row>
    <row r="481" spans="1:9" ht="12.75">
      <c r="A481" s="92"/>
      <c r="B481" s="92"/>
      <c r="C481" s="92"/>
      <c r="D481" s="92"/>
      <c r="E481" s="92"/>
      <c r="F481" s="92"/>
      <c r="G481" s="92"/>
      <c r="H481" s="92"/>
      <c r="I481" s="92"/>
    </row>
    <row r="482" spans="1:9" ht="12.75">
      <c r="A482" s="92"/>
      <c r="B482" s="92"/>
      <c r="C482" s="92"/>
      <c r="D482" s="92"/>
      <c r="E482" s="92"/>
      <c r="F482" s="92"/>
      <c r="G482" s="92"/>
      <c r="H482" s="92"/>
      <c r="I482" s="92"/>
    </row>
    <row r="483" spans="1:9" ht="12.75">
      <c r="A483" s="92"/>
      <c r="B483" s="92"/>
      <c r="C483" s="92"/>
      <c r="D483" s="92"/>
      <c r="E483" s="92"/>
      <c r="F483" s="92"/>
      <c r="G483" s="92"/>
      <c r="H483" s="92"/>
      <c r="I483" s="92"/>
    </row>
    <row r="484" spans="1:9" ht="12.75">
      <c r="A484" s="92"/>
      <c r="B484" s="92"/>
      <c r="C484" s="92"/>
      <c r="D484" s="92"/>
      <c r="E484" s="92"/>
      <c r="F484" s="92"/>
      <c r="G484" s="92"/>
      <c r="H484" s="92"/>
      <c r="I484" s="92"/>
    </row>
    <row r="485" spans="1:9" ht="12.75">
      <c r="A485" s="92"/>
      <c r="B485" s="92"/>
      <c r="C485" s="92"/>
      <c r="D485" s="92"/>
      <c r="E485" s="92"/>
      <c r="F485" s="92"/>
      <c r="G485" s="92"/>
      <c r="H485" s="92"/>
      <c r="I485" s="92"/>
    </row>
    <row r="486" spans="1:9" ht="12.75">
      <c r="A486" s="92"/>
      <c r="B486" s="92"/>
      <c r="C486" s="92"/>
      <c r="D486" s="92"/>
      <c r="E486" s="92"/>
      <c r="F486" s="92"/>
      <c r="G486" s="92"/>
      <c r="H486" s="92"/>
      <c r="I486" s="92"/>
    </row>
    <row r="487" spans="1:9" ht="12.75">
      <c r="A487" s="92"/>
      <c r="B487" s="92"/>
      <c r="C487" s="92"/>
      <c r="D487" s="92"/>
      <c r="E487" s="92"/>
      <c r="F487" s="92"/>
      <c r="G487" s="92"/>
      <c r="H487" s="92"/>
      <c r="I487" s="92"/>
    </row>
    <row r="488" spans="1:9" ht="12.75">
      <c r="A488" s="92"/>
      <c r="B488" s="92"/>
      <c r="C488" s="92"/>
      <c r="D488" s="92"/>
      <c r="E488" s="92"/>
      <c r="F488" s="92"/>
      <c r="G488" s="92"/>
      <c r="H488" s="92"/>
      <c r="I488" s="92"/>
    </row>
    <row r="489" spans="1:9" ht="12.75">
      <c r="A489" s="92"/>
      <c r="B489" s="92"/>
      <c r="C489" s="92"/>
      <c r="D489" s="92"/>
      <c r="E489" s="92"/>
      <c r="F489" s="92"/>
      <c r="G489" s="92"/>
      <c r="H489" s="92"/>
      <c r="I489" s="92"/>
    </row>
    <row r="490" spans="1:9" ht="12.75">
      <c r="A490" s="92"/>
      <c r="B490" s="92"/>
      <c r="C490" s="92"/>
      <c r="D490" s="92"/>
      <c r="E490" s="92"/>
      <c r="F490" s="92"/>
      <c r="G490" s="92"/>
      <c r="H490" s="92"/>
      <c r="I490" s="92"/>
    </row>
    <row r="491" spans="1:9" ht="12.75">
      <c r="A491" s="92"/>
      <c r="B491" s="92"/>
      <c r="C491" s="92"/>
      <c r="D491" s="92"/>
      <c r="E491" s="92"/>
      <c r="F491" s="92"/>
      <c r="G491" s="92"/>
      <c r="H491" s="92"/>
      <c r="I491" s="92"/>
    </row>
    <row r="492" spans="1:9" ht="12.75">
      <c r="A492" s="92"/>
      <c r="B492" s="92"/>
      <c r="C492" s="92"/>
      <c r="D492" s="92"/>
      <c r="E492" s="92"/>
      <c r="F492" s="92"/>
      <c r="G492" s="92"/>
      <c r="H492" s="92"/>
      <c r="I492" s="92"/>
    </row>
    <row r="493" spans="1:9" ht="12.75">
      <c r="A493" s="92"/>
      <c r="B493" s="92"/>
      <c r="C493" s="92"/>
      <c r="D493" s="92"/>
      <c r="E493" s="92"/>
      <c r="F493" s="92"/>
      <c r="G493" s="92"/>
      <c r="H493" s="92"/>
      <c r="I493" s="92"/>
    </row>
    <row r="494" spans="1:9" ht="12.75">
      <c r="A494" s="92"/>
      <c r="B494" s="92"/>
      <c r="C494" s="92"/>
      <c r="D494" s="92"/>
      <c r="E494" s="92"/>
      <c r="F494" s="92"/>
      <c r="G494" s="92"/>
      <c r="H494" s="92"/>
      <c r="I494" s="92"/>
    </row>
    <row r="495" spans="1:9" ht="12.75">
      <c r="A495" s="92"/>
      <c r="B495" s="92"/>
      <c r="C495" s="92"/>
      <c r="D495" s="92"/>
      <c r="E495" s="92"/>
      <c r="F495" s="92"/>
      <c r="G495" s="92"/>
      <c r="H495" s="92"/>
      <c r="I495" s="92"/>
    </row>
    <row r="496" spans="1:9" ht="12.75">
      <c r="A496" s="92"/>
      <c r="B496" s="92"/>
      <c r="C496" s="92"/>
      <c r="D496" s="92"/>
      <c r="E496" s="92"/>
      <c r="F496" s="92"/>
      <c r="G496" s="92"/>
      <c r="H496" s="92"/>
      <c r="I496" s="92"/>
    </row>
    <row r="497" spans="1:9" ht="12.75">
      <c r="A497" s="92"/>
      <c r="B497" s="92"/>
      <c r="C497" s="92"/>
      <c r="D497" s="92"/>
      <c r="E497" s="92"/>
      <c r="F497" s="92"/>
      <c r="G497" s="92"/>
      <c r="H497" s="92"/>
      <c r="I497" s="92"/>
    </row>
    <row r="498" spans="1:9" ht="12.75">
      <c r="A498" s="92"/>
      <c r="B498" s="92"/>
      <c r="C498" s="92"/>
      <c r="D498" s="92"/>
      <c r="E498" s="92"/>
      <c r="F498" s="92"/>
      <c r="G498" s="92"/>
      <c r="H498" s="92"/>
      <c r="I498" s="92"/>
    </row>
    <row r="499" spans="1:9" ht="12.75">
      <c r="A499" s="92"/>
      <c r="B499" s="92"/>
      <c r="C499" s="92"/>
      <c r="D499" s="92"/>
      <c r="E499" s="92"/>
      <c r="F499" s="92"/>
      <c r="G499" s="92"/>
      <c r="H499" s="92"/>
      <c r="I499" s="92"/>
    </row>
    <row r="500" spans="1:9" ht="12.75">
      <c r="A500" s="92"/>
      <c r="B500" s="92"/>
      <c r="C500" s="92"/>
      <c r="D500" s="92"/>
      <c r="E500" s="92"/>
      <c r="F500" s="92"/>
      <c r="G500" s="92"/>
      <c r="H500" s="92"/>
      <c r="I500" s="92"/>
    </row>
    <row r="501" spans="1:9" ht="12.75">
      <c r="A501" s="92"/>
      <c r="B501" s="92"/>
      <c r="C501" s="92"/>
      <c r="D501" s="92"/>
      <c r="E501" s="92"/>
      <c r="F501" s="92"/>
      <c r="G501" s="92"/>
      <c r="H501" s="92"/>
      <c r="I501" s="92"/>
    </row>
    <row r="502" spans="1:9" ht="12.75">
      <c r="A502" s="92"/>
      <c r="B502" s="92"/>
      <c r="C502" s="92"/>
      <c r="D502" s="92"/>
      <c r="E502" s="92"/>
      <c r="F502" s="92"/>
      <c r="G502" s="92"/>
      <c r="H502" s="92"/>
      <c r="I502" s="92"/>
    </row>
    <row r="503" spans="1:9" ht="12.75">
      <c r="A503" s="92"/>
      <c r="B503" s="92"/>
      <c r="C503" s="92"/>
      <c r="D503" s="92"/>
      <c r="E503" s="92"/>
      <c r="F503" s="92"/>
      <c r="G503" s="92"/>
      <c r="H503" s="92"/>
      <c r="I503" s="92"/>
    </row>
    <row r="504" spans="1:9" ht="12.75">
      <c r="A504" s="92"/>
      <c r="B504" s="92"/>
      <c r="C504" s="92"/>
      <c r="D504" s="92"/>
      <c r="E504" s="92"/>
      <c r="F504" s="92"/>
      <c r="G504" s="92"/>
      <c r="H504" s="92"/>
      <c r="I504" s="92"/>
    </row>
    <row r="505" spans="1:9" ht="12.75">
      <c r="A505" s="92"/>
      <c r="B505" s="92"/>
      <c r="C505" s="92"/>
      <c r="D505" s="92"/>
      <c r="E505" s="92"/>
      <c r="F505" s="92"/>
      <c r="G505" s="92"/>
      <c r="H505" s="92"/>
      <c r="I505" s="92"/>
    </row>
    <row r="506" spans="1:9" ht="12.75">
      <c r="A506" s="92"/>
      <c r="B506" s="92"/>
      <c r="C506" s="92"/>
      <c r="D506" s="92"/>
      <c r="E506" s="92"/>
      <c r="F506" s="92"/>
      <c r="G506" s="92"/>
      <c r="H506" s="92"/>
      <c r="I506" s="92"/>
    </row>
    <row r="507" spans="1:9" ht="12.75">
      <c r="A507" s="92"/>
      <c r="B507" s="92"/>
      <c r="C507" s="92"/>
      <c r="D507" s="92"/>
      <c r="E507" s="92"/>
      <c r="F507" s="92"/>
      <c r="G507" s="92"/>
      <c r="H507" s="92"/>
      <c r="I507" s="92"/>
    </row>
    <row r="508" spans="1:9" ht="12.75">
      <c r="A508" s="92"/>
      <c r="B508" s="92"/>
      <c r="C508" s="92"/>
      <c r="D508" s="92"/>
      <c r="E508" s="92"/>
      <c r="F508" s="92"/>
      <c r="G508" s="92"/>
      <c r="H508" s="92"/>
      <c r="I508" s="92"/>
    </row>
    <row r="509" spans="1:9" ht="12.75">
      <c r="A509" s="92"/>
      <c r="B509" s="92"/>
      <c r="C509" s="92"/>
      <c r="D509" s="92"/>
      <c r="E509" s="92"/>
      <c r="F509" s="92"/>
      <c r="G509" s="92"/>
      <c r="H509" s="92"/>
      <c r="I509" s="92"/>
    </row>
    <row r="510" spans="1:9" ht="12.75">
      <c r="A510" s="92"/>
      <c r="B510" s="92"/>
      <c r="C510" s="92"/>
      <c r="D510" s="92"/>
      <c r="E510" s="92"/>
      <c r="F510" s="92"/>
      <c r="G510" s="92"/>
      <c r="H510" s="92"/>
      <c r="I510" s="92"/>
    </row>
    <row r="511" spans="1:9" ht="12.75">
      <c r="A511" s="92"/>
      <c r="B511" s="92"/>
      <c r="C511" s="92"/>
      <c r="D511" s="92"/>
      <c r="E511" s="92"/>
      <c r="F511" s="92"/>
      <c r="G511" s="92"/>
      <c r="H511" s="92"/>
      <c r="I511" s="92"/>
    </row>
    <row r="512" spans="1:9" ht="12.75">
      <c r="A512" s="92"/>
      <c r="B512" s="92"/>
      <c r="C512" s="92"/>
      <c r="D512" s="92"/>
      <c r="E512" s="92"/>
      <c r="F512" s="92"/>
      <c r="G512" s="92"/>
      <c r="H512" s="92"/>
      <c r="I512" s="92"/>
    </row>
    <row r="513" spans="1:9" ht="12.75">
      <c r="A513" s="92"/>
      <c r="B513" s="92"/>
      <c r="C513" s="92"/>
      <c r="D513" s="92"/>
      <c r="E513" s="92"/>
      <c r="F513" s="92"/>
      <c r="G513" s="92"/>
      <c r="H513" s="92"/>
      <c r="I513" s="92"/>
    </row>
    <row r="514" spans="1:9" ht="12.75">
      <c r="A514" s="92"/>
      <c r="B514" s="92"/>
      <c r="C514" s="92"/>
      <c r="D514" s="92"/>
      <c r="E514" s="92"/>
      <c r="F514" s="92"/>
      <c r="G514" s="92"/>
      <c r="H514" s="92"/>
      <c r="I514" s="92"/>
    </row>
    <row r="515" spans="1:9" ht="12.75">
      <c r="A515" s="92"/>
      <c r="B515" s="92"/>
      <c r="C515" s="92"/>
      <c r="D515" s="92"/>
      <c r="E515" s="92"/>
      <c r="F515" s="92"/>
      <c r="G515" s="92"/>
      <c r="H515" s="92"/>
      <c r="I515" s="92"/>
    </row>
    <row r="516" spans="1:9" ht="12.75">
      <c r="A516" s="92"/>
      <c r="B516" s="92"/>
      <c r="C516" s="92"/>
      <c r="D516" s="92"/>
      <c r="E516" s="92"/>
      <c r="F516" s="92"/>
      <c r="G516" s="92"/>
      <c r="H516" s="92"/>
      <c r="I516" s="92"/>
    </row>
    <row r="517" spans="1:9" ht="12.75">
      <c r="A517" s="92"/>
      <c r="B517" s="92"/>
      <c r="C517" s="92"/>
      <c r="D517" s="92"/>
      <c r="E517" s="92"/>
      <c r="F517" s="92"/>
      <c r="G517" s="92"/>
      <c r="H517" s="92"/>
      <c r="I517" s="92"/>
    </row>
    <row r="518" spans="1:9" ht="12.75">
      <c r="A518" s="92"/>
      <c r="B518" s="92"/>
      <c r="C518" s="92"/>
      <c r="D518" s="92"/>
      <c r="E518" s="92"/>
      <c r="F518" s="92"/>
      <c r="G518" s="92"/>
      <c r="H518" s="92"/>
      <c r="I518" s="92"/>
    </row>
    <row r="519" spans="1:9" ht="12.75">
      <c r="A519" s="92"/>
      <c r="B519" s="92"/>
      <c r="C519" s="92"/>
      <c r="D519" s="92"/>
      <c r="E519" s="92"/>
      <c r="F519" s="92"/>
      <c r="G519" s="92"/>
      <c r="H519" s="92"/>
      <c r="I519" s="92"/>
    </row>
    <row r="520" spans="1:9" ht="12.75">
      <c r="A520" s="92"/>
      <c r="B520" s="92"/>
      <c r="C520" s="92"/>
      <c r="D520" s="92"/>
      <c r="E520" s="92"/>
      <c r="F520" s="92"/>
      <c r="G520" s="92"/>
      <c r="H520" s="92"/>
      <c r="I520" s="92"/>
    </row>
    <row r="521" spans="1:9" ht="12.75">
      <c r="A521" s="92"/>
      <c r="B521" s="92"/>
      <c r="C521" s="92"/>
      <c r="D521" s="92"/>
      <c r="E521" s="92"/>
      <c r="F521" s="92"/>
      <c r="G521" s="92"/>
      <c r="H521" s="92"/>
      <c r="I521" s="92"/>
    </row>
    <row r="522" spans="1:9" ht="12.75">
      <c r="A522" s="92"/>
      <c r="B522" s="92"/>
      <c r="C522" s="92"/>
      <c r="D522" s="92"/>
      <c r="E522" s="92"/>
      <c r="F522" s="92"/>
      <c r="G522" s="92"/>
      <c r="H522" s="92"/>
      <c r="I522" s="92"/>
    </row>
    <row r="523" spans="1:9" ht="12.75">
      <c r="A523" s="92"/>
      <c r="B523" s="92"/>
      <c r="C523" s="92"/>
      <c r="D523" s="92"/>
      <c r="E523" s="92"/>
      <c r="F523" s="92"/>
      <c r="G523" s="92"/>
      <c r="H523" s="92"/>
      <c r="I523" s="92"/>
    </row>
    <row r="524" spans="1:9" ht="12.75">
      <c r="A524" s="92"/>
      <c r="B524" s="92"/>
      <c r="C524" s="92"/>
      <c r="D524" s="92"/>
      <c r="E524" s="92"/>
      <c r="F524" s="92"/>
      <c r="G524" s="92"/>
      <c r="H524" s="92"/>
      <c r="I524" s="92"/>
    </row>
    <row r="525" spans="1:9" ht="12.75">
      <c r="A525" s="92"/>
      <c r="B525" s="92"/>
      <c r="C525" s="92"/>
      <c r="D525" s="92"/>
      <c r="E525" s="92"/>
      <c r="F525" s="92"/>
      <c r="G525" s="92"/>
      <c r="H525" s="92"/>
      <c r="I525" s="92"/>
    </row>
    <row r="526" spans="1:9" ht="12.75">
      <c r="A526" s="92"/>
      <c r="B526" s="92"/>
      <c r="C526" s="92"/>
      <c r="D526" s="92"/>
      <c r="E526" s="92"/>
      <c r="F526" s="92"/>
      <c r="G526" s="92"/>
      <c r="H526" s="92"/>
      <c r="I526" s="92"/>
    </row>
    <row r="527" spans="1:9" ht="12.75">
      <c r="A527" s="92"/>
      <c r="B527" s="92"/>
      <c r="C527" s="92"/>
      <c r="D527" s="92"/>
      <c r="E527" s="92"/>
      <c r="F527" s="92"/>
      <c r="G527" s="92"/>
      <c r="H527" s="92"/>
      <c r="I527" s="92"/>
    </row>
    <row r="528" spans="1:9" ht="12.75">
      <c r="A528" s="92"/>
      <c r="B528" s="92"/>
      <c r="C528" s="92"/>
      <c r="D528" s="92"/>
      <c r="E528" s="92"/>
      <c r="F528" s="92"/>
      <c r="G528" s="92"/>
      <c r="H528" s="92"/>
      <c r="I528" s="92"/>
    </row>
    <row r="529" spans="1:9" ht="12.75">
      <c r="A529" s="92"/>
      <c r="B529" s="92"/>
      <c r="C529" s="92"/>
      <c r="D529" s="92"/>
      <c r="E529" s="92"/>
      <c r="F529" s="92"/>
      <c r="G529" s="92"/>
      <c r="H529" s="92"/>
      <c r="I529" s="92"/>
    </row>
    <row r="530" spans="1:9" ht="12.75">
      <c r="A530" s="92"/>
      <c r="B530" s="92"/>
      <c r="C530" s="92"/>
      <c r="D530" s="92"/>
      <c r="E530" s="92"/>
      <c r="F530" s="92"/>
      <c r="G530" s="92"/>
      <c r="H530" s="92"/>
      <c r="I530" s="92"/>
    </row>
    <row r="531" spans="1:9" ht="12.75">
      <c r="A531" s="92"/>
      <c r="B531" s="92"/>
      <c r="C531" s="92"/>
      <c r="D531" s="92"/>
      <c r="E531" s="92"/>
      <c r="F531" s="92"/>
      <c r="G531" s="92"/>
      <c r="H531" s="92"/>
      <c r="I531" s="92"/>
    </row>
    <row r="532" spans="1:9" ht="12.75">
      <c r="A532" s="92"/>
      <c r="B532" s="92"/>
      <c r="C532" s="92"/>
      <c r="D532" s="92"/>
      <c r="E532" s="92"/>
      <c r="F532" s="92"/>
      <c r="G532" s="92"/>
      <c r="H532" s="92"/>
      <c r="I532" s="92"/>
    </row>
    <row r="533" spans="1:9" ht="12.75">
      <c r="A533" s="92"/>
      <c r="B533" s="92"/>
      <c r="C533" s="92"/>
      <c r="D533" s="92"/>
      <c r="E533" s="92"/>
      <c r="F533" s="92"/>
      <c r="G533" s="92"/>
      <c r="H533" s="92"/>
      <c r="I533" s="92"/>
    </row>
    <row r="534" spans="1:9" ht="12.75">
      <c r="A534" s="92"/>
      <c r="B534" s="92"/>
      <c r="C534" s="92"/>
      <c r="D534" s="92"/>
      <c r="E534" s="92"/>
      <c r="F534" s="92"/>
      <c r="G534" s="92"/>
      <c r="H534" s="92"/>
      <c r="I534" s="92"/>
    </row>
    <row r="535" spans="1:9" ht="12.75">
      <c r="A535" s="92"/>
      <c r="B535" s="92"/>
      <c r="C535" s="92"/>
      <c r="D535" s="92"/>
      <c r="E535" s="92"/>
      <c r="F535" s="92"/>
      <c r="G535" s="92"/>
      <c r="H535" s="92"/>
      <c r="I535" s="92"/>
    </row>
    <row r="536" spans="1:9" ht="12.75">
      <c r="A536" s="92"/>
      <c r="B536" s="92"/>
      <c r="C536" s="92"/>
      <c r="D536" s="92"/>
      <c r="E536" s="92"/>
      <c r="F536" s="92"/>
      <c r="G536" s="92"/>
      <c r="H536" s="92"/>
      <c r="I536" s="92"/>
    </row>
    <row r="537" spans="1:9" ht="12.75">
      <c r="A537" s="92"/>
      <c r="B537" s="92"/>
      <c r="C537" s="92"/>
      <c r="D537" s="92"/>
      <c r="E537" s="92"/>
      <c r="F537" s="92"/>
      <c r="G537" s="92"/>
      <c r="H537" s="92"/>
      <c r="I537" s="92"/>
    </row>
    <row r="538" spans="1:9" ht="12.75">
      <c r="A538" s="92"/>
      <c r="B538" s="92"/>
      <c r="C538" s="92"/>
      <c r="D538" s="92"/>
      <c r="E538" s="92"/>
      <c r="F538" s="92"/>
      <c r="G538" s="92"/>
      <c r="H538" s="92"/>
      <c r="I538" s="92"/>
    </row>
    <row r="539" spans="1:9" ht="12.75">
      <c r="A539" s="92"/>
      <c r="B539" s="92"/>
      <c r="C539" s="92"/>
      <c r="D539" s="92"/>
      <c r="E539" s="92"/>
      <c r="F539" s="92"/>
      <c r="G539" s="92"/>
      <c r="H539" s="92"/>
      <c r="I539" s="92"/>
    </row>
    <row r="540" spans="1:9" ht="12.75">
      <c r="A540" s="92"/>
      <c r="B540" s="92"/>
      <c r="C540" s="92"/>
      <c r="D540" s="92"/>
      <c r="E540" s="92"/>
      <c r="F540" s="92"/>
      <c r="G540" s="92"/>
      <c r="H540" s="92"/>
      <c r="I540" s="92"/>
    </row>
    <row r="541" spans="1:9" ht="12.75">
      <c r="A541" s="92"/>
      <c r="B541" s="92"/>
      <c r="C541" s="92"/>
      <c r="D541" s="92"/>
      <c r="E541" s="92"/>
      <c r="F541" s="92"/>
      <c r="G541" s="92"/>
      <c r="H541" s="92"/>
      <c r="I541" s="92"/>
    </row>
    <row r="542" spans="1:9" ht="12.75">
      <c r="A542" s="92"/>
      <c r="B542" s="92"/>
      <c r="C542" s="92"/>
      <c r="D542" s="92"/>
      <c r="E542" s="92"/>
      <c r="F542" s="92"/>
      <c r="G542" s="92"/>
      <c r="H542" s="92"/>
      <c r="I542" s="92"/>
    </row>
    <row r="543" spans="1:9" ht="12.75">
      <c r="A543" s="92"/>
      <c r="B543" s="92"/>
      <c r="C543" s="92"/>
      <c r="D543" s="92"/>
      <c r="E543" s="92"/>
      <c r="F543" s="92"/>
      <c r="G543" s="92"/>
      <c r="H543" s="92"/>
      <c r="I543" s="92"/>
    </row>
    <row r="544" spans="1:9" ht="12.75">
      <c r="A544" s="92"/>
      <c r="B544" s="92"/>
      <c r="C544" s="92"/>
      <c r="D544" s="92"/>
      <c r="E544" s="92"/>
      <c r="F544" s="92"/>
      <c r="G544" s="92"/>
      <c r="H544" s="92"/>
      <c r="I544" s="92"/>
    </row>
    <row r="545" spans="1:9" ht="12.75">
      <c r="A545" s="92"/>
      <c r="B545" s="92"/>
      <c r="C545" s="92"/>
      <c r="D545" s="92"/>
      <c r="E545" s="92"/>
      <c r="F545" s="92"/>
      <c r="G545" s="92"/>
      <c r="H545" s="92"/>
      <c r="I545" s="92"/>
    </row>
    <row r="546" spans="1:9" ht="12.75">
      <c r="A546" s="92"/>
      <c r="B546" s="92"/>
      <c r="C546" s="92"/>
      <c r="D546" s="92"/>
      <c r="E546" s="92"/>
      <c r="F546" s="92"/>
      <c r="G546" s="92"/>
      <c r="H546" s="92"/>
      <c r="I546" s="92"/>
    </row>
    <row r="547" spans="1:9" ht="12.75">
      <c r="A547" s="92"/>
      <c r="B547" s="92"/>
      <c r="C547" s="92"/>
      <c r="D547" s="92"/>
      <c r="E547" s="92"/>
      <c r="F547" s="92"/>
      <c r="G547" s="92"/>
      <c r="H547" s="92"/>
      <c r="I547" s="92"/>
    </row>
    <row r="548" spans="1:9" ht="12.75">
      <c r="A548" s="92"/>
      <c r="B548" s="92"/>
      <c r="C548" s="92"/>
      <c r="D548" s="92"/>
      <c r="E548" s="92"/>
      <c r="F548" s="92"/>
      <c r="G548" s="92"/>
      <c r="H548" s="92"/>
      <c r="I548" s="92"/>
    </row>
    <row r="549" spans="1:9" ht="12.75">
      <c r="A549" s="92"/>
      <c r="B549" s="92"/>
      <c r="C549" s="92"/>
      <c r="D549" s="92"/>
      <c r="E549" s="92"/>
      <c r="F549" s="92"/>
      <c r="G549" s="92"/>
      <c r="H549" s="92"/>
      <c r="I549" s="92"/>
    </row>
    <row r="550" spans="1:9" ht="12.75">
      <c r="A550" s="92"/>
      <c r="B550" s="92"/>
      <c r="C550" s="92"/>
      <c r="D550" s="92"/>
      <c r="E550" s="92"/>
      <c r="F550" s="92"/>
      <c r="G550" s="92"/>
      <c r="H550" s="92"/>
      <c r="I550" s="92"/>
    </row>
    <row r="551" spans="1:9" ht="12.75">
      <c r="A551" s="92"/>
      <c r="B551" s="92"/>
      <c r="C551" s="92"/>
      <c r="D551" s="92"/>
      <c r="E551" s="92"/>
      <c r="F551" s="92"/>
      <c r="G551" s="92"/>
      <c r="H551" s="92"/>
      <c r="I551" s="92"/>
    </row>
    <row r="552" spans="1:9" ht="12.75">
      <c r="A552" s="92"/>
      <c r="B552" s="92"/>
      <c r="C552" s="92"/>
      <c r="D552" s="92"/>
      <c r="E552" s="92"/>
      <c r="F552" s="92"/>
      <c r="G552" s="92"/>
      <c r="H552" s="92"/>
      <c r="I552" s="92"/>
    </row>
    <row r="553" spans="1:9" ht="12.75">
      <c r="A553" s="92"/>
      <c r="B553" s="92"/>
      <c r="C553" s="92"/>
      <c r="D553" s="92"/>
      <c r="E553" s="92"/>
      <c r="F553" s="92"/>
      <c r="G553" s="92"/>
      <c r="H553" s="92"/>
      <c r="I553" s="92"/>
    </row>
    <row r="554" spans="1:9" ht="12.75">
      <c r="A554" s="92"/>
      <c r="B554" s="92"/>
      <c r="C554" s="92"/>
      <c r="D554" s="92"/>
      <c r="E554" s="92"/>
      <c r="F554" s="92"/>
      <c r="G554" s="92"/>
      <c r="H554" s="92"/>
      <c r="I554" s="92"/>
    </row>
    <row r="555" spans="1:9" ht="12.75">
      <c r="A555" s="92"/>
      <c r="B555" s="92"/>
      <c r="C555" s="92"/>
      <c r="D555" s="92"/>
      <c r="E555" s="92"/>
      <c r="F555" s="92"/>
      <c r="G555" s="92"/>
      <c r="H555" s="92"/>
      <c r="I555" s="92"/>
    </row>
    <row r="556" spans="1:9" ht="12.75">
      <c r="A556" s="92"/>
      <c r="B556" s="92"/>
      <c r="C556" s="92"/>
      <c r="D556" s="92"/>
      <c r="E556" s="92"/>
      <c r="F556" s="92"/>
      <c r="G556" s="92"/>
      <c r="H556" s="92"/>
      <c r="I556" s="92"/>
    </row>
    <row r="557" spans="1:9" ht="12.75">
      <c r="A557" s="92"/>
      <c r="B557" s="92"/>
      <c r="C557" s="92"/>
      <c r="D557" s="92"/>
      <c r="E557" s="92"/>
      <c r="F557" s="92"/>
      <c r="G557" s="92"/>
      <c r="H557" s="92"/>
      <c r="I557" s="92"/>
    </row>
    <row r="558" spans="1:9" ht="12.75">
      <c r="A558" s="92"/>
      <c r="B558" s="92"/>
      <c r="C558" s="92"/>
      <c r="D558" s="92"/>
      <c r="E558" s="92"/>
      <c r="F558" s="92"/>
      <c r="G558" s="92"/>
      <c r="H558" s="92"/>
      <c r="I558" s="92"/>
    </row>
    <row r="559" spans="1:9" ht="12.75">
      <c r="A559" s="92"/>
      <c r="B559" s="92"/>
      <c r="C559" s="92"/>
      <c r="D559" s="92"/>
      <c r="E559" s="92"/>
      <c r="F559" s="92"/>
      <c r="G559" s="92"/>
      <c r="H559" s="92"/>
      <c r="I559" s="92"/>
    </row>
    <row r="560" spans="1:9" ht="12.75">
      <c r="A560" s="92"/>
      <c r="B560" s="92"/>
      <c r="C560" s="92"/>
      <c r="D560" s="92"/>
      <c r="E560" s="92"/>
      <c r="F560" s="92"/>
      <c r="G560" s="92"/>
      <c r="H560" s="92"/>
      <c r="I560" s="92"/>
    </row>
    <row r="561" spans="1:9" ht="12.75">
      <c r="A561" s="92"/>
      <c r="B561" s="92"/>
      <c r="C561" s="92"/>
      <c r="D561" s="92"/>
      <c r="E561" s="92"/>
      <c r="F561" s="92"/>
      <c r="G561" s="92"/>
      <c r="H561" s="92"/>
      <c r="I561" s="92"/>
    </row>
    <row r="562" spans="1:9" ht="12.75">
      <c r="A562" s="92"/>
      <c r="B562" s="92"/>
      <c r="C562" s="92"/>
      <c r="D562" s="92"/>
      <c r="E562" s="92"/>
      <c r="F562" s="92"/>
      <c r="G562" s="92"/>
      <c r="H562" s="92"/>
      <c r="I562" s="92"/>
    </row>
    <row r="563" spans="1:9" ht="12.75">
      <c r="A563" s="92"/>
      <c r="B563" s="92"/>
      <c r="C563" s="92"/>
      <c r="D563" s="92"/>
      <c r="E563" s="92"/>
      <c r="F563" s="92"/>
      <c r="G563" s="92"/>
      <c r="H563" s="92"/>
      <c r="I563" s="92"/>
    </row>
    <row r="564" spans="1:9" ht="12.75">
      <c r="A564" s="92"/>
      <c r="B564" s="92"/>
      <c r="C564" s="92"/>
      <c r="D564" s="92"/>
      <c r="E564" s="92"/>
      <c r="F564" s="92"/>
      <c r="G564" s="92"/>
      <c r="H564" s="92"/>
      <c r="I564" s="92"/>
    </row>
    <row r="565" spans="1:9" ht="12.75">
      <c r="A565" s="92"/>
      <c r="B565" s="92"/>
      <c r="C565" s="92"/>
      <c r="D565" s="92"/>
      <c r="E565" s="92"/>
      <c r="F565" s="92"/>
      <c r="G565" s="92"/>
      <c r="H565" s="92"/>
      <c r="I565" s="92"/>
    </row>
    <row r="566" spans="1:9" ht="12.75">
      <c r="A566" s="92"/>
      <c r="B566" s="92"/>
      <c r="C566" s="92"/>
      <c r="D566" s="92"/>
      <c r="E566" s="92"/>
      <c r="F566" s="92"/>
      <c r="G566" s="92"/>
      <c r="H566" s="92"/>
      <c r="I566" s="92"/>
    </row>
    <row r="567" spans="1:9" ht="12.75">
      <c r="A567" s="92"/>
      <c r="B567" s="92"/>
      <c r="C567" s="92"/>
      <c r="D567" s="92"/>
      <c r="E567" s="92"/>
      <c r="F567" s="92"/>
      <c r="G567" s="92"/>
      <c r="H567" s="92"/>
      <c r="I567" s="92"/>
    </row>
    <row r="568" spans="1:9" ht="12.75">
      <c r="A568" s="92"/>
      <c r="B568" s="92"/>
      <c r="C568" s="92"/>
      <c r="D568" s="92"/>
      <c r="E568" s="92"/>
      <c r="F568" s="92"/>
      <c r="G568" s="92"/>
      <c r="H568" s="92"/>
      <c r="I568" s="92"/>
    </row>
    <row r="569" spans="1:9" ht="12.75">
      <c r="A569" s="92"/>
      <c r="B569" s="92"/>
      <c r="C569" s="92"/>
      <c r="D569" s="92"/>
      <c r="E569" s="92"/>
      <c r="F569" s="92"/>
      <c r="G569" s="92"/>
      <c r="H569" s="92"/>
      <c r="I569" s="92"/>
    </row>
    <row r="570" spans="1:9" ht="12.75">
      <c r="A570" s="92"/>
      <c r="B570" s="92"/>
      <c r="C570" s="92"/>
      <c r="D570" s="92"/>
      <c r="E570" s="92"/>
      <c r="F570" s="92"/>
      <c r="G570" s="92"/>
      <c r="H570" s="92"/>
      <c r="I570" s="92"/>
    </row>
    <row r="571" spans="1:9" ht="12.75">
      <c r="A571" s="92"/>
      <c r="B571" s="92"/>
      <c r="C571" s="92"/>
      <c r="D571" s="92"/>
      <c r="E571" s="92"/>
      <c r="F571" s="92"/>
      <c r="G571" s="92"/>
      <c r="H571" s="92"/>
      <c r="I571" s="92"/>
    </row>
    <row r="572" spans="1:9" ht="12.75">
      <c r="A572" s="92"/>
      <c r="B572" s="92"/>
      <c r="C572" s="92"/>
      <c r="D572" s="92"/>
      <c r="E572" s="92"/>
      <c r="F572" s="92"/>
      <c r="G572" s="92"/>
      <c r="H572" s="92"/>
      <c r="I572" s="92"/>
    </row>
    <row r="573" spans="1:9" ht="12.75">
      <c r="A573" s="92"/>
      <c r="B573" s="92"/>
      <c r="C573" s="92"/>
      <c r="D573" s="92"/>
      <c r="E573" s="92"/>
      <c r="F573" s="92"/>
      <c r="G573" s="92"/>
      <c r="H573" s="92"/>
      <c r="I573" s="92"/>
    </row>
    <row r="574" spans="1:9" ht="12.75">
      <c r="A574" s="92"/>
      <c r="B574" s="92"/>
      <c r="C574" s="92"/>
      <c r="D574" s="92"/>
      <c r="E574" s="92"/>
      <c r="F574" s="92"/>
      <c r="G574" s="92"/>
      <c r="H574" s="92"/>
      <c r="I574" s="92"/>
    </row>
    <row r="575" spans="1:9" ht="12.75">
      <c r="A575" s="92"/>
      <c r="B575" s="92"/>
      <c r="C575" s="92"/>
      <c r="D575" s="92"/>
      <c r="E575" s="92"/>
      <c r="F575" s="92"/>
      <c r="G575" s="92"/>
      <c r="H575" s="92"/>
      <c r="I575" s="92"/>
    </row>
    <row r="576" spans="1:9" ht="12.75">
      <c r="A576" s="92"/>
      <c r="B576" s="92"/>
      <c r="C576" s="92"/>
      <c r="D576" s="92"/>
      <c r="E576" s="92"/>
      <c r="F576" s="92"/>
      <c r="G576" s="92"/>
      <c r="H576" s="92"/>
      <c r="I576" s="92"/>
    </row>
    <row r="577" spans="1:9" ht="12.75">
      <c r="A577" s="92"/>
      <c r="B577" s="92"/>
      <c r="C577" s="92"/>
      <c r="D577" s="92"/>
      <c r="E577" s="92"/>
      <c r="F577" s="92"/>
      <c r="G577" s="92"/>
      <c r="H577" s="92"/>
      <c r="I577" s="92"/>
    </row>
    <row r="578" spans="1:9" ht="12.75">
      <c r="A578" s="92"/>
      <c r="B578" s="92"/>
      <c r="C578" s="92"/>
      <c r="D578" s="92"/>
      <c r="E578" s="92"/>
      <c r="F578" s="92"/>
      <c r="G578" s="92"/>
      <c r="H578" s="92"/>
      <c r="I578" s="92"/>
    </row>
    <row r="579" spans="1:9" ht="12.75">
      <c r="A579" s="92"/>
      <c r="B579" s="92"/>
      <c r="C579" s="92"/>
      <c r="D579" s="92"/>
      <c r="E579" s="92"/>
      <c r="F579" s="92"/>
      <c r="G579" s="92"/>
      <c r="H579" s="92"/>
      <c r="I579" s="92"/>
    </row>
    <row r="580" spans="1:9" ht="12.75">
      <c r="A580" s="92"/>
      <c r="B580" s="92"/>
      <c r="C580" s="92"/>
      <c r="D580" s="92"/>
      <c r="E580" s="92"/>
      <c r="F580" s="92"/>
      <c r="G580" s="92"/>
      <c r="H580" s="92"/>
      <c r="I580" s="92"/>
    </row>
    <row r="581" spans="1:9" ht="12.75">
      <c r="A581" s="92"/>
      <c r="B581" s="92"/>
      <c r="C581" s="92"/>
      <c r="D581" s="92"/>
      <c r="E581" s="92"/>
      <c r="F581" s="92"/>
      <c r="G581" s="92"/>
      <c r="H581" s="92"/>
      <c r="I581" s="92"/>
    </row>
    <row r="582" spans="1:9" ht="12.75">
      <c r="A582" s="92"/>
      <c r="B582" s="92"/>
      <c r="C582" s="92"/>
      <c r="D582" s="92"/>
      <c r="E582" s="92"/>
      <c r="F582" s="92"/>
      <c r="G582" s="92"/>
      <c r="H582" s="92"/>
      <c r="I582" s="92"/>
    </row>
    <row r="583" spans="1:9" ht="12.75">
      <c r="A583" s="92"/>
      <c r="B583" s="92"/>
      <c r="C583" s="92"/>
      <c r="D583" s="92"/>
      <c r="E583" s="92"/>
      <c r="F583" s="92"/>
      <c r="G583" s="92"/>
      <c r="H583" s="92"/>
      <c r="I583" s="92"/>
    </row>
    <row r="584" spans="1:9" ht="12.75">
      <c r="A584" s="92"/>
      <c r="B584" s="92"/>
      <c r="C584" s="92"/>
      <c r="D584" s="92"/>
      <c r="E584" s="92"/>
      <c r="F584" s="92"/>
      <c r="G584" s="92"/>
      <c r="H584" s="92"/>
      <c r="I584" s="92"/>
    </row>
    <row r="585" spans="1:9" ht="12.75">
      <c r="A585" s="92"/>
      <c r="B585" s="92"/>
      <c r="C585" s="92"/>
      <c r="D585" s="92"/>
      <c r="E585" s="92"/>
      <c r="F585" s="92"/>
      <c r="G585" s="92"/>
      <c r="H585" s="92"/>
      <c r="I585" s="92"/>
    </row>
    <row r="586" spans="1:9" ht="12.75">
      <c r="A586" s="92"/>
      <c r="B586" s="92"/>
      <c r="C586" s="92"/>
      <c r="D586" s="92"/>
      <c r="E586" s="92"/>
      <c r="F586" s="92"/>
      <c r="G586" s="92"/>
      <c r="H586" s="92"/>
      <c r="I586" s="92"/>
    </row>
    <row r="587" spans="1:9" ht="12.75">
      <c r="A587" s="92"/>
      <c r="B587" s="92"/>
      <c r="C587" s="92"/>
      <c r="D587" s="92"/>
      <c r="E587" s="92"/>
      <c r="F587" s="92"/>
      <c r="G587" s="92"/>
      <c r="H587" s="92"/>
      <c r="I587" s="92"/>
    </row>
    <row r="588" spans="1:9" ht="12.75">
      <c r="A588" s="92"/>
      <c r="B588" s="92"/>
      <c r="C588" s="92"/>
      <c r="D588" s="92"/>
      <c r="E588" s="92"/>
      <c r="F588" s="92"/>
      <c r="G588" s="92"/>
      <c r="H588" s="92"/>
      <c r="I588" s="92"/>
    </row>
    <row r="589" spans="1:9" ht="12.75">
      <c r="A589" s="92"/>
      <c r="B589" s="92"/>
      <c r="C589" s="92"/>
      <c r="D589" s="92"/>
      <c r="E589" s="92"/>
      <c r="F589" s="92"/>
      <c r="G589" s="92"/>
      <c r="H589" s="92"/>
      <c r="I589" s="92"/>
    </row>
    <row r="590" spans="1:9" ht="12.75">
      <c r="A590" s="92"/>
      <c r="B590" s="92"/>
      <c r="C590" s="92"/>
      <c r="D590" s="92"/>
      <c r="E590" s="92"/>
      <c r="F590" s="92"/>
      <c r="G590" s="92"/>
      <c r="H590" s="92"/>
      <c r="I590" s="92"/>
    </row>
    <row r="591" spans="1:9" ht="12.75">
      <c r="A591" s="92"/>
      <c r="B591" s="92"/>
      <c r="C591" s="92"/>
      <c r="D591" s="92"/>
      <c r="E591" s="92"/>
      <c r="F591" s="92"/>
      <c r="G591" s="92"/>
      <c r="H591" s="92"/>
      <c r="I591" s="92"/>
    </row>
    <row r="592" spans="1:9" ht="12.75">
      <c r="A592" s="92"/>
      <c r="B592" s="92"/>
      <c r="C592" s="92"/>
      <c r="D592" s="92"/>
      <c r="E592" s="92"/>
      <c r="F592" s="92"/>
      <c r="G592" s="92"/>
      <c r="H592" s="92"/>
      <c r="I592" s="92"/>
    </row>
    <row r="593" spans="1:9" ht="12.75">
      <c r="A593" s="92"/>
      <c r="B593" s="92"/>
      <c r="C593" s="92"/>
      <c r="D593" s="92"/>
      <c r="E593" s="92"/>
      <c r="F593" s="92"/>
      <c r="G593" s="92"/>
      <c r="H593" s="92"/>
      <c r="I593" s="92"/>
    </row>
    <row r="594" spans="1:9" ht="12.75">
      <c r="A594" s="92"/>
      <c r="B594" s="92"/>
      <c r="C594" s="92"/>
      <c r="D594" s="92"/>
      <c r="E594" s="92"/>
      <c r="F594" s="92"/>
      <c r="G594" s="92"/>
      <c r="H594" s="92"/>
      <c r="I594" s="92"/>
    </row>
    <row r="595" spans="1:9" ht="12.75">
      <c r="A595" s="92"/>
      <c r="B595" s="92"/>
      <c r="C595" s="92"/>
      <c r="D595" s="92"/>
      <c r="E595" s="92"/>
      <c r="F595" s="92"/>
      <c r="G595" s="92"/>
      <c r="H595" s="92"/>
      <c r="I595" s="92"/>
    </row>
    <row r="596" spans="1:9" ht="12.75">
      <c r="A596" s="92"/>
      <c r="B596" s="92"/>
      <c r="C596" s="92"/>
      <c r="D596" s="92"/>
      <c r="E596" s="92"/>
      <c r="F596" s="92"/>
      <c r="G596" s="92"/>
      <c r="H596" s="92"/>
      <c r="I596" s="92"/>
    </row>
    <row r="597" spans="1:9" ht="12.75">
      <c r="A597" s="92"/>
      <c r="B597" s="92"/>
      <c r="C597" s="92"/>
      <c r="D597" s="92"/>
      <c r="E597" s="92"/>
      <c r="F597" s="92"/>
      <c r="G597" s="92"/>
      <c r="H597" s="92"/>
      <c r="I597" s="92"/>
    </row>
    <row r="598" spans="1:9" ht="12.75">
      <c r="A598" s="92"/>
      <c r="B598" s="92"/>
      <c r="C598" s="92"/>
      <c r="D598" s="92"/>
      <c r="E598" s="92"/>
      <c r="F598" s="92"/>
      <c r="G598" s="92"/>
      <c r="H598" s="92"/>
      <c r="I598" s="92"/>
    </row>
    <row r="599" spans="1:9" ht="12.75">
      <c r="A599" s="92"/>
      <c r="B599" s="92"/>
      <c r="C599" s="92"/>
      <c r="D599" s="92"/>
      <c r="E599" s="92"/>
      <c r="F599" s="92"/>
      <c r="G599" s="92"/>
      <c r="H599" s="92"/>
      <c r="I599" s="92"/>
    </row>
    <row r="600" spans="1:9" ht="12.75">
      <c r="A600" s="92"/>
      <c r="B600" s="92"/>
      <c r="C600" s="92"/>
      <c r="D600" s="92"/>
      <c r="E600" s="92"/>
      <c r="F600" s="92"/>
      <c r="G600" s="92"/>
      <c r="H600" s="92"/>
      <c r="I600" s="92"/>
    </row>
    <row r="601" spans="1:9" ht="12.75">
      <c r="A601" s="92"/>
      <c r="B601" s="92"/>
      <c r="C601" s="92"/>
      <c r="D601" s="92"/>
      <c r="E601" s="92"/>
      <c r="F601" s="92"/>
      <c r="G601" s="92"/>
      <c r="H601" s="92"/>
      <c r="I601" s="92"/>
    </row>
    <row r="602" spans="1:9" ht="12.75">
      <c r="A602" s="92"/>
      <c r="B602" s="92"/>
      <c r="C602" s="92"/>
      <c r="D602" s="92"/>
      <c r="E602" s="92"/>
      <c r="F602" s="92"/>
      <c r="G602" s="92"/>
      <c r="H602" s="92"/>
      <c r="I602" s="92"/>
    </row>
    <row r="603" spans="1:9" ht="12.75">
      <c r="A603" s="92"/>
      <c r="B603" s="92"/>
      <c r="C603" s="92"/>
      <c r="D603" s="92"/>
      <c r="E603" s="92"/>
      <c r="F603" s="92"/>
      <c r="G603" s="92"/>
      <c r="H603" s="92"/>
      <c r="I603" s="92"/>
    </row>
    <row r="604" spans="1:9" ht="12.75">
      <c r="A604" s="92"/>
      <c r="B604" s="92"/>
      <c r="C604" s="92"/>
      <c r="D604" s="92"/>
      <c r="E604" s="92"/>
      <c r="F604" s="92"/>
      <c r="G604" s="92"/>
      <c r="H604" s="92"/>
      <c r="I604" s="92"/>
    </row>
    <row r="605" spans="1:9" ht="12.75">
      <c r="A605" s="92"/>
      <c r="B605" s="92"/>
      <c r="C605" s="92"/>
      <c r="D605" s="92"/>
      <c r="E605" s="92"/>
      <c r="F605" s="92"/>
      <c r="G605" s="92"/>
      <c r="H605" s="92"/>
      <c r="I605" s="92"/>
    </row>
    <row r="606" spans="1:9" ht="12.75">
      <c r="A606" s="92"/>
      <c r="B606" s="92"/>
      <c r="C606" s="92"/>
      <c r="D606" s="92"/>
      <c r="E606" s="92"/>
      <c r="F606" s="92"/>
      <c r="G606" s="92"/>
      <c r="H606" s="92"/>
      <c r="I606" s="92"/>
    </row>
    <row r="607" spans="1:9" ht="12.75">
      <c r="A607" s="92"/>
      <c r="B607" s="92"/>
      <c r="C607" s="92"/>
      <c r="D607" s="92"/>
      <c r="E607" s="92"/>
      <c r="F607" s="92"/>
      <c r="G607" s="92"/>
      <c r="H607" s="92"/>
      <c r="I607" s="92"/>
    </row>
    <row r="608" spans="1:9" ht="12.75">
      <c r="A608" s="92"/>
      <c r="B608" s="92"/>
      <c r="C608" s="92"/>
      <c r="D608" s="92"/>
      <c r="E608" s="92"/>
      <c r="F608" s="92"/>
      <c r="G608" s="92"/>
      <c r="H608" s="92"/>
      <c r="I608" s="92"/>
    </row>
    <row r="609" spans="1:9" ht="12.75">
      <c r="A609" s="92"/>
      <c r="B609" s="92"/>
      <c r="C609" s="92"/>
      <c r="D609" s="92"/>
      <c r="E609" s="92"/>
      <c r="F609" s="92"/>
      <c r="G609" s="92"/>
      <c r="H609" s="92"/>
      <c r="I609" s="92"/>
    </row>
    <row r="610" spans="1:9" ht="12.75">
      <c r="A610" s="92"/>
      <c r="B610" s="92"/>
      <c r="C610" s="92"/>
      <c r="D610" s="92"/>
      <c r="E610" s="92"/>
      <c r="F610" s="92"/>
      <c r="G610" s="92"/>
      <c r="H610" s="92"/>
      <c r="I610" s="92"/>
    </row>
    <row r="611" spans="1:9" ht="12.75">
      <c r="A611" s="92"/>
      <c r="B611" s="92"/>
      <c r="C611" s="92"/>
      <c r="D611" s="92"/>
      <c r="E611" s="92"/>
      <c r="F611" s="92"/>
      <c r="G611" s="92"/>
      <c r="H611" s="92"/>
      <c r="I611" s="92"/>
    </row>
    <row r="612" spans="1:9" ht="12.75">
      <c r="A612" s="92"/>
      <c r="B612" s="92"/>
      <c r="C612" s="92"/>
      <c r="D612" s="92"/>
      <c r="E612" s="92"/>
      <c r="F612" s="92"/>
      <c r="G612" s="92"/>
      <c r="H612" s="92"/>
      <c r="I612" s="92"/>
    </row>
    <row r="613" spans="1:9" ht="12.75">
      <c r="A613" s="92"/>
      <c r="B613" s="92"/>
      <c r="C613" s="92"/>
      <c r="D613" s="92"/>
      <c r="E613" s="92"/>
      <c r="F613" s="92"/>
      <c r="G613" s="92"/>
      <c r="H613" s="92"/>
      <c r="I613" s="92"/>
    </row>
    <row r="614" spans="1:9" ht="12.75">
      <c r="A614" s="92"/>
      <c r="B614" s="92"/>
      <c r="C614" s="92"/>
      <c r="D614" s="92"/>
      <c r="E614" s="92"/>
      <c r="F614" s="92"/>
      <c r="G614" s="92"/>
      <c r="H614" s="92"/>
      <c r="I614" s="92"/>
    </row>
    <row r="615" spans="1:9" ht="12.75">
      <c r="A615" s="92"/>
      <c r="B615" s="92"/>
      <c r="C615" s="92"/>
      <c r="D615" s="92"/>
      <c r="E615" s="92"/>
      <c r="F615" s="92"/>
      <c r="G615" s="92"/>
      <c r="H615" s="92"/>
      <c r="I615" s="92"/>
    </row>
    <row r="616" spans="1:9" ht="12.75">
      <c r="A616" s="92"/>
      <c r="B616" s="92"/>
      <c r="C616" s="92"/>
      <c r="D616" s="92"/>
      <c r="E616" s="92"/>
      <c r="F616" s="92"/>
      <c r="G616" s="92"/>
      <c r="H616" s="92"/>
      <c r="I616" s="92"/>
    </row>
    <row r="617" spans="1:9" ht="12.75">
      <c r="A617" s="92"/>
      <c r="B617" s="92"/>
      <c r="C617" s="92"/>
      <c r="D617" s="92"/>
      <c r="E617" s="92"/>
      <c r="F617" s="92"/>
      <c r="G617" s="92"/>
      <c r="H617" s="92"/>
      <c r="I617" s="92"/>
    </row>
    <row r="618" spans="1:9" ht="12.75">
      <c r="A618" s="92"/>
      <c r="B618" s="92"/>
      <c r="C618" s="92"/>
      <c r="D618" s="92"/>
      <c r="E618" s="92"/>
      <c r="F618" s="92"/>
      <c r="G618" s="92"/>
      <c r="H618" s="92"/>
      <c r="I618" s="92"/>
    </row>
    <row r="619" spans="1:9" ht="12.75">
      <c r="A619" s="92"/>
      <c r="B619" s="92"/>
      <c r="C619" s="92"/>
      <c r="D619" s="92"/>
      <c r="E619" s="92"/>
      <c r="F619" s="92"/>
      <c r="G619" s="92"/>
      <c r="H619" s="92"/>
      <c r="I619" s="92"/>
    </row>
    <row r="620" spans="1:9" ht="12.75">
      <c r="A620" s="92"/>
      <c r="B620" s="92"/>
      <c r="C620" s="92"/>
      <c r="D620" s="92"/>
      <c r="E620" s="92"/>
      <c r="F620" s="92"/>
      <c r="G620" s="92"/>
      <c r="H620" s="92"/>
      <c r="I620" s="92"/>
    </row>
    <row r="621" spans="1:9" ht="12.75">
      <c r="A621" s="92"/>
      <c r="B621" s="92"/>
      <c r="C621" s="92"/>
      <c r="D621" s="92"/>
      <c r="E621" s="92"/>
      <c r="F621" s="92"/>
      <c r="G621" s="92"/>
      <c r="H621" s="92"/>
      <c r="I621" s="92"/>
    </row>
    <row r="622" spans="1:9" ht="12.75">
      <c r="A622" s="92"/>
      <c r="B622" s="92"/>
      <c r="C622" s="92"/>
      <c r="D622" s="92"/>
      <c r="E622" s="92"/>
      <c r="F622" s="92"/>
      <c r="G622" s="92"/>
      <c r="H622" s="92"/>
      <c r="I622" s="92"/>
    </row>
    <row r="623" spans="1:9" ht="12.75">
      <c r="A623" s="92"/>
      <c r="B623" s="92"/>
      <c r="C623" s="92"/>
      <c r="D623" s="92"/>
      <c r="E623" s="92"/>
      <c r="F623" s="92"/>
      <c r="G623" s="92"/>
      <c r="H623" s="92"/>
      <c r="I623" s="92"/>
    </row>
    <row r="624" spans="1:9" ht="12.75">
      <c r="A624" s="92"/>
      <c r="B624" s="92"/>
      <c r="C624" s="92"/>
      <c r="D624" s="92"/>
      <c r="E624" s="92"/>
      <c r="F624" s="92"/>
      <c r="G624" s="92"/>
      <c r="H624" s="92"/>
      <c r="I624" s="92"/>
    </row>
    <row r="625" spans="1:9" ht="12.75">
      <c r="A625" s="92"/>
      <c r="B625" s="92"/>
      <c r="C625" s="92"/>
      <c r="D625" s="92"/>
      <c r="E625" s="92"/>
      <c r="F625" s="92"/>
      <c r="G625" s="92"/>
      <c r="H625" s="92"/>
      <c r="I625" s="92"/>
    </row>
    <row r="626" spans="1:9" ht="12.75">
      <c r="A626" s="92"/>
      <c r="B626" s="92"/>
      <c r="C626" s="92"/>
      <c r="D626" s="92"/>
      <c r="E626" s="92"/>
      <c r="F626" s="92"/>
      <c r="G626" s="92"/>
      <c r="H626" s="92"/>
      <c r="I626" s="92"/>
    </row>
    <row r="627" spans="1:9" ht="12.75">
      <c r="A627" s="92"/>
      <c r="B627" s="92"/>
      <c r="C627" s="92"/>
      <c r="D627" s="92"/>
      <c r="E627" s="92"/>
      <c r="F627" s="92"/>
      <c r="G627" s="92"/>
      <c r="H627" s="92"/>
      <c r="I627" s="92"/>
    </row>
    <row r="628" spans="1:9" ht="12.75">
      <c r="A628" s="92"/>
      <c r="B628" s="92"/>
      <c r="C628" s="92"/>
      <c r="D628" s="92"/>
      <c r="E628" s="92"/>
      <c r="F628" s="92"/>
      <c r="G628" s="92"/>
      <c r="H628" s="92"/>
      <c r="I628" s="92"/>
    </row>
    <row r="629" spans="1:9" ht="12.75">
      <c r="A629" s="92"/>
      <c r="B629" s="92"/>
      <c r="C629" s="92"/>
      <c r="D629" s="92"/>
      <c r="E629" s="92"/>
      <c r="F629" s="92"/>
      <c r="G629" s="92"/>
      <c r="H629" s="92"/>
      <c r="I629" s="92"/>
    </row>
    <row r="630" spans="1:9" ht="12.75">
      <c r="A630" s="92"/>
      <c r="B630" s="92"/>
      <c r="C630" s="92"/>
      <c r="D630" s="92"/>
      <c r="E630" s="92"/>
      <c r="F630" s="92"/>
      <c r="G630" s="92"/>
      <c r="H630" s="92"/>
      <c r="I630" s="92"/>
    </row>
    <row r="631" spans="1:9" ht="12.75">
      <c r="A631" s="92"/>
      <c r="B631" s="92"/>
      <c r="C631" s="92"/>
      <c r="D631" s="92"/>
      <c r="E631" s="92"/>
      <c r="F631" s="92"/>
      <c r="G631" s="92"/>
      <c r="H631" s="92"/>
      <c r="I631" s="92"/>
    </row>
    <row r="632" spans="1:9" ht="12.75">
      <c r="A632" s="92"/>
      <c r="B632" s="92"/>
      <c r="C632" s="92"/>
      <c r="D632" s="92"/>
      <c r="E632" s="92"/>
      <c r="F632" s="92"/>
      <c r="G632" s="92"/>
      <c r="H632" s="92"/>
      <c r="I632" s="92"/>
    </row>
    <row r="633" spans="1:9" ht="12.75">
      <c r="A633" s="92"/>
      <c r="B633" s="92"/>
      <c r="C633" s="92"/>
      <c r="D633" s="92"/>
      <c r="E633" s="92"/>
      <c r="F633" s="92"/>
      <c r="G633" s="92"/>
      <c r="H633" s="92"/>
      <c r="I633" s="92"/>
    </row>
    <row r="634" spans="1:9" ht="12.75">
      <c r="A634" s="92"/>
      <c r="B634" s="92"/>
      <c r="C634" s="92"/>
      <c r="D634" s="92"/>
      <c r="E634" s="92"/>
      <c r="F634" s="92"/>
      <c r="G634" s="92"/>
      <c r="H634" s="92"/>
      <c r="I634" s="92"/>
    </row>
    <row r="635" spans="1:9" ht="12.75">
      <c r="A635" s="92"/>
      <c r="B635" s="92"/>
      <c r="C635" s="92"/>
      <c r="D635" s="92"/>
      <c r="E635" s="92"/>
      <c r="F635" s="92"/>
      <c r="G635" s="92"/>
      <c r="H635" s="92"/>
      <c r="I635" s="92"/>
    </row>
    <row r="636" spans="1:9" ht="12.75">
      <c r="A636" s="92"/>
      <c r="B636" s="92"/>
      <c r="C636" s="92"/>
      <c r="D636" s="92"/>
      <c r="E636" s="92"/>
      <c r="F636" s="92"/>
      <c r="G636" s="92"/>
      <c r="H636" s="92"/>
      <c r="I636" s="92"/>
    </row>
    <row r="637" spans="1:9" ht="12.75">
      <c r="A637" s="92"/>
      <c r="B637" s="92"/>
      <c r="C637" s="92"/>
      <c r="D637" s="92"/>
      <c r="E637" s="92"/>
      <c r="F637" s="92"/>
      <c r="G637" s="92"/>
      <c r="H637" s="92"/>
      <c r="I637" s="92"/>
    </row>
    <row r="638" spans="1:9" ht="12.75">
      <c r="A638" s="92"/>
      <c r="B638" s="92"/>
      <c r="C638" s="92"/>
      <c r="D638" s="92"/>
      <c r="E638" s="92"/>
      <c r="F638" s="92"/>
      <c r="G638" s="92"/>
      <c r="H638" s="92"/>
      <c r="I638" s="92"/>
    </row>
    <row r="639" spans="1:9" ht="12.75">
      <c r="A639" s="92"/>
      <c r="B639" s="92"/>
      <c r="C639" s="92"/>
      <c r="D639" s="92"/>
      <c r="E639" s="92"/>
      <c r="F639" s="92"/>
      <c r="G639" s="92"/>
      <c r="H639" s="92"/>
      <c r="I639" s="92"/>
    </row>
    <row r="640" spans="1:9" ht="12.75">
      <c r="A640" s="92"/>
      <c r="B640" s="92"/>
      <c r="C640" s="92"/>
      <c r="D640" s="92"/>
      <c r="E640" s="92"/>
      <c r="F640" s="92"/>
      <c r="G640" s="92"/>
      <c r="H640" s="92"/>
      <c r="I640" s="92"/>
    </row>
    <row r="641" spans="1:9" ht="12.75">
      <c r="A641" s="92"/>
      <c r="B641" s="92"/>
      <c r="C641" s="92"/>
      <c r="D641" s="92"/>
      <c r="E641" s="92"/>
      <c r="F641" s="92"/>
      <c r="G641" s="92"/>
      <c r="H641" s="92"/>
      <c r="I641" s="92"/>
    </row>
    <row r="642" spans="1:9" ht="12.75">
      <c r="A642" s="92"/>
      <c r="B642" s="92"/>
      <c r="C642" s="92"/>
      <c r="D642" s="92"/>
      <c r="E642" s="92"/>
      <c r="F642" s="92"/>
      <c r="G642" s="92"/>
      <c r="H642" s="92"/>
      <c r="I642" s="92"/>
    </row>
    <row r="643" spans="1:9" ht="12.75">
      <c r="A643" s="92"/>
      <c r="B643" s="92"/>
      <c r="C643" s="92"/>
      <c r="D643" s="92"/>
      <c r="E643" s="92"/>
      <c r="F643" s="92"/>
      <c r="G643" s="92"/>
      <c r="H643" s="92"/>
      <c r="I643" s="92"/>
    </row>
    <row r="644" spans="1:9" ht="12.75">
      <c r="A644" s="92"/>
      <c r="B644" s="92"/>
      <c r="C644" s="92"/>
      <c r="D644" s="92"/>
      <c r="E644" s="92"/>
      <c r="F644" s="92"/>
      <c r="G644" s="92"/>
      <c r="H644" s="92"/>
      <c r="I644" s="92"/>
    </row>
    <row r="645" spans="1:9" ht="12.75">
      <c r="A645" s="92"/>
      <c r="B645" s="92"/>
      <c r="C645" s="92"/>
      <c r="D645" s="92"/>
      <c r="E645" s="92"/>
      <c r="F645" s="92"/>
      <c r="G645" s="92"/>
      <c r="H645" s="92"/>
      <c r="I645" s="92"/>
    </row>
    <row r="646" spans="1:9" ht="12.75">
      <c r="A646" s="92"/>
      <c r="B646" s="92"/>
      <c r="C646" s="92"/>
      <c r="D646" s="92"/>
      <c r="E646" s="92"/>
      <c r="F646" s="92"/>
      <c r="G646" s="92"/>
      <c r="H646" s="92"/>
      <c r="I646" s="92"/>
    </row>
    <row r="647" spans="1:9" ht="12.75">
      <c r="A647" s="92"/>
      <c r="B647" s="92"/>
      <c r="C647" s="92"/>
      <c r="D647" s="92"/>
      <c r="E647" s="92"/>
      <c r="F647" s="92"/>
      <c r="G647" s="92"/>
      <c r="H647" s="92"/>
      <c r="I647" s="92"/>
    </row>
    <row r="648" spans="1:9" ht="12.75">
      <c r="A648" s="92"/>
      <c r="B648" s="92"/>
      <c r="C648" s="92"/>
      <c r="D648" s="92"/>
      <c r="E648" s="92"/>
      <c r="F648" s="92"/>
      <c r="G648" s="92"/>
      <c r="H648" s="92"/>
      <c r="I648" s="92"/>
    </row>
    <row r="649" spans="1:9" ht="12.75">
      <c r="A649" s="92"/>
      <c r="B649" s="92"/>
      <c r="C649" s="92"/>
      <c r="D649" s="92"/>
      <c r="E649" s="92"/>
      <c r="F649" s="92"/>
      <c r="G649" s="92"/>
      <c r="H649" s="92"/>
      <c r="I649" s="92"/>
    </row>
    <row r="650" spans="1:9" ht="12.75">
      <c r="A650" s="92"/>
      <c r="B650" s="92"/>
      <c r="C650" s="92"/>
      <c r="D650" s="92"/>
      <c r="E650" s="92"/>
      <c r="F650" s="92"/>
      <c r="G650" s="92"/>
      <c r="H650" s="92"/>
      <c r="I650" s="92"/>
    </row>
    <row r="651" spans="1:9" ht="12.75">
      <c r="A651" s="92"/>
      <c r="B651" s="92"/>
      <c r="C651" s="92"/>
      <c r="D651" s="92"/>
      <c r="E651" s="92"/>
      <c r="F651" s="92"/>
      <c r="G651" s="92"/>
      <c r="H651" s="92"/>
      <c r="I651" s="92"/>
    </row>
    <row r="652" spans="1:9" ht="12.75">
      <c r="A652" s="92"/>
      <c r="B652" s="92"/>
      <c r="C652" s="92"/>
      <c r="D652" s="92"/>
      <c r="E652" s="92"/>
      <c r="F652" s="92"/>
      <c r="G652" s="92"/>
      <c r="H652" s="92"/>
      <c r="I652" s="92"/>
    </row>
    <row r="653" spans="1:9" ht="12.75">
      <c r="A653" s="92"/>
      <c r="B653" s="92"/>
      <c r="C653" s="92"/>
      <c r="D653" s="92"/>
      <c r="E653" s="92"/>
      <c r="F653" s="92"/>
      <c r="G653" s="92"/>
      <c r="H653" s="92"/>
      <c r="I653" s="92"/>
    </row>
    <row r="654" spans="1:9" ht="12.75">
      <c r="A654" s="92"/>
      <c r="B654" s="92"/>
      <c r="C654" s="92"/>
      <c r="D654" s="92"/>
      <c r="E654" s="92"/>
      <c r="F654" s="92"/>
      <c r="G654" s="92"/>
      <c r="H654" s="92"/>
      <c r="I654" s="92"/>
    </row>
    <row r="655" spans="1:9" ht="12.75">
      <c r="A655" s="92"/>
      <c r="B655" s="92"/>
      <c r="C655" s="92"/>
      <c r="D655" s="92"/>
      <c r="E655" s="92"/>
      <c r="F655" s="92"/>
      <c r="G655" s="92"/>
      <c r="H655" s="92"/>
      <c r="I655" s="92"/>
    </row>
    <row r="656" spans="1:9" ht="12.75">
      <c r="A656" s="92"/>
      <c r="B656" s="92"/>
      <c r="C656" s="92"/>
      <c r="D656" s="92"/>
      <c r="E656" s="92"/>
      <c r="F656" s="92"/>
      <c r="G656" s="92"/>
      <c r="H656" s="92"/>
      <c r="I656" s="92"/>
    </row>
    <row r="657" spans="1:9" ht="12.75">
      <c r="A657" s="92"/>
      <c r="B657" s="92"/>
      <c r="C657" s="92"/>
      <c r="D657" s="92"/>
      <c r="E657" s="92"/>
      <c r="F657" s="92"/>
      <c r="G657" s="92"/>
      <c r="H657" s="92"/>
      <c r="I657" s="92"/>
    </row>
    <row r="658" spans="1:9" ht="12.75">
      <c r="A658" s="92"/>
      <c r="B658" s="92"/>
      <c r="C658" s="92"/>
      <c r="D658" s="92"/>
      <c r="E658" s="92"/>
      <c r="F658" s="92"/>
      <c r="G658" s="92"/>
      <c r="H658" s="92"/>
      <c r="I658" s="92"/>
    </row>
    <row r="659" spans="1:9" ht="12.75">
      <c r="A659" s="92"/>
      <c r="B659" s="92"/>
      <c r="C659" s="92"/>
      <c r="D659" s="92"/>
      <c r="E659" s="92"/>
      <c r="F659" s="92"/>
      <c r="G659" s="92"/>
      <c r="H659" s="92"/>
      <c r="I659" s="92"/>
    </row>
    <row r="660" spans="1:9" ht="12.75">
      <c r="A660" s="92"/>
      <c r="B660" s="92"/>
      <c r="C660" s="92"/>
      <c r="D660" s="92"/>
      <c r="E660" s="92"/>
      <c r="F660" s="92"/>
      <c r="G660" s="92"/>
      <c r="H660" s="92"/>
      <c r="I660" s="92"/>
    </row>
    <row r="661" spans="1:9" ht="12.75">
      <c r="A661" s="92"/>
      <c r="B661" s="92"/>
      <c r="C661" s="92"/>
      <c r="D661" s="92"/>
      <c r="E661" s="92"/>
      <c r="F661" s="92"/>
      <c r="G661" s="92"/>
      <c r="H661" s="92"/>
      <c r="I661" s="92"/>
    </row>
    <row r="662" spans="1:9" ht="12.75">
      <c r="A662" s="92"/>
      <c r="B662" s="92"/>
      <c r="C662" s="92"/>
      <c r="D662" s="92"/>
      <c r="E662" s="92"/>
      <c r="F662" s="92"/>
      <c r="G662" s="92"/>
      <c r="H662" s="92"/>
      <c r="I662" s="92"/>
    </row>
    <row r="663" spans="1:9" ht="12.75">
      <c r="A663" s="92"/>
      <c r="B663" s="92"/>
      <c r="C663" s="92"/>
      <c r="D663" s="92"/>
      <c r="E663" s="92"/>
      <c r="F663" s="92"/>
      <c r="G663" s="92"/>
      <c r="H663" s="92"/>
      <c r="I663" s="92"/>
    </row>
    <row r="664" spans="1:9" ht="12.75">
      <c r="A664" s="92"/>
      <c r="B664" s="92"/>
      <c r="C664" s="92"/>
      <c r="D664" s="92"/>
      <c r="E664" s="92"/>
      <c r="F664" s="92"/>
      <c r="G664" s="92"/>
      <c r="H664" s="92"/>
      <c r="I664" s="92"/>
    </row>
    <row r="665" spans="1:9" ht="12.75">
      <c r="A665" s="92"/>
      <c r="B665" s="92"/>
      <c r="C665" s="92"/>
      <c r="D665" s="92"/>
      <c r="E665" s="92"/>
      <c r="F665" s="92"/>
      <c r="G665" s="92"/>
      <c r="H665" s="92"/>
      <c r="I665" s="92"/>
    </row>
    <row r="666" spans="1:9" ht="12.75">
      <c r="A666" s="92"/>
      <c r="B666" s="92"/>
      <c r="C666" s="92"/>
      <c r="D666" s="92"/>
      <c r="E666" s="92"/>
      <c r="F666" s="92"/>
      <c r="G666" s="92"/>
      <c r="H666" s="92"/>
      <c r="I666" s="92"/>
    </row>
    <row r="667" spans="1:9" ht="12.75">
      <c r="A667" s="92"/>
      <c r="B667" s="92"/>
      <c r="C667" s="92"/>
      <c r="D667" s="92"/>
      <c r="E667" s="92"/>
      <c r="F667" s="92"/>
      <c r="G667" s="92"/>
      <c r="H667" s="92"/>
      <c r="I667" s="92"/>
    </row>
    <row r="668" spans="1:9" ht="12.75">
      <c r="A668" s="92"/>
      <c r="B668" s="92"/>
      <c r="C668" s="92"/>
      <c r="D668" s="92"/>
      <c r="E668" s="92"/>
      <c r="F668" s="92"/>
      <c r="G668" s="92"/>
      <c r="H668" s="92"/>
      <c r="I668" s="92"/>
    </row>
    <row r="669" spans="1:9" ht="12.75">
      <c r="A669" s="92"/>
      <c r="B669" s="92"/>
      <c r="C669" s="92"/>
      <c r="D669" s="92"/>
      <c r="E669" s="92"/>
      <c r="F669" s="92"/>
      <c r="G669" s="92"/>
      <c r="H669" s="92"/>
      <c r="I669" s="92"/>
    </row>
    <row r="670" spans="1:9" ht="12.75">
      <c r="A670" s="92"/>
      <c r="B670" s="92"/>
      <c r="C670" s="92"/>
      <c r="D670" s="92"/>
      <c r="E670" s="92"/>
      <c r="F670" s="92"/>
      <c r="G670" s="92"/>
      <c r="H670" s="92"/>
      <c r="I670" s="92"/>
    </row>
    <row r="671" spans="1:9" ht="12.75">
      <c r="A671" s="92"/>
      <c r="B671" s="92"/>
      <c r="C671" s="92"/>
      <c r="D671" s="92"/>
      <c r="E671" s="92"/>
      <c r="F671" s="92"/>
      <c r="G671" s="92"/>
      <c r="H671" s="92"/>
      <c r="I671" s="92"/>
    </row>
    <row r="672" spans="1:9" ht="12.75">
      <c r="A672" s="92"/>
      <c r="B672" s="92"/>
      <c r="C672" s="92"/>
      <c r="D672" s="92"/>
      <c r="E672" s="92"/>
      <c r="F672" s="92"/>
      <c r="G672" s="92"/>
      <c r="H672" s="92"/>
      <c r="I672" s="92"/>
    </row>
    <row r="673" spans="1:9" ht="12.75">
      <c r="A673" s="92"/>
      <c r="B673" s="92"/>
      <c r="C673" s="92"/>
      <c r="D673" s="92"/>
      <c r="E673" s="92"/>
      <c r="F673" s="92"/>
      <c r="G673" s="92"/>
      <c r="H673" s="92"/>
      <c r="I673" s="92"/>
    </row>
    <row r="674" spans="1:9" ht="12.75">
      <c r="A674" s="92"/>
      <c r="B674" s="92"/>
      <c r="C674" s="92"/>
      <c r="D674" s="92"/>
      <c r="E674" s="92"/>
      <c r="F674" s="92"/>
      <c r="G674" s="92"/>
      <c r="H674" s="92"/>
      <c r="I674" s="92"/>
    </row>
    <row r="675" spans="1:9" ht="12.75">
      <c r="A675" s="92"/>
      <c r="B675" s="92"/>
      <c r="C675" s="92"/>
      <c r="D675" s="92"/>
      <c r="E675" s="92"/>
      <c r="F675" s="92"/>
      <c r="G675" s="92"/>
      <c r="H675" s="92"/>
      <c r="I675" s="92"/>
    </row>
    <row r="676" spans="1:9" ht="12.75">
      <c r="A676" s="92"/>
      <c r="B676" s="92"/>
      <c r="C676" s="92"/>
      <c r="D676" s="92"/>
      <c r="E676" s="92"/>
      <c r="F676" s="92"/>
      <c r="G676" s="92"/>
      <c r="H676" s="92"/>
      <c r="I676" s="92"/>
    </row>
    <row r="677" spans="1:9" ht="12.75">
      <c r="A677" s="92"/>
      <c r="B677" s="92"/>
      <c r="C677" s="92"/>
      <c r="D677" s="92"/>
      <c r="E677" s="92"/>
      <c r="F677" s="92"/>
      <c r="G677" s="92"/>
      <c r="H677" s="92"/>
      <c r="I677" s="92"/>
    </row>
    <row r="678" spans="1:9" ht="12.75">
      <c r="A678" s="92"/>
      <c r="B678" s="92"/>
      <c r="C678" s="92"/>
      <c r="D678" s="92"/>
      <c r="E678" s="92"/>
      <c r="F678" s="92"/>
      <c r="G678" s="92"/>
      <c r="H678" s="92"/>
      <c r="I678" s="92"/>
    </row>
    <row r="679" spans="1:9" ht="12.75">
      <c r="A679" s="92"/>
      <c r="B679" s="92"/>
      <c r="C679" s="92"/>
      <c r="D679" s="92"/>
      <c r="E679" s="92"/>
      <c r="F679" s="92"/>
      <c r="G679" s="92"/>
      <c r="H679" s="92"/>
      <c r="I679" s="92"/>
    </row>
    <row r="680" spans="1:9" ht="12.75">
      <c r="A680" s="92"/>
      <c r="B680" s="92"/>
      <c r="C680" s="92"/>
      <c r="D680" s="92"/>
      <c r="E680" s="92"/>
      <c r="F680" s="92"/>
      <c r="G680" s="92"/>
      <c r="H680" s="92"/>
      <c r="I680" s="92"/>
    </row>
    <row r="681" spans="1:9" ht="12.75">
      <c r="A681" s="92"/>
      <c r="B681" s="92"/>
      <c r="C681" s="92"/>
      <c r="D681" s="92"/>
      <c r="E681" s="92"/>
      <c r="F681" s="92"/>
      <c r="G681" s="92"/>
      <c r="H681" s="92"/>
      <c r="I681" s="92"/>
    </row>
    <row r="682" spans="1:9" ht="12.75">
      <c r="A682" s="92"/>
      <c r="B682" s="92"/>
      <c r="C682" s="92"/>
      <c r="D682" s="92"/>
      <c r="E682" s="92"/>
      <c r="F682" s="92"/>
      <c r="G682" s="92"/>
      <c r="H682" s="92"/>
      <c r="I682" s="92"/>
    </row>
    <row r="683" spans="1:9" ht="12.75">
      <c r="A683" s="92"/>
      <c r="B683" s="92"/>
      <c r="C683" s="92"/>
      <c r="D683" s="92"/>
      <c r="E683" s="92"/>
      <c r="F683" s="92"/>
      <c r="G683" s="92"/>
      <c r="H683" s="92"/>
      <c r="I683" s="92"/>
    </row>
    <row r="684" spans="1:9" ht="12.75">
      <c r="A684" s="92"/>
      <c r="B684" s="92"/>
      <c r="C684" s="92"/>
      <c r="D684" s="92"/>
      <c r="E684" s="92"/>
      <c r="F684" s="92"/>
      <c r="G684" s="92"/>
      <c r="H684" s="92"/>
      <c r="I684" s="92"/>
    </row>
    <row r="685" spans="1:9" ht="12.75">
      <c r="A685" s="92"/>
      <c r="B685" s="92"/>
      <c r="C685" s="92"/>
      <c r="D685" s="92"/>
      <c r="E685" s="92"/>
      <c r="F685" s="92"/>
      <c r="G685" s="92"/>
      <c r="H685" s="92"/>
      <c r="I685" s="92"/>
    </row>
    <row r="686" spans="1:9" ht="12.75">
      <c r="A686" s="92"/>
      <c r="B686" s="92"/>
      <c r="C686" s="92"/>
      <c r="D686" s="92"/>
      <c r="E686" s="92"/>
      <c r="F686" s="92"/>
      <c r="G686" s="92"/>
      <c r="H686" s="92"/>
      <c r="I686" s="92"/>
    </row>
    <row r="687" spans="1:9" ht="12.75">
      <c r="A687" s="92"/>
      <c r="B687" s="92"/>
      <c r="C687" s="92"/>
      <c r="D687" s="92"/>
      <c r="E687" s="92"/>
      <c r="F687" s="92"/>
      <c r="G687" s="92"/>
      <c r="H687" s="92"/>
      <c r="I687" s="92"/>
    </row>
    <row r="688" spans="1:9" ht="12.75">
      <c r="A688" s="92"/>
      <c r="B688" s="92"/>
      <c r="C688" s="92"/>
      <c r="D688" s="92"/>
      <c r="E688" s="92"/>
      <c r="F688" s="92"/>
      <c r="G688" s="92"/>
      <c r="H688" s="92"/>
      <c r="I688" s="92"/>
    </row>
    <row r="689" spans="1:9" ht="12.75">
      <c r="A689" s="92"/>
      <c r="B689" s="92"/>
      <c r="C689" s="92"/>
      <c r="D689" s="92"/>
      <c r="E689" s="92"/>
      <c r="F689" s="92"/>
      <c r="G689" s="92"/>
      <c r="H689" s="92"/>
      <c r="I689" s="92"/>
    </row>
    <row r="690" spans="1:9" ht="12.75">
      <c r="A690" s="92"/>
      <c r="B690" s="92"/>
      <c r="C690" s="92"/>
      <c r="D690" s="92"/>
      <c r="E690" s="92"/>
      <c r="F690" s="92"/>
      <c r="G690" s="92"/>
      <c r="H690" s="92"/>
      <c r="I690" s="92"/>
    </row>
    <row r="691" spans="1:9" ht="12.75">
      <c r="A691" s="92"/>
      <c r="B691" s="92"/>
      <c r="C691" s="92"/>
      <c r="D691" s="92"/>
      <c r="E691" s="92"/>
      <c r="F691" s="92"/>
      <c r="G691" s="92"/>
      <c r="H691" s="92"/>
      <c r="I691" s="92"/>
    </row>
    <row r="692" spans="1:9" ht="12.75">
      <c r="A692" s="92"/>
      <c r="B692" s="92"/>
      <c r="C692" s="92"/>
      <c r="D692" s="92"/>
      <c r="E692" s="92"/>
      <c r="F692" s="92"/>
      <c r="G692" s="92"/>
      <c r="H692" s="92"/>
      <c r="I692" s="92"/>
    </row>
    <row r="693" spans="1:9" ht="12.75">
      <c r="A693" s="92"/>
      <c r="B693" s="92"/>
      <c r="C693" s="92"/>
      <c r="D693" s="92"/>
      <c r="E693" s="92"/>
      <c r="F693" s="92"/>
      <c r="G693" s="92"/>
      <c r="H693" s="92"/>
      <c r="I693" s="92"/>
    </row>
    <row r="694" spans="1:9" ht="12.75">
      <c r="A694" s="92"/>
      <c r="B694" s="92"/>
      <c r="C694" s="92"/>
      <c r="D694" s="92"/>
      <c r="E694" s="92"/>
      <c r="F694" s="92"/>
      <c r="G694" s="92"/>
      <c r="H694" s="92"/>
      <c r="I694" s="92"/>
    </row>
    <row r="695" spans="1:9" ht="12.75">
      <c r="A695" s="92"/>
      <c r="B695" s="92"/>
      <c r="C695" s="92"/>
      <c r="D695" s="92"/>
      <c r="E695" s="92"/>
      <c r="F695" s="92"/>
      <c r="G695" s="92"/>
      <c r="H695" s="92"/>
      <c r="I695" s="92"/>
    </row>
    <row r="696" spans="1:9" ht="12.75">
      <c r="A696" s="92"/>
      <c r="B696" s="92"/>
      <c r="C696" s="92"/>
      <c r="D696" s="92"/>
      <c r="E696" s="92"/>
      <c r="F696" s="92"/>
      <c r="G696" s="92"/>
      <c r="H696" s="92"/>
      <c r="I696" s="92"/>
    </row>
    <row r="697" spans="1:9" ht="12.75">
      <c r="A697" s="92"/>
      <c r="B697" s="92"/>
      <c r="C697" s="92"/>
      <c r="D697" s="92"/>
      <c r="E697" s="92"/>
      <c r="F697" s="92"/>
      <c r="G697" s="92"/>
      <c r="H697" s="92"/>
      <c r="I697" s="92"/>
    </row>
    <row r="698" spans="1:9" ht="12.75">
      <c r="A698" s="92"/>
      <c r="B698" s="92"/>
      <c r="C698" s="92"/>
      <c r="D698" s="92"/>
      <c r="E698" s="92"/>
      <c r="F698" s="92"/>
      <c r="G698" s="92"/>
      <c r="H698" s="92"/>
      <c r="I698" s="92"/>
    </row>
    <row r="699" spans="1:9" ht="12.75">
      <c r="A699" s="92"/>
      <c r="B699" s="92"/>
      <c r="C699" s="92"/>
      <c r="D699" s="92"/>
      <c r="E699" s="92"/>
      <c r="F699" s="92"/>
      <c r="G699" s="92"/>
      <c r="H699" s="92"/>
      <c r="I699" s="92"/>
    </row>
    <row r="700" spans="1:9" ht="12.75">
      <c r="A700" s="92"/>
      <c r="B700" s="92"/>
      <c r="C700" s="92"/>
      <c r="D700" s="92"/>
      <c r="E700" s="92"/>
      <c r="F700" s="92"/>
      <c r="G700" s="92"/>
      <c r="H700" s="92"/>
      <c r="I700" s="92"/>
    </row>
    <row r="701" spans="1:9" ht="12.75">
      <c r="A701" s="92"/>
      <c r="B701" s="92"/>
      <c r="C701" s="92"/>
      <c r="D701" s="92"/>
      <c r="E701" s="92"/>
      <c r="F701" s="92"/>
      <c r="G701" s="92"/>
      <c r="H701" s="92"/>
      <c r="I701" s="92"/>
    </row>
    <row r="702" spans="1:9" ht="12.75">
      <c r="A702" s="92"/>
      <c r="B702" s="92"/>
      <c r="C702" s="92"/>
      <c r="D702" s="92"/>
      <c r="E702" s="92"/>
      <c r="F702" s="92"/>
      <c r="G702" s="92"/>
      <c r="H702" s="92"/>
      <c r="I702" s="92"/>
    </row>
    <row r="703" spans="1:9" ht="12.75">
      <c r="A703" s="92"/>
      <c r="B703" s="92"/>
      <c r="C703" s="92"/>
      <c r="D703" s="92"/>
      <c r="E703" s="92"/>
      <c r="F703" s="92"/>
      <c r="G703" s="92"/>
      <c r="H703" s="92"/>
      <c r="I703" s="92"/>
    </row>
    <row r="704" spans="1:9" ht="12.75">
      <c r="A704" s="92"/>
      <c r="B704" s="92"/>
      <c r="C704" s="92"/>
      <c r="D704" s="92"/>
      <c r="E704" s="92"/>
      <c r="F704" s="92"/>
      <c r="G704" s="92"/>
      <c r="H704" s="92"/>
      <c r="I704" s="92"/>
    </row>
    <row r="705" spans="1:9" ht="12.75">
      <c r="A705" s="92"/>
      <c r="B705" s="92"/>
      <c r="C705" s="92"/>
      <c r="D705" s="92"/>
      <c r="E705" s="92"/>
      <c r="F705" s="92"/>
      <c r="G705" s="92"/>
      <c r="H705" s="92"/>
      <c r="I705" s="92"/>
    </row>
    <row r="706" spans="1:9" ht="12.75">
      <c r="A706" s="92"/>
      <c r="B706" s="92"/>
      <c r="C706" s="92"/>
      <c r="D706" s="92"/>
      <c r="E706" s="92"/>
      <c r="F706" s="92"/>
      <c r="G706" s="92"/>
      <c r="H706" s="92"/>
      <c r="I706" s="92"/>
    </row>
    <row r="707" spans="1:9" ht="12.75">
      <c r="A707" s="92"/>
      <c r="B707" s="92"/>
      <c r="C707" s="92"/>
      <c r="D707" s="92"/>
      <c r="E707" s="92"/>
      <c r="F707" s="92"/>
      <c r="G707" s="92"/>
      <c r="H707" s="92"/>
      <c r="I707" s="92"/>
    </row>
    <row r="708" spans="1:9" ht="12.75">
      <c r="A708" s="92"/>
      <c r="B708" s="92"/>
      <c r="C708" s="92"/>
      <c r="D708" s="92"/>
      <c r="E708" s="92"/>
      <c r="F708" s="92"/>
      <c r="G708" s="92"/>
      <c r="H708" s="92"/>
      <c r="I708" s="92"/>
    </row>
    <row r="709" spans="1:9" ht="12.75">
      <c r="A709" s="92"/>
      <c r="B709" s="92"/>
      <c r="C709" s="92"/>
      <c r="D709" s="92"/>
      <c r="E709" s="92"/>
      <c r="F709" s="92"/>
      <c r="G709" s="92"/>
      <c r="H709" s="92"/>
      <c r="I709" s="92"/>
    </row>
    <row r="710" spans="1:9" ht="12.75">
      <c r="A710" s="92"/>
      <c r="B710" s="92"/>
      <c r="C710" s="92"/>
      <c r="D710" s="92"/>
      <c r="E710" s="92"/>
      <c r="F710" s="92"/>
      <c r="G710" s="92"/>
      <c r="H710" s="92"/>
      <c r="I710" s="92"/>
    </row>
    <row r="711" spans="1:9" ht="12.75">
      <c r="A711" s="92"/>
      <c r="B711" s="92"/>
      <c r="C711" s="92"/>
      <c r="D711" s="92"/>
      <c r="E711" s="92"/>
      <c r="F711" s="92"/>
      <c r="G711" s="92"/>
      <c r="H711" s="92"/>
      <c r="I711" s="92"/>
    </row>
    <row r="712" spans="1:9" ht="12.75">
      <c r="A712" s="92"/>
      <c r="B712" s="92"/>
      <c r="C712" s="92"/>
      <c r="D712" s="92"/>
      <c r="E712" s="92"/>
      <c r="F712" s="92"/>
      <c r="G712" s="92"/>
      <c r="H712" s="92"/>
      <c r="I712" s="92"/>
    </row>
    <row r="713" spans="1:9" ht="12.75">
      <c r="A713" s="92"/>
      <c r="B713" s="92"/>
      <c r="C713" s="92"/>
      <c r="D713" s="92"/>
      <c r="E713" s="92"/>
      <c r="F713" s="92"/>
      <c r="G713" s="92"/>
      <c r="H713" s="92"/>
      <c r="I713" s="92"/>
    </row>
    <row r="714" spans="1:9" ht="12.75">
      <c r="A714" s="92"/>
      <c r="B714" s="92"/>
      <c r="C714" s="92"/>
      <c r="D714" s="92"/>
      <c r="E714" s="92"/>
      <c r="F714" s="92"/>
      <c r="G714" s="92"/>
      <c r="H714" s="92"/>
      <c r="I714" s="92"/>
    </row>
    <row r="715" spans="1:9" ht="12.75">
      <c r="A715" s="92"/>
      <c r="B715" s="92"/>
      <c r="C715" s="92"/>
      <c r="D715" s="92"/>
      <c r="E715" s="92"/>
      <c r="F715" s="92"/>
      <c r="G715" s="92"/>
      <c r="H715" s="92"/>
      <c r="I715" s="92"/>
    </row>
    <row r="716" spans="1:9" ht="12.75">
      <c r="A716" s="92"/>
      <c r="B716" s="92"/>
      <c r="C716" s="92"/>
      <c r="D716" s="92"/>
      <c r="E716" s="92"/>
      <c r="F716" s="92"/>
      <c r="G716" s="92"/>
      <c r="H716" s="92"/>
      <c r="I716" s="92"/>
    </row>
    <row r="717" spans="1:9" ht="12.75">
      <c r="A717" s="92"/>
      <c r="B717" s="92"/>
      <c r="C717" s="92"/>
      <c r="D717" s="92"/>
      <c r="E717" s="92"/>
      <c r="F717" s="92"/>
      <c r="G717" s="92"/>
      <c r="H717" s="92"/>
      <c r="I717" s="92"/>
    </row>
    <row r="718" spans="1:9" ht="12.75">
      <c r="A718" s="92"/>
      <c r="B718" s="92"/>
      <c r="C718" s="92"/>
      <c r="D718" s="92"/>
      <c r="E718" s="92"/>
      <c r="F718" s="92"/>
      <c r="G718" s="92"/>
      <c r="H718" s="92"/>
      <c r="I718" s="92"/>
    </row>
    <row r="719" spans="1:9" ht="12.75">
      <c r="A719" s="92"/>
      <c r="B719" s="92"/>
      <c r="C719" s="92"/>
      <c r="D719" s="92"/>
      <c r="E719" s="92"/>
      <c r="F719" s="92"/>
      <c r="G719" s="92"/>
      <c r="H719" s="92"/>
      <c r="I719" s="92"/>
    </row>
    <row r="720" spans="1:9" ht="12.75">
      <c r="A720" s="92"/>
      <c r="B720" s="92"/>
      <c r="C720" s="92"/>
      <c r="D720" s="92"/>
      <c r="E720" s="92"/>
      <c r="F720" s="92"/>
      <c r="G720" s="92"/>
      <c r="H720" s="92"/>
      <c r="I720" s="92"/>
    </row>
    <row r="721" spans="1:9" ht="12.75">
      <c r="A721" s="92"/>
      <c r="B721" s="92"/>
      <c r="C721" s="92"/>
      <c r="D721" s="92"/>
      <c r="E721" s="92"/>
      <c r="F721" s="92"/>
      <c r="G721" s="92"/>
      <c r="H721" s="92"/>
      <c r="I721" s="92"/>
    </row>
    <row r="722" spans="1:9" ht="12.75">
      <c r="A722" s="92"/>
      <c r="B722" s="92"/>
      <c r="C722" s="92"/>
      <c r="D722" s="92"/>
      <c r="E722" s="92"/>
      <c r="F722" s="92"/>
      <c r="G722" s="92"/>
      <c r="H722" s="92"/>
      <c r="I722" s="92"/>
    </row>
    <row r="723" spans="1:9" ht="12.75">
      <c r="A723" s="92"/>
      <c r="B723" s="92"/>
      <c r="C723" s="92"/>
      <c r="D723" s="92"/>
      <c r="E723" s="92"/>
      <c r="F723" s="92"/>
      <c r="G723" s="92"/>
      <c r="H723" s="92"/>
      <c r="I723" s="92"/>
    </row>
    <row r="724" spans="1:9" ht="12.75">
      <c r="A724" s="92"/>
      <c r="B724" s="92"/>
      <c r="C724" s="92"/>
      <c r="D724" s="92"/>
      <c r="E724" s="92"/>
      <c r="F724" s="92"/>
      <c r="G724" s="92"/>
      <c r="H724" s="92"/>
      <c r="I724" s="92"/>
    </row>
    <row r="725" spans="1:9" ht="12.75">
      <c r="A725" s="92"/>
      <c r="B725" s="92"/>
      <c r="C725" s="92"/>
      <c r="D725" s="92"/>
      <c r="E725" s="92"/>
      <c r="F725" s="92"/>
      <c r="G725" s="92"/>
      <c r="H725" s="92"/>
      <c r="I725" s="92"/>
    </row>
    <row r="726" spans="1:9" ht="12.75">
      <c r="A726" s="92"/>
      <c r="B726" s="92"/>
      <c r="C726" s="92"/>
      <c r="D726" s="92"/>
      <c r="E726" s="92"/>
      <c r="F726" s="92"/>
      <c r="G726" s="92"/>
      <c r="H726" s="92"/>
      <c r="I726" s="92"/>
    </row>
    <row r="727" spans="1:9" ht="12.75">
      <c r="A727" s="92"/>
      <c r="B727" s="92"/>
      <c r="C727" s="92"/>
      <c r="D727" s="92"/>
      <c r="E727" s="92"/>
      <c r="F727" s="92"/>
      <c r="G727" s="92"/>
      <c r="H727" s="92"/>
      <c r="I727" s="92"/>
    </row>
    <row r="728" spans="1:9" ht="12.75">
      <c r="A728" s="92"/>
      <c r="B728" s="92"/>
      <c r="C728" s="92"/>
      <c r="D728" s="92"/>
      <c r="E728" s="92"/>
      <c r="F728" s="92"/>
      <c r="G728" s="92"/>
      <c r="H728" s="92"/>
      <c r="I728" s="92"/>
    </row>
    <row r="729" spans="1:9" ht="12.75">
      <c r="A729" s="92"/>
      <c r="B729" s="92"/>
      <c r="C729" s="92"/>
      <c r="D729" s="92"/>
      <c r="E729" s="92"/>
      <c r="F729" s="92"/>
      <c r="G729" s="92"/>
      <c r="H729" s="92"/>
      <c r="I729" s="92"/>
    </row>
    <row r="730" spans="1:9" ht="12.75">
      <c r="A730" s="92"/>
      <c r="B730" s="92"/>
      <c r="C730" s="92"/>
      <c r="D730" s="92"/>
      <c r="E730" s="92"/>
      <c r="F730" s="92"/>
      <c r="G730" s="92"/>
      <c r="H730" s="92"/>
      <c r="I730" s="92"/>
    </row>
    <row r="731" spans="1:9" ht="12.75">
      <c r="A731" s="92"/>
      <c r="B731" s="92"/>
      <c r="C731" s="92"/>
      <c r="D731" s="92"/>
      <c r="E731" s="92"/>
      <c r="F731" s="92"/>
      <c r="G731" s="92"/>
      <c r="H731" s="92"/>
      <c r="I731" s="92"/>
    </row>
    <row r="732" spans="1:9" ht="12.75">
      <c r="A732" s="92"/>
      <c r="B732" s="92"/>
      <c r="C732" s="92"/>
      <c r="D732" s="92"/>
      <c r="E732" s="92"/>
      <c r="F732" s="92"/>
      <c r="G732" s="92"/>
      <c r="H732" s="92"/>
      <c r="I732" s="92"/>
    </row>
    <row r="733" spans="1:9" ht="12.75">
      <c r="A733" s="92"/>
      <c r="B733" s="92"/>
      <c r="C733" s="92"/>
      <c r="D733" s="92"/>
      <c r="E733" s="92"/>
      <c r="F733" s="92"/>
      <c r="G733" s="92"/>
      <c r="H733" s="92"/>
      <c r="I733" s="92"/>
    </row>
    <row r="734" spans="1:9" ht="12.75">
      <c r="A734" s="92"/>
      <c r="B734" s="92"/>
      <c r="C734" s="92"/>
      <c r="D734" s="92"/>
      <c r="E734" s="92"/>
      <c r="F734" s="92"/>
      <c r="G734" s="92"/>
      <c r="H734" s="92"/>
      <c r="I734" s="92"/>
    </row>
    <row r="735" spans="1:9" ht="12.75">
      <c r="A735" s="92"/>
      <c r="B735" s="92"/>
      <c r="C735" s="92"/>
      <c r="D735" s="92"/>
      <c r="E735" s="92"/>
      <c r="F735" s="92"/>
      <c r="G735" s="92"/>
      <c r="H735" s="92"/>
      <c r="I735" s="92"/>
    </row>
    <row r="736" spans="1:9" ht="12.75">
      <c r="A736" s="92"/>
      <c r="B736" s="92"/>
      <c r="C736" s="92"/>
      <c r="D736" s="92"/>
      <c r="E736" s="92"/>
      <c r="F736" s="92"/>
      <c r="G736" s="92"/>
      <c r="H736" s="92"/>
      <c r="I736" s="92"/>
    </row>
    <row r="737" spans="1:9" ht="12.75">
      <c r="A737" s="92"/>
      <c r="B737" s="92"/>
      <c r="C737" s="92"/>
      <c r="D737" s="92"/>
      <c r="E737" s="92"/>
      <c r="F737" s="92"/>
      <c r="G737" s="92"/>
      <c r="H737" s="92"/>
      <c r="I737" s="92"/>
    </row>
    <row r="738" spans="1:9" ht="12.75">
      <c r="A738" s="92"/>
      <c r="B738" s="92"/>
      <c r="C738" s="92"/>
      <c r="D738" s="92"/>
      <c r="E738" s="92"/>
      <c r="F738" s="92"/>
      <c r="G738" s="92"/>
      <c r="H738" s="92"/>
      <c r="I738" s="92"/>
    </row>
    <row r="739" spans="1:9" ht="12.75">
      <c r="A739" s="92"/>
      <c r="B739" s="92"/>
      <c r="C739" s="92"/>
      <c r="D739" s="92"/>
      <c r="E739" s="92"/>
      <c r="F739" s="92"/>
      <c r="G739" s="92"/>
      <c r="H739" s="92"/>
      <c r="I739" s="92"/>
    </row>
    <row r="740" spans="1:9" ht="12.75">
      <c r="A740" s="92"/>
      <c r="B740" s="92"/>
      <c r="C740" s="92"/>
      <c r="D740" s="92"/>
      <c r="E740" s="92"/>
      <c r="F740" s="92"/>
      <c r="G740" s="92"/>
      <c r="H740" s="92"/>
      <c r="I740" s="92"/>
    </row>
    <row r="741" spans="1:9" ht="12.75">
      <c r="A741" s="92"/>
      <c r="B741" s="92"/>
      <c r="C741" s="92"/>
      <c r="D741" s="92"/>
      <c r="E741" s="92"/>
      <c r="F741" s="92"/>
      <c r="G741" s="92"/>
      <c r="H741" s="92"/>
      <c r="I741" s="92"/>
    </row>
    <row r="742" spans="1:9" ht="12.75">
      <c r="A742" s="92"/>
      <c r="B742" s="92"/>
      <c r="C742" s="92"/>
      <c r="D742" s="92"/>
      <c r="E742" s="92"/>
      <c r="F742" s="92"/>
      <c r="G742" s="92"/>
      <c r="H742" s="92"/>
      <c r="I742" s="92"/>
    </row>
    <row r="743" spans="1:9" ht="12.75">
      <c r="A743" s="92"/>
      <c r="B743" s="92"/>
      <c r="C743" s="92"/>
      <c r="D743" s="92"/>
      <c r="E743" s="92"/>
      <c r="F743" s="92"/>
      <c r="G743" s="92"/>
      <c r="H743" s="92"/>
      <c r="I743" s="92"/>
    </row>
    <row r="744" spans="1:9" ht="12.75">
      <c r="A744" s="92"/>
      <c r="B744" s="92"/>
      <c r="C744" s="92"/>
      <c r="D744" s="92"/>
      <c r="E744" s="92"/>
      <c r="F744" s="92"/>
      <c r="G744" s="92"/>
      <c r="H744" s="92"/>
      <c r="I744" s="92"/>
    </row>
    <row r="745" spans="1:9" ht="12.75">
      <c r="A745" s="92"/>
      <c r="B745" s="92"/>
      <c r="C745" s="92"/>
      <c r="D745" s="92"/>
      <c r="E745" s="92"/>
      <c r="F745" s="92"/>
      <c r="G745" s="92"/>
      <c r="H745" s="92"/>
      <c r="I745" s="92"/>
    </row>
    <row r="746" spans="1:9" ht="12.75">
      <c r="A746" s="92"/>
      <c r="B746" s="92"/>
      <c r="C746" s="92"/>
      <c r="D746" s="92"/>
      <c r="E746" s="92"/>
      <c r="F746" s="92"/>
      <c r="G746" s="92"/>
      <c r="H746" s="92"/>
      <c r="I746" s="92"/>
    </row>
    <row r="747" spans="1:9" ht="12.75">
      <c r="A747" s="92"/>
      <c r="B747" s="92"/>
      <c r="C747" s="92"/>
      <c r="D747" s="92"/>
      <c r="E747" s="92"/>
      <c r="F747" s="92"/>
      <c r="G747" s="92"/>
      <c r="H747" s="92"/>
      <c r="I747" s="92"/>
    </row>
    <row r="748" spans="1:9" ht="12.75">
      <c r="A748" s="92"/>
      <c r="B748" s="92"/>
      <c r="C748" s="92"/>
      <c r="D748" s="92"/>
      <c r="E748" s="92"/>
      <c r="F748" s="92"/>
      <c r="G748" s="92"/>
      <c r="H748" s="92"/>
      <c r="I748" s="92"/>
    </row>
    <row r="749" spans="1:9" ht="12.75">
      <c r="A749" s="92"/>
      <c r="B749" s="92"/>
      <c r="C749" s="92"/>
      <c r="D749" s="92"/>
      <c r="E749" s="92"/>
      <c r="F749" s="92"/>
      <c r="G749" s="92"/>
      <c r="H749" s="92"/>
      <c r="I749" s="92"/>
    </row>
    <row r="750" spans="1:9" ht="12.75">
      <c r="A750" s="92"/>
      <c r="B750" s="92"/>
      <c r="C750" s="92"/>
      <c r="D750" s="92"/>
      <c r="E750" s="92"/>
      <c r="F750" s="92"/>
      <c r="G750" s="92"/>
      <c r="H750" s="92"/>
      <c r="I750" s="92"/>
    </row>
    <row r="751" spans="1:9" ht="12.75">
      <c r="A751" s="92"/>
      <c r="B751" s="92"/>
      <c r="C751" s="92"/>
      <c r="D751" s="92"/>
      <c r="E751" s="92"/>
      <c r="F751" s="92"/>
      <c r="G751" s="92"/>
      <c r="H751" s="92"/>
      <c r="I751" s="92"/>
    </row>
    <row r="752" spans="1:9" ht="12.75">
      <c r="A752" s="92"/>
      <c r="B752" s="92"/>
      <c r="C752" s="92"/>
      <c r="D752" s="92"/>
      <c r="E752" s="92"/>
      <c r="F752" s="92"/>
      <c r="G752" s="92"/>
      <c r="H752" s="92"/>
      <c r="I752" s="92"/>
    </row>
    <row r="753" spans="1:9" ht="12.75">
      <c r="A753" s="92"/>
      <c r="B753" s="92"/>
      <c r="C753" s="92"/>
      <c r="D753" s="92"/>
      <c r="E753" s="92"/>
      <c r="F753" s="92"/>
      <c r="G753" s="92"/>
      <c r="H753" s="92"/>
      <c r="I753" s="92"/>
    </row>
    <row r="754" spans="1:9" ht="12.75">
      <c r="A754" s="92"/>
      <c r="B754" s="92"/>
      <c r="C754" s="92"/>
      <c r="D754" s="92"/>
      <c r="E754" s="92"/>
      <c r="F754" s="92"/>
      <c r="G754" s="92"/>
      <c r="H754" s="92"/>
      <c r="I754" s="92"/>
    </row>
    <row r="755" spans="1:9" ht="12.75">
      <c r="A755" s="92"/>
      <c r="B755" s="92"/>
      <c r="C755" s="92"/>
      <c r="D755" s="92"/>
      <c r="E755" s="92"/>
      <c r="F755" s="92"/>
      <c r="G755" s="92"/>
      <c r="H755" s="92"/>
      <c r="I755" s="92"/>
    </row>
    <row r="756" spans="1:9" ht="12.75">
      <c r="A756" s="92"/>
      <c r="B756" s="92"/>
      <c r="C756" s="92"/>
      <c r="D756" s="92"/>
      <c r="E756" s="92"/>
      <c r="F756" s="92"/>
      <c r="G756" s="92"/>
      <c r="H756" s="92"/>
      <c r="I756" s="92"/>
    </row>
    <row r="757" spans="1:9" ht="12.75">
      <c r="A757" s="92"/>
      <c r="B757" s="92"/>
      <c r="C757" s="92"/>
      <c r="D757" s="92"/>
      <c r="E757" s="92"/>
      <c r="F757" s="92"/>
      <c r="G757" s="92"/>
      <c r="H757" s="92"/>
      <c r="I757" s="92"/>
    </row>
    <row r="758" spans="1:9" ht="12.75">
      <c r="A758" s="92"/>
      <c r="B758" s="92"/>
      <c r="C758" s="92"/>
      <c r="D758" s="92"/>
      <c r="E758" s="92"/>
      <c r="F758" s="92"/>
      <c r="G758" s="92"/>
      <c r="H758" s="92"/>
      <c r="I758" s="92"/>
    </row>
    <row r="759" spans="1:9" ht="12.75">
      <c r="A759" s="92"/>
      <c r="B759" s="92"/>
      <c r="C759" s="92"/>
      <c r="D759" s="92"/>
      <c r="E759" s="92"/>
      <c r="F759" s="92"/>
      <c r="G759" s="92"/>
      <c r="H759" s="92"/>
      <c r="I759" s="92"/>
    </row>
    <row r="760" spans="1:9" ht="12.75">
      <c r="A760" s="92"/>
      <c r="B760" s="92"/>
      <c r="C760" s="92"/>
      <c r="D760" s="92"/>
      <c r="E760" s="92"/>
      <c r="F760" s="92"/>
      <c r="G760" s="92"/>
      <c r="H760" s="92"/>
      <c r="I760" s="92"/>
    </row>
    <row r="761" spans="1:9" ht="12.75">
      <c r="A761" s="92"/>
      <c r="B761" s="92"/>
      <c r="C761" s="92"/>
      <c r="D761" s="92"/>
      <c r="E761" s="92"/>
      <c r="F761" s="92"/>
      <c r="G761" s="92"/>
      <c r="H761" s="92"/>
      <c r="I761" s="92"/>
    </row>
    <row r="762" spans="1:9" ht="12.75">
      <c r="A762" s="92"/>
      <c r="B762" s="92"/>
      <c r="C762" s="92"/>
      <c r="D762" s="92"/>
      <c r="E762" s="92"/>
      <c r="F762" s="92"/>
      <c r="G762" s="92"/>
      <c r="H762" s="92"/>
      <c r="I762" s="92"/>
    </row>
    <row r="763" spans="1:9" ht="12.75">
      <c r="A763" s="92"/>
      <c r="B763" s="92"/>
      <c r="C763" s="92"/>
      <c r="D763" s="92"/>
      <c r="E763" s="92"/>
      <c r="F763" s="92"/>
      <c r="G763" s="92"/>
      <c r="H763" s="92"/>
      <c r="I763" s="92"/>
    </row>
    <row r="764" spans="1:9" ht="12.75">
      <c r="A764" s="92"/>
      <c r="B764" s="92"/>
      <c r="C764" s="92"/>
      <c r="D764" s="92"/>
      <c r="E764" s="92"/>
      <c r="F764" s="92"/>
      <c r="G764" s="92"/>
      <c r="H764" s="92"/>
      <c r="I764" s="92"/>
    </row>
    <row r="765" spans="1:9" ht="12.75">
      <c r="A765" s="92"/>
      <c r="B765" s="92"/>
      <c r="C765" s="92"/>
      <c r="D765" s="92"/>
      <c r="E765" s="92"/>
      <c r="F765" s="92"/>
      <c r="G765" s="92"/>
      <c r="H765" s="92"/>
      <c r="I765" s="92"/>
    </row>
    <row r="766" spans="1:9" ht="12.75">
      <c r="A766" s="92"/>
      <c r="B766" s="92"/>
      <c r="C766" s="92"/>
      <c r="D766" s="92"/>
      <c r="E766" s="92"/>
      <c r="F766" s="92"/>
      <c r="G766" s="92"/>
      <c r="H766" s="92"/>
      <c r="I766" s="92"/>
    </row>
    <row r="767" spans="1:9" ht="12.75">
      <c r="A767" s="92"/>
      <c r="B767" s="92"/>
      <c r="C767" s="92"/>
      <c r="D767" s="92"/>
      <c r="E767" s="92"/>
      <c r="F767" s="92"/>
      <c r="G767" s="92"/>
      <c r="H767" s="92"/>
      <c r="I767" s="92"/>
    </row>
    <row r="768" spans="1:9" ht="12.75">
      <c r="A768" s="92"/>
      <c r="B768" s="92"/>
      <c r="C768" s="92"/>
      <c r="D768" s="92"/>
      <c r="E768" s="92"/>
      <c r="F768" s="92"/>
      <c r="G768" s="92"/>
      <c r="H768" s="92"/>
      <c r="I768" s="92"/>
    </row>
    <row r="769" spans="1:9" ht="12.75">
      <c r="A769" s="92"/>
      <c r="B769" s="92"/>
      <c r="C769" s="92"/>
      <c r="D769" s="92"/>
      <c r="E769" s="92"/>
      <c r="F769" s="92"/>
      <c r="G769" s="92"/>
      <c r="H769" s="92"/>
      <c r="I769" s="92"/>
    </row>
    <row r="770" spans="1:9" ht="12.75">
      <c r="A770" s="92"/>
      <c r="B770" s="92"/>
      <c r="C770" s="92"/>
      <c r="D770" s="92"/>
      <c r="E770" s="92"/>
      <c r="F770" s="92"/>
      <c r="G770" s="92"/>
      <c r="H770" s="92"/>
      <c r="I770" s="92"/>
    </row>
    <row r="771" spans="1:9" ht="12.75">
      <c r="A771" s="92"/>
      <c r="B771" s="92"/>
      <c r="C771" s="92"/>
      <c r="D771" s="92"/>
      <c r="E771" s="92"/>
      <c r="F771" s="92"/>
      <c r="G771" s="92"/>
      <c r="H771" s="92"/>
      <c r="I771" s="92"/>
    </row>
    <row r="772" spans="1:9" ht="12.75">
      <c r="A772" s="92"/>
      <c r="B772" s="92"/>
      <c r="C772" s="92"/>
      <c r="D772" s="92"/>
      <c r="E772" s="92"/>
      <c r="F772" s="92"/>
      <c r="G772" s="92"/>
      <c r="H772" s="92"/>
      <c r="I772" s="92"/>
    </row>
    <row r="773" spans="1:9" ht="12.75">
      <c r="A773" s="92"/>
      <c r="B773" s="92"/>
      <c r="C773" s="92"/>
      <c r="D773" s="92"/>
      <c r="E773" s="92"/>
      <c r="F773" s="92"/>
      <c r="G773" s="92"/>
      <c r="H773" s="92"/>
      <c r="I773" s="92"/>
    </row>
    <row r="774" spans="1:9" ht="12.75">
      <c r="A774" s="92"/>
      <c r="B774" s="92"/>
      <c r="C774" s="92"/>
      <c r="D774" s="92"/>
      <c r="E774" s="92"/>
      <c r="F774" s="92"/>
      <c r="G774" s="92"/>
      <c r="H774" s="92"/>
      <c r="I774" s="92"/>
    </row>
    <row r="775" spans="1:9" ht="12.75">
      <c r="A775" s="92"/>
      <c r="B775" s="92"/>
      <c r="C775" s="92"/>
      <c r="D775" s="92"/>
      <c r="E775" s="92"/>
      <c r="F775" s="92"/>
      <c r="G775" s="92"/>
      <c r="H775" s="92"/>
      <c r="I775" s="92"/>
    </row>
    <row r="776" spans="1:9" ht="12.75">
      <c r="A776" s="92"/>
      <c r="B776" s="92"/>
      <c r="C776" s="92"/>
      <c r="D776" s="92"/>
      <c r="E776" s="92"/>
      <c r="F776" s="92"/>
      <c r="G776" s="92"/>
      <c r="H776" s="92"/>
      <c r="I776" s="92"/>
    </row>
    <row r="777" spans="1:9" ht="12.75">
      <c r="A777" s="92"/>
      <c r="B777" s="92"/>
      <c r="C777" s="92"/>
      <c r="D777" s="92"/>
      <c r="E777" s="92"/>
      <c r="F777" s="92"/>
      <c r="G777" s="92"/>
      <c r="H777" s="92"/>
      <c r="I777" s="92"/>
    </row>
    <row r="778" spans="1:9" ht="12.75">
      <c r="A778" s="92"/>
      <c r="B778" s="92"/>
      <c r="C778" s="92"/>
      <c r="D778" s="92"/>
      <c r="E778" s="92"/>
      <c r="F778" s="92"/>
      <c r="G778" s="92"/>
      <c r="H778" s="92"/>
      <c r="I778" s="92"/>
    </row>
    <row r="779" spans="1:9" ht="12.75">
      <c r="A779" s="92"/>
      <c r="B779" s="92"/>
      <c r="C779" s="92"/>
      <c r="D779" s="92"/>
      <c r="E779" s="92"/>
      <c r="F779" s="92"/>
      <c r="G779" s="92"/>
      <c r="H779" s="92"/>
      <c r="I779" s="92"/>
    </row>
    <row r="780" spans="1:9" ht="12.75">
      <c r="A780" s="92"/>
      <c r="B780" s="92"/>
      <c r="C780" s="92"/>
      <c r="D780" s="92"/>
      <c r="E780" s="92"/>
      <c r="F780" s="92"/>
      <c r="G780" s="92"/>
      <c r="H780" s="92"/>
      <c r="I780" s="92"/>
    </row>
    <row r="781" spans="1:9" ht="12.75">
      <c r="A781" s="92"/>
      <c r="B781" s="92"/>
      <c r="C781" s="92"/>
      <c r="D781" s="92"/>
      <c r="E781" s="92"/>
      <c r="F781" s="92"/>
      <c r="G781" s="92"/>
      <c r="H781" s="92"/>
      <c r="I781" s="92"/>
    </row>
    <row r="782" spans="1:9" ht="12.75">
      <c r="A782" s="92"/>
      <c r="B782" s="92"/>
      <c r="C782" s="92"/>
      <c r="D782" s="92"/>
      <c r="E782" s="92"/>
      <c r="F782" s="92"/>
      <c r="G782" s="92"/>
      <c r="H782" s="92"/>
      <c r="I782" s="92"/>
    </row>
    <row r="783" spans="1:9" ht="12.75">
      <c r="A783" s="92"/>
      <c r="B783" s="92"/>
      <c r="C783" s="92"/>
      <c r="D783" s="92"/>
      <c r="E783" s="92"/>
      <c r="F783" s="92"/>
      <c r="G783" s="92"/>
      <c r="H783" s="92"/>
      <c r="I783" s="92"/>
    </row>
    <row r="784" spans="1:9" ht="12.75">
      <c r="A784" s="92"/>
      <c r="B784" s="92"/>
      <c r="C784" s="92"/>
      <c r="D784" s="92"/>
      <c r="E784" s="92"/>
      <c r="F784" s="92"/>
      <c r="G784" s="92"/>
      <c r="H784" s="92"/>
      <c r="I784" s="92"/>
    </row>
    <row r="785" spans="1:9" ht="12.75">
      <c r="A785" s="92"/>
      <c r="B785" s="92"/>
      <c r="C785" s="92"/>
      <c r="D785" s="92"/>
      <c r="E785" s="92"/>
      <c r="F785" s="92"/>
      <c r="G785" s="92"/>
      <c r="H785" s="92"/>
      <c r="I785" s="92"/>
    </row>
    <row r="786" spans="1:9" ht="12.75">
      <c r="A786" s="92"/>
      <c r="B786" s="92"/>
      <c r="C786" s="92"/>
      <c r="D786" s="92"/>
      <c r="E786" s="92"/>
      <c r="F786" s="92"/>
      <c r="G786" s="92"/>
      <c r="H786" s="92"/>
      <c r="I786" s="92"/>
    </row>
    <row r="787" spans="1:9" ht="12.75">
      <c r="A787" s="92"/>
      <c r="B787" s="92"/>
      <c r="C787" s="92"/>
      <c r="D787" s="92"/>
      <c r="E787" s="92"/>
      <c r="F787" s="92"/>
      <c r="G787" s="92"/>
      <c r="H787" s="92"/>
      <c r="I787" s="92"/>
    </row>
    <row r="788" spans="1:9" ht="12.75">
      <c r="A788" s="92"/>
      <c r="B788" s="92"/>
      <c r="C788" s="92"/>
      <c r="D788" s="92"/>
      <c r="E788" s="92"/>
      <c r="F788" s="92"/>
      <c r="G788" s="92"/>
      <c r="H788" s="92"/>
      <c r="I788" s="92"/>
    </row>
    <row r="789" spans="1:9" ht="12.75">
      <c r="A789" s="92"/>
      <c r="B789" s="92"/>
      <c r="C789" s="92"/>
      <c r="D789" s="92"/>
      <c r="E789" s="92"/>
      <c r="F789" s="92"/>
      <c r="G789" s="92"/>
      <c r="H789" s="92"/>
      <c r="I789" s="92"/>
    </row>
    <row r="790" spans="1:9" ht="12.75">
      <c r="A790" s="92"/>
      <c r="B790" s="92"/>
      <c r="C790" s="92"/>
      <c r="D790" s="92"/>
      <c r="E790" s="92"/>
      <c r="F790" s="92"/>
      <c r="G790" s="92"/>
      <c r="H790" s="92"/>
      <c r="I790" s="92"/>
    </row>
    <row r="791" spans="1:9" ht="12.75">
      <c r="A791" s="92"/>
      <c r="B791" s="92"/>
      <c r="C791" s="92"/>
      <c r="D791" s="92"/>
      <c r="E791" s="92"/>
      <c r="F791" s="92"/>
      <c r="G791" s="92"/>
      <c r="H791" s="92"/>
      <c r="I791" s="92"/>
    </row>
    <row r="792" spans="1:9" ht="12.75">
      <c r="A792" s="92"/>
      <c r="B792" s="92"/>
      <c r="C792" s="92"/>
      <c r="D792" s="92"/>
      <c r="E792" s="92"/>
      <c r="F792" s="92"/>
      <c r="G792" s="92"/>
      <c r="H792" s="92"/>
      <c r="I792" s="92"/>
    </row>
    <row r="793" spans="1:9" ht="12.75">
      <c r="A793" s="92"/>
      <c r="B793" s="92"/>
      <c r="C793" s="92"/>
      <c r="D793" s="92"/>
      <c r="E793" s="92"/>
      <c r="F793" s="92"/>
      <c r="G793" s="92"/>
      <c r="H793" s="92"/>
      <c r="I793" s="92"/>
    </row>
    <row r="794" spans="1:9" ht="12.75">
      <c r="A794" s="92"/>
      <c r="B794" s="92"/>
      <c r="C794" s="92"/>
      <c r="D794" s="92"/>
      <c r="E794" s="92"/>
      <c r="F794" s="92"/>
      <c r="G794" s="92"/>
      <c r="H794" s="92"/>
      <c r="I794" s="92"/>
    </row>
    <row r="795" spans="1:9" ht="12.75">
      <c r="A795" s="92"/>
      <c r="B795" s="92"/>
      <c r="C795" s="92"/>
      <c r="D795" s="92"/>
      <c r="E795" s="92"/>
      <c r="F795" s="92"/>
      <c r="G795" s="92"/>
      <c r="H795" s="92"/>
      <c r="I795" s="92"/>
    </row>
    <row r="796" spans="1:9" ht="12.75">
      <c r="A796" s="92"/>
      <c r="B796" s="92"/>
      <c r="C796" s="92"/>
      <c r="D796" s="92"/>
      <c r="E796" s="92"/>
      <c r="F796" s="92"/>
      <c r="G796" s="92"/>
      <c r="H796" s="92"/>
      <c r="I796" s="92"/>
    </row>
    <row r="797" spans="1:9" ht="12.75">
      <c r="A797" s="92"/>
      <c r="B797" s="92"/>
      <c r="C797" s="92"/>
      <c r="D797" s="92"/>
      <c r="E797" s="92"/>
      <c r="F797" s="92"/>
      <c r="G797" s="92"/>
      <c r="H797" s="92"/>
      <c r="I797" s="92"/>
    </row>
    <row r="798" spans="1:9" ht="12.75">
      <c r="A798" s="92"/>
      <c r="B798" s="92"/>
      <c r="C798" s="92"/>
      <c r="D798" s="92"/>
      <c r="E798" s="92"/>
      <c r="F798" s="92"/>
      <c r="G798" s="92"/>
      <c r="H798" s="92"/>
      <c r="I798" s="92"/>
    </row>
    <row r="799" spans="1:9" ht="12.75">
      <c r="A799" s="92"/>
      <c r="B799" s="92"/>
      <c r="C799" s="92"/>
      <c r="D799" s="92"/>
      <c r="E799" s="92"/>
      <c r="F799" s="92"/>
      <c r="G799" s="92"/>
      <c r="H799" s="92"/>
      <c r="I799" s="92"/>
    </row>
    <row r="800" spans="1:9" ht="12.75">
      <c r="A800" s="92"/>
      <c r="B800" s="92"/>
      <c r="C800" s="92"/>
      <c r="D800" s="92"/>
      <c r="E800" s="92"/>
      <c r="F800" s="92"/>
      <c r="G800" s="92"/>
      <c r="H800" s="92"/>
      <c r="I800" s="92"/>
    </row>
    <row r="801" spans="1:9" ht="12.75">
      <c r="A801" s="92"/>
      <c r="B801" s="92"/>
      <c r="C801" s="92"/>
      <c r="D801" s="92"/>
      <c r="E801" s="92"/>
      <c r="F801" s="92"/>
      <c r="G801" s="92"/>
      <c r="H801" s="92"/>
      <c r="I801" s="92"/>
    </row>
    <row r="802" spans="1:9" ht="12.75">
      <c r="A802" s="92"/>
      <c r="B802" s="92"/>
      <c r="C802" s="92"/>
      <c r="D802" s="92"/>
      <c r="E802" s="92"/>
      <c r="F802" s="92"/>
      <c r="G802" s="92"/>
      <c r="H802" s="92"/>
      <c r="I802" s="92"/>
    </row>
    <row r="803" spans="1:9" ht="12.75">
      <c r="A803" s="92"/>
      <c r="B803" s="92"/>
      <c r="C803" s="92"/>
      <c r="D803" s="92"/>
      <c r="E803" s="92"/>
      <c r="F803" s="92"/>
      <c r="G803" s="92"/>
      <c r="H803" s="92"/>
      <c r="I803" s="92"/>
    </row>
    <row r="804" spans="1:9" ht="12.75">
      <c r="A804" s="92"/>
      <c r="B804" s="92"/>
      <c r="C804" s="92"/>
      <c r="D804" s="92"/>
      <c r="E804" s="92"/>
      <c r="F804" s="92"/>
      <c r="G804" s="92"/>
      <c r="H804" s="92"/>
      <c r="I804" s="92"/>
    </row>
    <row r="805" spans="1:9" ht="12.75">
      <c r="A805" s="92"/>
      <c r="B805" s="92"/>
      <c r="C805" s="92"/>
      <c r="D805" s="92"/>
      <c r="E805" s="92"/>
      <c r="F805" s="92"/>
      <c r="G805" s="92"/>
      <c r="H805" s="92"/>
      <c r="I805" s="92"/>
    </row>
    <row r="806" spans="1:9" ht="12.75">
      <c r="A806" s="92"/>
      <c r="B806" s="92"/>
      <c r="C806" s="92"/>
      <c r="D806" s="92"/>
      <c r="E806" s="92"/>
      <c r="F806" s="92"/>
      <c r="G806" s="92"/>
      <c r="H806" s="92"/>
      <c r="I806" s="92"/>
    </row>
    <row r="807" spans="1:9" ht="12.75">
      <c r="A807" s="92"/>
      <c r="B807" s="92"/>
      <c r="C807" s="92"/>
      <c r="D807" s="92"/>
      <c r="E807" s="92"/>
      <c r="F807" s="92"/>
      <c r="G807" s="92"/>
      <c r="H807" s="92"/>
      <c r="I807" s="92"/>
    </row>
    <row r="808" spans="1:9" ht="12.75">
      <c r="A808" s="92"/>
      <c r="B808" s="92"/>
      <c r="C808" s="92"/>
      <c r="D808" s="92"/>
      <c r="E808" s="92"/>
      <c r="F808" s="92"/>
      <c r="G808" s="92"/>
      <c r="H808" s="92"/>
      <c r="I808" s="92"/>
    </row>
    <row r="809" spans="1:9" ht="12.75">
      <c r="A809" s="92"/>
      <c r="B809" s="92"/>
      <c r="C809" s="92"/>
      <c r="D809" s="92"/>
      <c r="E809" s="92"/>
      <c r="F809" s="92"/>
      <c r="G809" s="92"/>
      <c r="H809" s="92"/>
      <c r="I809" s="92"/>
    </row>
    <row r="810" spans="1:9" ht="12.75">
      <c r="A810" s="92"/>
      <c r="B810" s="92"/>
      <c r="C810" s="92"/>
      <c r="D810" s="92"/>
      <c r="E810" s="92"/>
      <c r="F810" s="92"/>
      <c r="G810" s="92"/>
      <c r="H810" s="92"/>
      <c r="I810" s="92"/>
    </row>
    <row r="811" spans="1:9" ht="12.75">
      <c r="A811" s="92"/>
      <c r="B811" s="92"/>
      <c r="C811" s="92"/>
      <c r="D811" s="92"/>
      <c r="E811" s="92"/>
      <c r="F811" s="92"/>
      <c r="G811" s="92"/>
      <c r="H811" s="92"/>
      <c r="I811" s="92"/>
    </row>
    <row r="812" spans="1:9" ht="12.75">
      <c r="A812" s="92"/>
      <c r="B812" s="92"/>
      <c r="C812" s="92"/>
      <c r="D812" s="92"/>
      <c r="E812" s="92"/>
      <c r="F812" s="92"/>
      <c r="G812" s="92"/>
      <c r="H812" s="92"/>
      <c r="I812" s="92"/>
    </row>
    <row r="813" spans="1:9" ht="12.75">
      <c r="A813" s="92"/>
      <c r="B813" s="92"/>
      <c r="C813" s="92"/>
      <c r="D813" s="92"/>
      <c r="E813" s="92"/>
      <c r="F813" s="92"/>
      <c r="G813" s="92"/>
      <c r="H813" s="92"/>
      <c r="I813" s="92"/>
    </row>
    <row r="814" spans="1:9" ht="12.75">
      <c r="A814" s="92"/>
      <c r="B814" s="92"/>
      <c r="C814" s="92"/>
      <c r="D814" s="92"/>
      <c r="E814" s="92"/>
      <c r="F814" s="92"/>
      <c r="G814" s="92"/>
      <c r="H814" s="92"/>
      <c r="I814" s="92"/>
    </row>
    <row r="815" spans="1:9" ht="12.75">
      <c r="A815" s="92"/>
      <c r="B815" s="92"/>
      <c r="C815" s="92"/>
      <c r="D815" s="92"/>
      <c r="E815" s="92"/>
      <c r="F815" s="92"/>
      <c r="G815" s="92"/>
      <c r="H815" s="92"/>
      <c r="I815" s="92"/>
    </row>
    <row r="816" spans="1:9" ht="12.75">
      <c r="A816" s="92"/>
      <c r="B816" s="92"/>
      <c r="C816" s="92"/>
      <c r="D816" s="92"/>
      <c r="E816" s="92"/>
      <c r="F816" s="92"/>
      <c r="G816" s="92"/>
      <c r="H816" s="92"/>
      <c r="I816" s="92"/>
    </row>
    <row r="817" spans="1:9" ht="12.75">
      <c r="A817" s="92"/>
      <c r="B817" s="92"/>
      <c r="C817" s="92"/>
      <c r="D817" s="92"/>
      <c r="E817" s="92"/>
      <c r="F817" s="92"/>
      <c r="G817" s="92"/>
      <c r="H817" s="92"/>
      <c r="I817" s="92"/>
    </row>
    <row r="818" spans="1:9" ht="12.75">
      <c r="A818" s="92"/>
      <c r="B818" s="92"/>
      <c r="C818" s="92"/>
      <c r="D818" s="92"/>
      <c r="E818" s="92"/>
      <c r="F818" s="92"/>
      <c r="G818" s="92"/>
      <c r="H818" s="92"/>
      <c r="I818" s="92"/>
    </row>
    <row r="819" spans="1:9" ht="12.75">
      <c r="A819" s="92"/>
      <c r="B819" s="92"/>
      <c r="C819" s="92"/>
      <c r="D819" s="92"/>
      <c r="E819" s="92"/>
      <c r="F819" s="92"/>
      <c r="G819" s="92"/>
      <c r="H819" s="92"/>
      <c r="I819" s="92"/>
    </row>
    <row r="820" spans="1:9" ht="12.75">
      <c r="A820" s="92"/>
      <c r="B820" s="92"/>
      <c r="C820" s="92"/>
      <c r="D820" s="92"/>
      <c r="E820" s="92"/>
      <c r="F820" s="92"/>
      <c r="G820" s="92"/>
      <c r="H820" s="92"/>
      <c r="I820" s="92"/>
    </row>
    <row r="821" spans="1:9" ht="12.75">
      <c r="A821" s="92"/>
      <c r="B821" s="92"/>
      <c r="C821" s="92"/>
      <c r="D821" s="92"/>
      <c r="E821" s="92"/>
      <c r="F821" s="92"/>
      <c r="G821" s="92"/>
      <c r="H821" s="92"/>
      <c r="I821" s="92"/>
    </row>
    <row r="822" spans="1:9" ht="12.75">
      <c r="A822" s="92"/>
      <c r="B822" s="92"/>
      <c r="C822" s="92"/>
      <c r="D822" s="92"/>
      <c r="E822" s="92"/>
      <c r="F822" s="92"/>
      <c r="G822" s="92"/>
      <c r="H822" s="92"/>
      <c r="I822" s="92"/>
    </row>
    <row r="823" spans="1:9" ht="12.75">
      <c r="A823" s="92"/>
      <c r="B823" s="92"/>
      <c r="C823" s="92"/>
      <c r="D823" s="92"/>
      <c r="E823" s="92"/>
      <c r="F823" s="92"/>
      <c r="G823" s="92"/>
      <c r="H823" s="92"/>
      <c r="I823" s="92"/>
    </row>
    <row r="824" spans="1:9" ht="12.75">
      <c r="A824" s="92"/>
      <c r="B824" s="92"/>
      <c r="C824" s="92"/>
      <c r="D824" s="92"/>
      <c r="E824" s="92"/>
      <c r="F824" s="92"/>
      <c r="G824" s="92"/>
      <c r="H824" s="92"/>
      <c r="I824" s="92"/>
    </row>
    <row r="825" spans="1:9" ht="12.75">
      <c r="A825" s="92"/>
      <c r="B825" s="92"/>
      <c r="C825" s="92"/>
      <c r="D825" s="92"/>
      <c r="E825" s="92"/>
      <c r="F825" s="92"/>
      <c r="G825" s="92"/>
      <c r="H825" s="92"/>
      <c r="I825" s="92"/>
    </row>
    <row r="826" spans="1:9" ht="12.75">
      <c r="A826" s="92"/>
      <c r="B826" s="92"/>
      <c r="C826" s="92"/>
      <c r="D826" s="92"/>
      <c r="E826" s="92"/>
      <c r="F826" s="92"/>
      <c r="G826" s="92"/>
      <c r="H826" s="92"/>
      <c r="I826" s="92"/>
    </row>
    <row r="827" spans="1:9" ht="12.75">
      <c r="A827" s="92"/>
      <c r="B827" s="92"/>
      <c r="C827" s="92"/>
      <c r="D827" s="92"/>
      <c r="E827" s="92"/>
      <c r="F827" s="92"/>
      <c r="G827" s="92"/>
      <c r="H827" s="92"/>
      <c r="I827" s="92"/>
    </row>
    <row r="828" spans="1:9" ht="12.75">
      <c r="A828" s="92"/>
      <c r="B828" s="92"/>
      <c r="C828" s="92"/>
      <c r="D828" s="92"/>
      <c r="E828" s="92"/>
      <c r="F828" s="92"/>
      <c r="G828" s="92"/>
      <c r="H828" s="92"/>
      <c r="I828" s="92"/>
    </row>
    <row r="829" spans="1:9" ht="12.75">
      <c r="A829" s="92"/>
      <c r="B829" s="92"/>
      <c r="C829" s="92"/>
      <c r="D829" s="92"/>
      <c r="E829" s="92"/>
      <c r="F829" s="92"/>
      <c r="G829" s="92"/>
      <c r="H829" s="92"/>
      <c r="I829" s="92"/>
    </row>
    <row r="830" spans="1:9" ht="12.75">
      <c r="A830" s="92"/>
      <c r="B830" s="92"/>
      <c r="C830" s="92"/>
      <c r="D830" s="92"/>
      <c r="E830" s="92"/>
      <c r="F830" s="92"/>
      <c r="G830" s="92"/>
      <c r="H830" s="92"/>
      <c r="I830" s="92"/>
    </row>
    <row r="831" spans="1:9" ht="12.75">
      <c r="A831" s="92"/>
      <c r="B831" s="92"/>
      <c r="C831" s="92"/>
      <c r="D831" s="92"/>
      <c r="E831" s="92"/>
      <c r="F831" s="92"/>
      <c r="G831" s="92"/>
      <c r="H831" s="92"/>
      <c r="I831" s="92"/>
    </row>
    <row r="832" spans="1:9" ht="12.75">
      <c r="A832" s="92"/>
      <c r="B832" s="92"/>
      <c r="C832" s="92"/>
      <c r="D832" s="92"/>
      <c r="E832" s="92"/>
      <c r="F832" s="92"/>
      <c r="G832" s="92"/>
      <c r="H832" s="92"/>
      <c r="I832" s="92"/>
    </row>
    <row r="833" spans="1:9" ht="12.75">
      <c r="A833" s="92"/>
      <c r="B833" s="92"/>
      <c r="C833" s="92"/>
      <c r="D833" s="92"/>
      <c r="E833" s="92"/>
      <c r="F833" s="92"/>
      <c r="G833" s="92"/>
      <c r="H833" s="92"/>
      <c r="I833" s="92"/>
    </row>
    <row r="834" spans="1:9" ht="12.75">
      <c r="A834" s="92"/>
      <c r="B834" s="92"/>
      <c r="C834" s="92"/>
      <c r="D834" s="92"/>
      <c r="E834" s="92"/>
      <c r="F834" s="92"/>
      <c r="G834" s="92"/>
      <c r="H834" s="92"/>
      <c r="I834" s="92"/>
    </row>
    <row r="835" spans="1:9" ht="12.75">
      <c r="A835" s="92"/>
      <c r="B835" s="92"/>
      <c r="C835" s="92"/>
      <c r="D835" s="92"/>
      <c r="E835" s="92"/>
      <c r="F835" s="92"/>
      <c r="G835" s="92"/>
      <c r="H835" s="92"/>
      <c r="I835" s="92"/>
    </row>
    <row r="836" spans="1:9" ht="12.75">
      <c r="A836" s="92"/>
      <c r="B836" s="92"/>
      <c r="C836" s="92"/>
      <c r="D836" s="92"/>
      <c r="E836" s="92"/>
      <c r="F836" s="92"/>
      <c r="G836" s="92"/>
      <c r="H836" s="92"/>
      <c r="I836" s="92"/>
    </row>
    <row r="837" spans="1:9" ht="12.75">
      <c r="A837" s="92"/>
      <c r="B837" s="92"/>
      <c r="C837" s="92"/>
      <c r="D837" s="92"/>
      <c r="E837" s="92"/>
      <c r="F837" s="92"/>
      <c r="G837" s="92"/>
      <c r="H837" s="92"/>
      <c r="I837" s="92"/>
    </row>
    <row r="838" spans="1:9" ht="12.75">
      <c r="A838" s="92"/>
      <c r="B838" s="92"/>
      <c r="C838" s="92"/>
      <c r="D838" s="92"/>
      <c r="E838" s="92"/>
      <c r="F838" s="92"/>
      <c r="G838" s="92"/>
      <c r="H838" s="92"/>
      <c r="I838" s="92"/>
    </row>
    <row r="839" spans="1:9" ht="12.75">
      <c r="A839" s="92"/>
      <c r="B839" s="92"/>
      <c r="C839" s="92"/>
      <c r="D839" s="92"/>
      <c r="E839" s="92"/>
      <c r="F839" s="92"/>
      <c r="G839" s="92"/>
      <c r="H839" s="92"/>
      <c r="I839" s="92"/>
    </row>
    <row r="840" spans="1:9" ht="12.75">
      <c r="A840" s="92"/>
      <c r="B840" s="92"/>
      <c r="C840" s="92"/>
      <c r="D840" s="92"/>
      <c r="E840" s="92"/>
      <c r="F840" s="92"/>
      <c r="G840" s="92"/>
      <c r="H840" s="92"/>
      <c r="I840" s="92"/>
    </row>
    <row r="841" spans="1:9" ht="12.75">
      <c r="A841" s="92"/>
      <c r="B841" s="92"/>
      <c r="C841" s="92"/>
      <c r="D841" s="92"/>
      <c r="E841" s="92"/>
      <c r="F841" s="92"/>
      <c r="G841" s="92"/>
      <c r="H841" s="92"/>
      <c r="I841" s="92"/>
    </row>
    <row r="842" spans="1:9" ht="12.75">
      <c r="A842" s="92"/>
      <c r="B842" s="92"/>
      <c r="C842" s="92"/>
      <c r="D842" s="92"/>
      <c r="E842" s="92"/>
      <c r="F842" s="92"/>
      <c r="G842" s="92"/>
      <c r="H842" s="92"/>
      <c r="I842" s="92"/>
    </row>
    <row r="843" spans="1:9" ht="12.75">
      <c r="A843" s="92"/>
      <c r="B843" s="92"/>
      <c r="C843" s="92"/>
      <c r="D843" s="92"/>
      <c r="E843" s="92"/>
      <c r="F843" s="92"/>
      <c r="G843" s="92"/>
      <c r="H843" s="92"/>
      <c r="I843" s="92"/>
    </row>
    <row r="844" spans="1:9" ht="12.75">
      <c r="A844" s="92"/>
      <c r="B844" s="92"/>
      <c r="C844" s="92"/>
      <c r="D844" s="92"/>
      <c r="E844" s="92"/>
      <c r="F844" s="92"/>
      <c r="G844" s="92"/>
      <c r="H844" s="92"/>
      <c r="I844" s="92"/>
    </row>
    <row r="845" spans="1:9" ht="12.75">
      <c r="A845" s="92"/>
      <c r="B845" s="92"/>
      <c r="C845" s="92"/>
      <c r="D845" s="92"/>
      <c r="E845" s="92"/>
      <c r="F845" s="92"/>
      <c r="G845" s="92"/>
      <c r="H845" s="92"/>
      <c r="I845" s="92"/>
    </row>
    <row r="846" spans="1:9" ht="12.75">
      <c r="A846" s="92"/>
      <c r="B846" s="92"/>
      <c r="C846" s="92"/>
      <c r="D846" s="92"/>
      <c r="E846" s="92"/>
      <c r="F846" s="92"/>
      <c r="G846" s="92"/>
      <c r="H846" s="92"/>
      <c r="I846" s="92"/>
    </row>
    <row r="847" spans="1:9" ht="12.75">
      <c r="A847" s="92"/>
      <c r="B847" s="92"/>
      <c r="C847" s="92"/>
      <c r="D847" s="92"/>
      <c r="E847" s="92"/>
      <c r="F847" s="92"/>
      <c r="G847" s="92"/>
      <c r="H847" s="92"/>
      <c r="I847" s="92"/>
    </row>
    <row r="848" spans="1:9" ht="12.75">
      <c r="A848" s="92"/>
      <c r="B848" s="92"/>
      <c r="C848" s="92"/>
      <c r="D848" s="92"/>
      <c r="E848" s="92"/>
      <c r="F848" s="92"/>
      <c r="G848" s="92"/>
      <c r="H848" s="92"/>
      <c r="I848" s="92"/>
    </row>
    <row r="849" spans="1:9" ht="12.75">
      <c r="A849" s="92"/>
      <c r="B849" s="92"/>
      <c r="C849" s="92"/>
      <c r="D849" s="92"/>
      <c r="E849" s="92"/>
      <c r="F849" s="92"/>
      <c r="G849" s="92"/>
      <c r="H849" s="92"/>
      <c r="I849" s="92"/>
    </row>
    <row r="850" spans="1:9" ht="12.75">
      <c r="A850" s="92"/>
      <c r="B850" s="92"/>
      <c r="C850" s="92"/>
      <c r="D850" s="92"/>
      <c r="E850" s="92"/>
      <c r="F850" s="92"/>
      <c r="G850" s="92"/>
      <c r="H850" s="92"/>
      <c r="I850" s="92"/>
    </row>
    <row r="851" spans="1:9" ht="12.75">
      <c r="A851" s="92"/>
      <c r="B851" s="92"/>
      <c r="C851" s="92"/>
      <c r="D851" s="92"/>
      <c r="E851" s="92"/>
      <c r="F851" s="92"/>
      <c r="G851" s="92"/>
      <c r="H851" s="92"/>
      <c r="I851" s="92"/>
    </row>
    <row r="852" spans="1:9" ht="12.75">
      <c r="A852" s="92"/>
      <c r="B852" s="92"/>
      <c r="C852" s="92"/>
      <c r="D852" s="92"/>
      <c r="E852" s="92"/>
      <c r="F852" s="92"/>
      <c r="G852" s="92"/>
      <c r="H852" s="92"/>
      <c r="I852" s="92"/>
    </row>
    <row r="853" spans="1:9" ht="12.75">
      <c r="A853" s="92"/>
      <c r="B853" s="92"/>
      <c r="C853" s="92"/>
      <c r="D853" s="92"/>
      <c r="E853" s="92"/>
      <c r="F853" s="92"/>
      <c r="G853" s="92"/>
      <c r="H853" s="92"/>
      <c r="I853" s="92"/>
    </row>
    <row r="854" spans="1:9" ht="12.75">
      <c r="A854" s="92"/>
      <c r="B854" s="92"/>
      <c r="C854" s="92"/>
      <c r="D854" s="92"/>
      <c r="E854" s="92"/>
      <c r="F854" s="92"/>
      <c r="G854" s="92"/>
      <c r="H854" s="92"/>
      <c r="I854" s="92"/>
    </row>
    <row r="855" spans="1:9" ht="12.75">
      <c r="A855" s="92"/>
      <c r="B855" s="92"/>
      <c r="C855" s="92"/>
      <c r="D855" s="92"/>
      <c r="E855" s="92"/>
      <c r="F855" s="92"/>
      <c r="G855" s="92"/>
      <c r="H855" s="92"/>
      <c r="I855" s="92"/>
    </row>
    <row r="856" spans="1:9" ht="12.75">
      <c r="A856" s="92"/>
      <c r="B856" s="92"/>
      <c r="C856" s="92"/>
      <c r="D856" s="92"/>
      <c r="E856" s="92"/>
      <c r="F856" s="92"/>
      <c r="G856" s="92"/>
      <c r="H856" s="92"/>
      <c r="I856" s="92"/>
    </row>
    <row r="857" spans="1:9" ht="12.75">
      <c r="A857" s="92"/>
      <c r="B857" s="92"/>
      <c r="C857" s="92"/>
      <c r="D857" s="92"/>
      <c r="E857" s="92"/>
      <c r="F857" s="92"/>
      <c r="G857" s="92"/>
      <c r="H857" s="92"/>
      <c r="I857" s="92"/>
    </row>
    <row r="858" spans="1:9" ht="12.75">
      <c r="A858" s="92"/>
      <c r="B858" s="92"/>
      <c r="C858" s="92"/>
      <c r="D858" s="92"/>
      <c r="E858" s="92"/>
      <c r="F858" s="92"/>
      <c r="G858" s="92"/>
      <c r="H858" s="92"/>
      <c r="I858" s="92"/>
    </row>
    <row r="859" spans="1:9" ht="12.75">
      <c r="A859" s="92"/>
      <c r="B859" s="92"/>
      <c r="C859" s="92"/>
      <c r="D859" s="92"/>
      <c r="E859" s="92"/>
      <c r="F859" s="92"/>
      <c r="G859" s="92"/>
      <c r="H859" s="92"/>
      <c r="I859" s="92"/>
    </row>
    <row r="860" spans="1:9" ht="12.75">
      <c r="A860" s="92"/>
      <c r="B860" s="92"/>
      <c r="C860" s="92"/>
      <c r="D860" s="92"/>
      <c r="E860" s="92"/>
      <c r="F860" s="92"/>
      <c r="G860" s="92"/>
      <c r="H860" s="92"/>
      <c r="I860" s="92"/>
    </row>
    <row r="861" spans="1:9" ht="12.75">
      <c r="A861" s="92"/>
      <c r="B861" s="92"/>
      <c r="C861" s="92"/>
      <c r="D861" s="92"/>
      <c r="E861" s="92"/>
      <c r="F861" s="92"/>
      <c r="G861" s="92"/>
      <c r="H861" s="92"/>
      <c r="I861" s="92"/>
    </row>
    <row r="862" spans="1:9" ht="12.75">
      <c r="A862" s="92"/>
      <c r="B862" s="92"/>
      <c r="C862" s="92"/>
      <c r="D862" s="92"/>
      <c r="E862" s="92"/>
      <c r="F862" s="92"/>
      <c r="G862" s="92"/>
      <c r="H862" s="92"/>
      <c r="I862" s="92"/>
    </row>
    <row r="863" spans="1:9" ht="12.75">
      <c r="A863" s="92"/>
      <c r="B863" s="92"/>
      <c r="C863" s="92"/>
      <c r="D863" s="92"/>
      <c r="E863" s="92"/>
      <c r="F863" s="92"/>
      <c r="G863" s="92"/>
      <c r="H863" s="92"/>
      <c r="I863" s="92"/>
    </row>
    <row r="864" spans="1:9" ht="12.75">
      <c r="A864" s="92"/>
      <c r="B864" s="92"/>
      <c r="C864" s="92"/>
      <c r="D864" s="92"/>
      <c r="E864" s="92"/>
      <c r="F864" s="92"/>
      <c r="G864" s="92"/>
      <c r="H864" s="92"/>
      <c r="I864" s="92"/>
    </row>
    <row r="865" spans="1:9" ht="12.75">
      <c r="A865" s="92"/>
      <c r="B865" s="92"/>
      <c r="C865" s="92"/>
      <c r="D865" s="92"/>
      <c r="E865" s="92"/>
      <c r="F865" s="92"/>
      <c r="G865" s="92"/>
      <c r="H865" s="92"/>
      <c r="I865" s="92"/>
    </row>
    <row r="866" spans="1:9" ht="12.75">
      <c r="A866" s="92"/>
      <c r="B866" s="92"/>
      <c r="C866" s="92"/>
      <c r="D866" s="92"/>
      <c r="E866" s="92"/>
      <c r="F866" s="92"/>
      <c r="G866" s="92"/>
      <c r="H866" s="92"/>
      <c r="I866" s="92"/>
    </row>
    <row r="867" spans="1:9" ht="12.75">
      <c r="A867" s="92"/>
      <c r="B867" s="92"/>
      <c r="C867" s="92"/>
      <c r="D867" s="92"/>
      <c r="E867" s="92"/>
      <c r="F867" s="92"/>
      <c r="G867" s="92"/>
      <c r="H867" s="92"/>
      <c r="I867" s="92"/>
    </row>
    <row r="868" spans="1:9" ht="12.75">
      <c r="A868" s="92"/>
      <c r="B868" s="92"/>
      <c r="C868" s="92"/>
      <c r="D868" s="92"/>
      <c r="E868" s="92"/>
      <c r="F868" s="92"/>
      <c r="G868" s="92"/>
      <c r="H868" s="92"/>
      <c r="I868" s="92"/>
    </row>
    <row r="869" spans="1:9" ht="12.75">
      <c r="A869" s="92"/>
      <c r="B869" s="92"/>
      <c r="C869" s="92"/>
      <c r="D869" s="92"/>
      <c r="E869" s="92"/>
      <c r="F869" s="92"/>
      <c r="G869" s="92"/>
      <c r="H869" s="92"/>
      <c r="I869" s="92"/>
    </row>
    <row r="870" spans="1:9" ht="12.75">
      <c r="A870" s="92"/>
      <c r="B870" s="92"/>
      <c r="C870" s="92"/>
      <c r="D870" s="92"/>
      <c r="E870" s="92"/>
      <c r="F870" s="92"/>
      <c r="G870" s="92"/>
      <c r="H870" s="92"/>
      <c r="I870" s="92"/>
    </row>
    <row r="871" spans="1:9" ht="12.75">
      <c r="A871" s="92"/>
      <c r="B871" s="92"/>
      <c r="C871" s="92"/>
      <c r="D871" s="92"/>
      <c r="E871" s="92"/>
      <c r="F871" s="92"/>
      <c r="G871" s="92"/>
      <c r="H871" s="92"/>
      <c r="I871" s="92"/>
    </row>
    <row r="872" spans="1:9" ht="12.75">
      <c r="A872" s="92"/>
      <c r="B872" s="92"/>
      <c r="C872" s="92"/>
      <c r="D872" s="92"/>
      <c r="E872" s="92"/>
      <c r="F872" s="92"/>
      <c r="G872" s="92"/>
      <c r="H872" s="92"/>
      <c r="I872" s="92"/>
    </row>
    <row r="873" spans="1:9" ht="12.75">
      <c r="A873" s="92"/>
      <c r="B873" s="92"/>
      <c r="C873" s="92"/>
      <c r="D873" s="92"/>
      <c r="E873" s="92"/>
      <c r="F873" s="92"/>
      <c r="G873" s="92"/>
      <c r="H873" s="92"/>
      <c r="I873" s="92"/>
    </row>
    <row r="874" spans="1:9" ht="12.75">
      <c r="A874" s="92"/>
      <c r="B874" s="92"/>
      <c r="C874" s="92"/>
      <c r="D874" s="92"/>
      <c r="E874" s="92"/>
      <c r="F874" s="92"/>
      <c r="G874" s="92"/>
      <c r="H874" s="92"/>
      <c r="I874" s="92"/>
    </row>
    <row r="875" spans="1:9" ht="12.75">
      <c r="A875" s="92"/>
      <c r="B875" s="92"/>
      <c r="C875" s="92"/>
      <c r="D875" s="92"/>
      <c r="E875" s="92"/>
      <c r="F875" s="92"/>
      <c r="G875" s="92"/>
      <c r="H875" s="92"/>
      <c r="I875" s="92"/>
    </row>
    <row r="876" spans="1:9" ht="12.75">
      <c r="A876" s="92"/>
      <c r="B876" s="92"/>
      <c r="C876" s="92"/>
      <c r="D876" s="92"/>
      <c r="E876" s="92"/>
      <c r="F876" s="92"/>
      <c r="G876" s="92"/>
      <c r="H876" s="92"/>
      <c r="I876" s="92"/>
    </row>
    <row r="877" spans="1:9" ht="12.75">
      <c r="A877" s="92"/>
      <c r="B877" s="92"/>
      <c r="C877" s="92"/>
      <c r="D877" s="92"/>
      <c r="E877" s="92"/>
      <c r="F877" s="92"/>
      <c r="G877" s="92"/>
      <c r="H877" s="92"/>
      <c r="I877" s="92"/>
    </row>
    <row r="878" spans="1:9" ht="12.75">
      <c r="A878" s="92"/>
      <c r="B878" s="92"/>
      <c r="C878" s="92"/>
      <c r="D878" s="92"/>
      <c r="E878" s="92"/>
      <c r="F878" s="92"/>
      <c r="G878" s="92"/>
      <c r="H878" s="92"/>
      <c r="I878" s="92"/>
    </row>
    <row r="879" spans="1:9" ht="12.75">
      <c r="A879" s="92"/>
      <c r="B879" s="92"/>
      <c r="C879" s="92"/>
      <c r="D879" s="92"/>
      <c r="E879" s="92"/>
      <c r="F879" s="92"/>
      <c r="G879" s="92"/>
      <c r="H879" s="92"/>
      <c r="I879" s="92"/>
    </row>
    <row r="880" spans="1:9" ht="12.75">
      <c r="A880" s="92"/>
      <c r="B880" s="92"/>
      <c r="C880" s="92"/>
      <c r="D880" s="92"/>
      <c r="E880" s="92"/>
      <c r="F880" s="92"/>
      <c r="G880" s="92"/>
      <c r="H880" s="92"/>
      <c r="I880" s="92"/>
    </row>
    <row r="881" spans="1:9" ht="12.75">
      <c r="A881" s="92"/>
      <c r="B881" s="92"/>
      <c r="C881" s="92"/>
      <c r="D881" s="92"/>
      <c r="E881" s="92"/>
      <c r="F881" s="92"/>
      <c r="G881" s="92"/>
      <c r="H881" s="92"/>
      <c r="I881" s="92"/>
    </row>
    <row r="882" spans="1:9" ht="12.75">
      <c r="A882" s="92"/>
      <c r="B882" s="92"/>
      <c r="C882" s="92"/>
      <c r="D882" s="92"/>
      <c r="E882" s="92"/>
      <c r="F882" s="92"/>
      <c r="G882" s="92"/>
      <c r="H882" s="92"/>
      <c r="I882" s="92"/>
    </row>
    <row r="883" spans="1:9" ht="12.75">
      <c r="A883" s="92"/>
      <c r="B883" s="92"/>
      <c r="C883" s="92"/>
      <c r="D883" s="92"/>
      <c r="E883" s="92"/>
      <c r="F883" s="92"/>
      <c r="G883" s="92"/>
      <c r="H883" s="92"/>
      <c r="I883" s="92"/>
    </row>
    <row r="884" spans="1:9" ht="12.75">
      <c r="A884" s="92"/>
      <c r="B884" s="92"/>
      <c r="C884" s="92"/>
      <c r="D884" s="92"/>
      <c r="E884" s="92"/>
      <c r="F884" s="92"/>
      <c r="G884" s="92"/>
      <c r="H884" s="92"/>
      <c r="I884" s="92"/>
    </row>
    <row r="885" spans="1:9" ht="12.75">
      <c r="A885" s="92"/>
      <c r="B885" s="92"/>
      <c r="C885" s="92"/>
      <c r="D885" s="92"/>
      <c r="E885" s="92"/>
      <c r="F885" s="92"/>
      <c r="G885" s="92"/>
      <c r="H885" s="92"/>
      <c r="I885" s="92"/>
    </row>
    <row r="886" spans="1:9" ht="12.75">
      <c r="A886" s="92"/>
      <c r="B886" s="92"/>
      <c r="C886" s="92"/>
      <c r="D886" s="92"/>
      <c r="E886" s="92"/>
      <c r="F886" s="92"/>
      <c r="G886" s="92"/>
      <c r="H886" s="92"/>
      <c r="I886" s="92"/>
    </row>
    <row r="887" spans="1:9" ht="12.75">
      <c r="A887" s="92"/>
      <c r="B887" s="92"/>
      <c r="C887" s="92"/>
      <c r="D887" s="92"/>
      <c r="E887" s="92"/>
      <c r="F887" s="92"/>
      <c r="G887" s="92"/>
      <c r="H887" s="92"/>
      <c r="I887" s="92"/>
    </row>
    <row r="888" spans="1:9" ht="12.75">
      <c r="A888" s="92"/>
      <c r="B888" s="92"/>
      <c r="C888" s="92"/>
      <c r="D888" s="92"/>
      <c r="E888" s="92"/>
      <c r="F888" s="92"/>
      <c r="G888" s="92"/>
      <c r="H888" s="92"/>
      <c r="I888" s="92"/>
    </row>
    <row r="889" spans="1:9" ht="12.75">
      <c r="A889" s="92"/>
      <c r="B889" s="92"/>
      <c r="C889" s="92"/>
      <c r="D889" s="92"/>
      <c r="E889" s="92"/>
      <c r="F889" s="92"/>
      <c r="G889" s="92"/>
      <c r="H889" s="92"/>
      <c r="I889" s="92"/>
    </row>
    <row r="890" spans="1:9" ht="12.75">
      <c r="A890" s="92"/>
      <c r="B890" s="92"/>
      <c r="C890" s="92"/>
      <c r="D890" s="92"/>
      <c r="E890" s="92"/>
      <c r="F890" s="92"/>
      <c r="G890" s="92"/>
      <c r="H890" s="92"/>
      <c r="I890" s="92"/>
    </row>
    <row r="891" spans="1:9" ht="12.75">
      <c r="A891" s="92"/>
      <c r="B891" s="92"/>
      <c r="C891" s="92"/>
      <c r="D891" s="92"/>
      <c r="E891" s="92"/>
      <c r="F891" s="92"/>
      <c r="G891" s="92"/>
      <c r="H891" s="92"/>
      <c r="I891" s="92"/>
    </row>
    <row r="892" spans="1:9" ht="12.75">
      <c r="A892" s="92"/>
      <c r="B892" s="92"/>
      <c r="C892" s="92"/>
      <c r="D892" s="92"/>
      <c r="E892" s="92"/>
      <c r="F892" s="92"/>
      <c r="G892" s="92"/>
      <c r="H892" s="92"/>
      <c r="I892" s="92"/>
    </row>
    <row r="893" spans="1:9" ht="12.75">
      <c r="A893" s="92"/>
      <c r="B893" s="92"/>
      <c r="C893" s="92"/>
      <c r="D893" s="92"/>
      <c r="E893" s="92"/>
      <c r="F893" s="92"/>
      <c r="G893" s="92"/>
      <c r="H893" s="92"/>
      <c r="I893" s="92"/>
    </row>
    <row r="894" spans="1:9" ht="12.75">
      <c r="A894" s="92"/>
      <c r="B894" s="92"/>
      <c r="C894" s="92"/>
      <c r="D894" s="92"/>
      <c r="E894" s="92"/>
      <c r="F894" s="92"/>
      <c r="G894" s="92"/>
      <c r="H894" s="92"/>
      <c r="I894" s="92"/>
    </row>
    <row r="895" spans="1:9" ht="12.75">
      <c r="A895" s="92"/>
      <c r="B895" s="92"/>
      <c r="C895" s="92"/>
      <c r="D895" s="92"/>
      <c r="E895" s="92"/>
      <c r="F895" s="92"/>
      <c r="G895" s="92"/>
      <c r="H895" s="92"/>
      <c r="I895" s="92"/>
    </row>
    <row r="896" spans="1:9" ht="12.75">
      <c r="A896" s="92"/>
      <c r="B896" s="92"/>
      <c r="C896" s="92"/>
      <c r="D896" s="92"/>
      <c r="E896" s="92"/>
      <c r="F896" s="92"/>
      <c r="G896" s="92"/>
      <c r="H896" s="92"/>
      <c r="I896" s="92"/>
    </row>
    <row r="897" spans="1:9" ht="12.75">
      <c r="A897" s="92"/>
      <c r="B897" s="92"/>
      <c r="C897" s="92"/>
      <c r="D897" s="92"/>
      <c r="E897" s="92"/>
      <c r="F897" s="92"/>
      <c r="G897" s="92"/>
      <c r="H897" s="92"/>
      <c r="I897" s="92"/>
    </row>
    <row r="898" spans="1:9" ht="12.75">
      <c r="A898" s="92"/>
      <c r="B898" s="92"/>
      <c r="C898" s="92"/>
      <c r="D898" s="92"/>
      <c r="E898" s="92"/>
      <c r="F898" s="92"/>
      <c r="G898" s="92"/>
      <c r="H898" s="92"/>
      <c r="I898" s="92"/>
    </row>
    <row r="899" spans="1:9" ht="12.75">
      <c r="A899" s="92"/>
      <c r="B899" s="92"/>
      <c r="C899" s="92"/>
      <c r="D899" s="92"/>
      <c r="E899" s="92"/>
      <c r="F899" s="92"/>
      <c r="G899" s="92"/>
      <c r="H899" s="92"/>
      <c r="I899" s="92"/>
    </row>
    <row r="900" spans="1:9" ht="12.75">
      <c r="A900" s="92"/>
      <c r="B900" s="92"/>
      <c r="C900" s="92"/>
      <c r="D900" s="92"/>
      <c r="E900" s="92"/>
      <c r="F900" s="92"/>
      <c r="G900" s="92"/>
      <c r="H900" s="92"/>
      <c r="I900" s="92"/>
    </row>
    <row r="901" spans="1:9" ht="12.75">
      <c r="A901" s="92"/>
      <c r="B901" s="92"/>
      <c r="C901" s="92"/>
      <c r="D901" s="92"/>
      <c r="E901" s="92"/>
      <c r="F901" s="92"/>
      <c r="G901" s="92"/>
      <c r="H901" s="92"/>
      <c r="I901" s="92"/>
    </row>
    <row r="902" spans="1:9" ht="12.75">
      <c r="A902" s="92"/>
      <c r="B902" s="92"/>
      <c r="C902" s="92"/>
      <c r="D902" s="92"/>
      <c r="E902" s="92"/>
      <c r="F902" s="92"/>
      <c r="G902" s="92"/>
      <c r="H902" s="92"/>
      <c r="I902" s="92"/>
    </row>
    <row r="903" spans="1:9" ht="12.75">
      <c r="A903" s="92"/>
      <c r="B903" s="92"/>
      <c r="C903" s="92"/>
      <c r="D903" s="92"/>
      <c r="E903" s="92"/>
      <c r="F903" s="92"/>
      <c r="G903" s="92"/>
      <c r="H903" s="92"/>
      <c r="I903" s="92"/>
    </row>
    <row r="904" spans="1:9" ht="12.75">
      <c r="A904" s="92"/>
      <c r="B904" s="92"/>
      <c r="C904" s="92"/>
      <c r="D904" s="92"/>
      <c r="E904" s="92"/>
      <c r="F904" s="92"/>
      <c r="G904" s="92"/>
      <c r="H904" s="92"/>
      <c r="I904" s="92"/>
    </row>
    <row r="905" spans="1:9" ht="12.75">
      <c r="A905" s="92"/>
      <c r="B905" s="92"/>
      <c r="C905" s="92"/>
      <c r="D905" s="92"/>
      <c r="E905" s="92"/>
      <c r="F905" s="92"/>
      <c r="G905" s="92"/>
      <c r="H905" s="92"/>
      <c r="I905" s="92"/>
    </row>
    <row r="906" spans="1:9" ht="12.75">
      <c r="A906" s="92"/>
      <c r="B906" s="92"/>
      <c r="C906" s="92"/>
      <c r="D906" s="92"/>
      <c r="E906" s="92"/>
      <c r="F906" s="92"/>
      <c r="G906" s="92"/>
      <c r="H906" s="92"/>
      <c r="I906" s="92"/>
    </row>
    <row r="907" spans="1:9" ht="12.75">
      <c r="A907" s="92"/>
      <c r="B907" s="92"/>
      <c r="C907" s="92"/>
      <c r="D907" s="92"/>
      <c r="E907" s="92"/>
      <c r="F907" s="92"/>
      <c r="G907" s="92"/>
      <c r="H907" s="92"/>
      <c r="I907" s="92"/>
    </row>
    <row r="908" spans="1:9" ht="12.75">
      <c r="A908" s="92"/>
      <c r="B908" s="92"/>
      <c r="C908" s="92"/>
      <c r="D908" s="92"/>
      <c r="E908" s="92"/>
      <c r="F908" s="92"/>
      <c r="G908" s="92"/>
      <c r="H908" s="92"/>
      <c r="I908" s="92"/>
    </row>
    <row r="909" spans="1:9" ht="12.75">
      <c r="A909" s="92"/>
      <c r="B909" s="92"/>
      <c r="C909" s="92"/>
      <c r="D909" s="92"/>
      <c r="E909" s="92"/>
      <c r="F909" s="92"/>
      <c r="G909" s="92"/>
      <c r="H909" s="92"/>
      <c r="I909" s="92"/>
    </row>
    <row r="910" spans="1:9" ht="12.75">
      <c r="A910" s="92"/>
      <c r="B910" s="92"/>
      <c r="C910" s="92"/>
      <c r="D910" s="92"/>
      <c r="E910" s="92"/>
      <c r="F910" s="92"/>
      <c r="G910" s="92"/>
      <c r="H910" s="92"/>
      <c r="I910" s="92"/>
    </row>
    <row r="911" spans="1:9" ht="12.75">
      <c r="A911" s="92"/>
      <c r="B911" s="92"/>
      <c r="C911" s="92"/>
      <c r="D911" s="92"/>
      <c r="E911" s="92"/>
      <c r="F911" s="92"/>
      <c r="G911" s="92"/>
      <c r="H911" s="92"/>
      <c r="I911" s="92"/>
    </row>
    <row r="912" spans="1:9" ht="12.75">
      <c r="A912" s="92"/>
      <c r="B912" s="92"/>
      <c r="C912" s="92"/>
      <c r="D912" s="92"/>
      <c r="E912" s="92"/>
      <c r="F912" s="92"/>
      <c r="G912" s="92"/>
      <c r="H912" s="92"/>
      <c r="I912" s="92"/>
    </row>
    <row r="913" spans="1:9" ht="12.75">
      <c r="A913" s="92"/>
      <c r="B913" s="92"/>
      <c r="C913" s="92"/>
      <c r="D913" s="92"/>
      <c r="E913" s="92"/>
      <c r="F913" s="92"/>
      <c r="G913" s="92"/>
      <c r="H913" s="92"/>
      <c r="I913" s="92"/>
    </row>
    <row r="914" spans="1:9" ht="12.75">
      <c r="A914" s="92"/>
      <c r="B914" s="92"/>
      <c r="C914" s="92"/>
      <c r="D914" s="92"/>
      <c r="E914" s="92"/>
      <c r="F914" s="92"/>
      <c r="G914" s="92"/>
      <c r="H914" s="92"/>
      <c r="I914" s="92"/>
    </row>
    <row r="915" spans="1:9" ht="12.75">
      <c r="A915" s="92"/>
      <c r="B915" s="92"/>
      <c r="C915" s="92"/>
      <c r="D915" s="92"/>
      <c r="E915" s="92"/>
      <c r="F915" s="92"/>
      <c r="G915" s="92"/>
      <c r="H915" s="92"/>
      <c r="I915" s="92"/>
    </row>
    <row r="916" spans="1:9" ht="12.75">
      <c r="A916" s="92"/>
      <c r="B916" s="92"/>
      <c r="C916" s="92"/>
      <c r="D916" s="92"/>
      <c r="E916" s="92"/>
      <c r="F916" s="92"/>
      <c r="G916" s="92"/>
      <c r="H916" s="92"/>
      <c r="I916" s="92"/>
    </row>
    <row r="917" spans="1:9" ht="12.75">
      <c r="A917" s="92"/>
      <c r="B917" s="92"/>
      <c r="C917" s="92"/>
      <c r="D917" s="92"/>
      <c r="E917" s="92"/>
      <c r="F917" s="92"/>
      <c r="G917" s="92"/>
      <c r="H917" s="92"/>
      <c r="I917" s="92"/>
    </row>
    <row r="918" spans="1:9" ht="12.75">
      <c r="A918" s="92"/>
      <c r="B918" s="92"/>
      <c r="C918" s="92"/>
      <c r="D918" s="92"/>
      <c r="E918" s="92"/>
      <c r="F918" s="92"/>
      <c r="G918" s="92"/>
      <c r="H918" s="92"/>
      <c r="I918" s="92"/>
    </row>
    <row r="919" spans="1:9" ht="12.75">
      <c r="A919" s="92"/>
      <c r="B919" s="92"/>
      <c r="C919" s="92"/>
      <c r="D919" s="92"/>
      <c r="E919" s="92"/>
      <c r="F919" s="92"/>
      <c r="G919" s="92"/>
      <c r="H919" s="92"/>
      <c r="I919" s="92"/>
    </row>
    <row r="920" spans="1:9" ht="12.75">
      <c r="A920" s="92"/>
      <c r="B920" s="92"/>
      <c r="C920" s="92"/>
      <c r="D920" s="92"/>
      <c r="E920" s="92"/>
      <c r="F920" s="92"/>
      <c r="G920" s="92"/>
      <c r="H920" s="92"/>
      <c r="I920" s="92"/>
    </row>
    <row r="921" spans="1:9" ht="12.75">
      <c r="A921" s="92"/>
      <c r="B921" s="92"/>
      <c r="C921" s="92"/>
      <c r="D921" s="92"/>
      <c r="E921" s="92"/>
      <c r="F921" s="92"/>
      <c r="G921" s="92"/>
      <c r="H921" s="92"/>
      <c r="I921" s="92"/>
    </row>
    <row r="922" spans="1:9" ht="12.75">
      <c r="A922" s="92"/>
      <c r="B922" s="92"/>
      <c r="C922" s="92"/>
      <c r="D922" s="92"/>
      <c r="E922" s="92"/>
      <c r="F922" s="92"/>
      <c r="G922" s="92"/>
      <c r="H922" s="92"/>
      <c r="I922" s="92"/>
    </row>
    <row r="923" spans="1:9" ht="12.75">
      <c r="A923" s="92"/>
      <c r="B923" s="92"/>
      <c r="C923" s="92"/>
      <c r="D923" s="92"/>
      <c r="E923" s="92"/>
      <c r="F923" s="92"/>
      <c r="G923" s="92"/>
      <c r="H923" s="92"/>
      <c r="I923" s="92"/>
    </row>
    <row r="924" spans="1:9" ht="12.75">
      <c r="A924" s="92"/>
      <c r="B924" s="92"/>
      <c r="C924" s="92"/>
      <c r="D924" s="92"/>
      <c r="E924" s="92"/>
      <c r="F924" s="92"/>
      <c r="G924" s="92"/>
      <c r="H924" s="92"/>
      <c r="I924" s="92"/>
    </row>
    <row r="925" spans="1:9" ht="12.75">
      <c r="A925" s="92"/>
      <c r="B925" s="92"/>
      <c r="C925" s="92"/>
      <c r="D925" s="92"/>
      <c r="E925" s="92"/>
      <c r="F925" s="92"/>
      <c r="G925" s="92"/>
      <c r="H925" s="92"/>
      <c r="I925" s="92"/>
    </row>
    <row r="926" spans="1:9" ht="12.75">
      <c r="A926" s="92"/>
      <c r="B926" s="92"/>
      <c r="C926" s="92"/>
      <c r="D926" s="92"/>
      <c r="E926" s="92"/>
      <c r="F926" s="92"/>
      <c r="G926" s="92"/>
      <c r="H926" s="92"/>
      <c r="I926" s="92"/>
    </row>
    <row r="927" spans="1:9" ht="12.75">
      <c r="A927" s="92"/>
      <c r="B927" s="92"/>
      <c r="C927" s="92"/>
      <c r="D927" s="92"/>
      <c r="E927" s="92"/>
      <c r="F927" s="92"/>
      <c r="G927" s="92"/>
      <c r="H927" s="92"/>
      <c r="I927" s="92"/>
    </row>
    <row r="928" spans="1:9" ht="12.75">
      <c r="A928" s="92"/>
      <c r="B928" s="92"/>
      <c r="C928" s="92"/>
      <c r="D928" s="92"/>
      <c r="E928" s="92"/>
      <c r="F928" s="92"/>
      <c r="G928" s="92"/>
      <c r="H928" s="92"/>
      <c r="I928" s="92"/>
    </row>
    <row r="929" spans="1:9" ht="12.75">
      <c r="A929" s="92"/>
      <c r="B929" s="92"/>
      <c r="C929" s="92"/>
      <c r="D929" s="92"/>
      <c r="E929" s="92"/>
      <c r="F929" s="92"/>
      <c r="G929" s="92"/>
      <c r="H929" s="92"/>
      <c r="I929" s="92"/>
    </row>
    <row r="930" spans="1:9" ht="12.75">
      <c r="A930" s="92"/>
      <c r="B930" s="92"/>
      <c r="C930" s="92"/>
      <c r="D930" s="92"/>
      <c r="E930" s="92"/>
      <c r="F930" s="92"/>
      <c r="G930" s="92"/>
      <c r="H930" s="92"/>
      <c r="I930" s="92"/>
    </row>
    <row r="931" spans="1:9" ht="12.75">
      <c r="A931" s="92"/>
      <c r="B931" s="92"/>
      <c r="C931" s="92"/>
      <c r="D931" s="92"/>
      <c r="E931" s="92"/>
      <c r="F931" s="92"/>
      <c r="G931" s="92"/>
      <c r="H931" s="92"/>
      <c r="I931" s="92"/>
    </row>
    <row r="932" spans="1:9" ht="12.75">
      <c r="A932" s="92"/>
      <c r="B932" s="92"/>
      <c r="C932" s="92"/>
      <c r="D932" s="92"/>
      <c r="E932" s="92"/>
      <c r="F932" s="92"/>
      <c r="G932" s="92"/>
      <c r="H932" s="92"/>
      <c r="I932" s="92"/>
    </row>
    <row r="933" spans="1:9" ht="12.75">
      <c r="A933" s="92"/>
      <c r="B933" s="92"/>
      <c r="C933" s="92"/>
      <c r="D933" s="92"/>
      <c r="E933" s="92"/>
      <c r="F933" s="92"/>
      <c r="G933" s="92"/>
      <c r="H933" s="92"/>
      <c r="I933" s="92"/>
    </row>
    <row r="934" spans="1:9" ht="12.75">
      <c r="A934" s="92"/>
      <c r="B934" s="92"/>
      <c r="C934" s="92"/>
      <c r="D934" s="92"/>
      <c r="E934" s="92"/>
      <c r="F934" s="92"/>
      <c r="G934" s="92"/>
      <c r="H934" s="92"/>
      <c r="I934" s="92"/>
    </row>
    <row r="935" spans="1:9" ht="12.75">
      <c r="A935" s="92"/>
      <c r="B935" s="92"/>
      <c r="C935" s="92"/>
      <c r="D935" s="92"/>
      <c r="E935" s="92"/>
      <c r="F935" s="92"/>
      <c r="G935" s="92"/>
      <c r="H935" s="92"/>
      <c r="I935" s="92"/>
    </row>
    <row r="936" spans="1:9" ht="12.75">
      <c r="A936" s="92"/>
      <c r="B936" s="92"/>
      <c r="C936" s="92"/>
      <c r="D936" s="92"/>
      <c r="E936" s="92"/>
      <c r="F936" s="92"/>
      <c r="G936" s="92"/>
      <c r="H936" s="92"/>
      <c r="I936" s="92"/>
    </row>
    <row r="937" spans="1:9" ht="12.75">
      <c r="A937" s="92"/>
      <c r="B937" s="92"/>
      <c r="C937" s="92"/>
      <c r="D937" s="92"/>
      <c r="E937" s="92"/>
      <c r="F937" s="92"/>
      <c r="G937" s="92"/>
      <c r="H937" s="92"/>
      <c r="I937" s="92"/>
    </row>
    <row r="938" spans="1:9" ht="12.75">
      <c r="A938" s="92"/>
      <c r="B938" s="92"/>
      <c r="C938" s="92"/>
      <c r="D938" s="92"/>
      <c r="E938" s="92"/>
      <c r="F938" s="92"/>
      <c r="G938" s="92"/>
      <c r="H938" s="92"/>
      <c r="I938" s="92"/>
    </row>
    <row r="939" spans="1:9" ht="12.75">
      <c r="A939" s="92"/>
      <c r="B939" s="92"/>
      <c r="C939" s="92"/>
      <c r="D939" s="92"/>
      <c r="E939" s="92"/>
      <c r="F939" s="92"/>
      <c r="G939" s="92"/>
      <c r="H939" s="92"/>
      <c r="I939" s="92"/>
    </row>
    <row r="940" spans="1:9" ht="12.75">
      <c r="A940" s="92"/>
      <c r="B940" s="92"/>
      <c r="C940" s="92"/>
      <c r="D940" s="92"/>
      <c r="E940" s="92"/>
      <c r="F940" s="92"/>
      <c r="G940" s="92"/>
      <c r="H940" s="92"/>
      <c r="I940" s="92"/>
    </row>
    <row r="941" spans="1:9" ht="12.75">
      <c r="A941" s="92"/>
      <c r="B941" s="92"/>
      <c r="C941" s="92"/>
      <c r="D941" s="92"/>
      <c r="E941" s="92"/>
      <c r="F941" s="92"/>
      <c r="G941" s="92"/>
      <c r="H941" s="92"/>
      <c r="I941" s="92"/>
    </row>
    <row r="942" spans="1:9" ht="12.75">
      <c r="A942" s="92"/>
      <c r="B942" s="92"/>
      <c r="C942" s="92"/>
      <c r="D942" s="92"/>
      <c r="E942" s="92"/>
      <c r="F942" s="92"/>
      <c r="G942" s="92"/>
      <c r="H942" s="92"/>
      <c r="I942" s="92"/>
    </row>
    <row r="943" spans="1:9" ht="12.75">
      <c r="A943" s="92"/>
      <c r="B943" s="92"/>
      <c r="C943" s="92"/>
      <c r="D943" s="92"/>
      <c r="E943" s="92"/>
      <c r="F943" s="92"/>
      <c r="G943" s="92"/>
      <c r="H943" s="92"/>
      <c r="I943" s="92"/>
    </row>
    <row r="944" spans="1:9" ht="12.75">
      <c r="A944" s="92"/>
      <c r="B944" s="92"/>
      <c r="C944" s="92"/>
      <c r="D944" s="92"/>
      <c r="E944" s="92"/>
      <c r="F944" s="92"/>
      <c r="G944" s="92"/>
      <c r="H944" s="92"/>
      <c r="I944" s="92"/>
    </row>
    <row r="945" spans="1:9" ht="12.75">
      <c r="A945" s="92"/>
      <c r="B945" s="92"/>
      <c r="C945" s="92"/>
      <c r="D945" s="92"/>
      <c r="E945" s="92"/>
      <c r="F945" s="92"/>
      <c r="G945" s="92"/>
      <c r="H945" s="92"/>
      <c r="I945" s="92"/>
    </row>
    <row r="946" spans="1:9" ht="12.75">
      <c r="A946" s="92"/>
      <c r="B946" s="92"/>
      <c r="C946" s="92"/>
      <c r="D946" s="92"/>
      <c r="E946" s="92"/>
      <c r="F946" s="92"/>
      <c r="G946" s="92"/>
      <c r="H946" s="92"/>
      <c r="I946" s="92"/>
    </row>
    <row r="947" spans="1:9" ht="12.75">
      <c r="A947" s="92"/>
      <c r="B947" s="92"/>
      <c r="C947" s="92"/>
      <c r="D947" s="92"/>
      <c r="E947" s="92"/>
      <c r="F947" s="92"/>
      <c r="G947" s="92"/>
      <c r="H947" s="92"/>
      <c r="I947" s="92"/>
    </row>
    <row r="948" spans="1:9" ht="12.75">
      <c r="A948" s="92"/>
      <c r="B948" s="92"/>
      <c r="C948" s="92"/>
      <c r="D948" s="92"/>
      <c r="E948" s="92"/>
      <c r="F948" s="92"/>
      <c r="G948" s="92"/>
      <c r="H948" s="92"/>
      <c r="I948" s="92"/>
    </row>
    <row r="949" spans="1:9" ht="12.75">
      <c r="A949" s="92"/>
      <c r="B949" s="92"/>
      <c r="C949" s="92"/>
      <c r="D949" s="92"/>
      <c r="E949" s="92"/>
      <c r="F949" s="92"/>
      <c r="G949" s="92"/>
      <c r="H949" s="92"/>
      <c r="I949" s="92"/>
    </row>
    <row r="950" spans="1:9" ht="12.75">
      <c r="A950" s="92"/>
      <c r="B950" s="92"/>
      <c r="C950" s="92"/>
      <c r="D950" s="92"/>
      <c r="E950" s="92"/>
      <c r="F950" s="92"/>
      <c r="G950" s="92"/>
      <c r="H950" s="92"/>
      <c r="I950" s="92"/>
    </row>
    <row r="951" spans="1:9" ht="12.75">
      <c r="A951" s="92"/>
      <c r="B951" s="92"/>
      <c r="C951" s="92"/>
      <c r="D951" s="92"/>
      <c r="E951" s="92"/>
      <c r="F951" s="92"/>
      <c r="G951" s="92"/>
      <c r="H951" s="92"/>
      <c r="I951" s="92"/>
    </row>
    <row r="952" spans="1:9" ht="12.75">
      <c r="A952" s="92"/>
      <c r="B952" s="92"/>
      <c r="C952" s="92"/>
      <c r="D952" s="92"/>
      <c r="E952" s="92"/>
      <c r="F952" s="92"/>
      <c r="G952" s="92"/>
      <c r="H952" s="92"/>
      <c r="I952" s="92"/>
    </row>
    <row r="953" spans="1:9" ht="12.75">
      <c r="A953" s="92"/>
      <c r="B953" s="92"/>
      <c r="C953" s="92"/>
      <c r="D953" s="92"/>
      <c r="E953" s="92"/>
      <c r="F953" s="92"/>
      <c r="G953" s="92"/>
      <c r="H953" s="92"/>
      <c r="I953" s="92"/>
    </row>
    <row r="954" spans="1:9" ht="12.75">
      <c r="A954" s="92"/>
      <c r="B954" s="92"/>
      <c r="C954" s="92"/>
      <c r="D954" s="92"/>
      <c r="E954" s="92"/>
      <c r="F954" s="92"/>
      <c r="G954" s="92"/>
      <c r="H954" s="92"/>
      <c r="I954" s="92"/>
    </row>
    <row r="955" spans="1:9" ht="12.75">
      <c r="A955" s="92"/>
      <c r="B955" s="92"/>
      <c r="C955" s="92"/>
      <c r="D955" s="92"/>
      <c r="E955" s="92"/>
      <c r="F955" s="92"/>
      <c r="G955" s="92"/>
      <c r="H955" s="92"/>
      <c r="I955" s="92"/>
    </row>
    <row r="956" spans="1:9" ht="12.75">
      <c r="A956" s="92"/>
      <c r="B956" s="92"/>
      <c r="C956" s="92"/>
      <c r="D956" s="92"/>
      <c r="E956" s="92"/>
      <c r="F956" s="92"/>
      <c r="G956" s="92"/>
      <c r="H956" s="92"/>
      <c r="I956" s="92"/>
    </row>
    <row r="957" spans="1:9" ht="12.75">
      <c r="A957" s="92"/>
      <c r="B957" s="92"/>
      <c r="C957" s="92"/>
      <c r="D957" s="92"/>
      <c r="E957" s="92"/>
      <c r="F957" s="92"/>
      <c r="G957" s="92"/>
      <c r="H957" s="92"/>
      <c r="I957" s="92"/>
    </row>
    <row r="958" spans="1:9" ht="12.75">
      <c r="A958" s="92"/>
      <c r="B958" s="92"/>
      <c r="C958" s="92"/>
      <c r="D958" s="92"/>
      <c r="E958" s="92"/>
      <c r="F958" s="92"/>
      <c r="G958" s="92"/>
      <c r="H958" s="92"/>
      <c r="I958" s="92"/>
    </row>
    <row r="959" spans="1:9" ht="12.75">
      <c r="A959" s="92"/>
      <c r="B959" s="92"/>
      <c r="C959" s="92"/>
      <c r="D959" s="92"/>
      <c r="E959" s="92"/>
      <c r="F959" s="92"/>
      <c r="G959" s="92"/>
      <c r="H959" s="92"/>
      <c r="I959" s="92"/>
    </row>
    <row r="960" spans="1:9" ht="12.75">
      <c r="A960" s="92"/>
      <c r="B960" s="92"/>
      <c r="C960" s="92"/>
      <c r="D960" s="92"/>
      <c r="E960" s="92"/>
      <c r="F960" s="92"/>
      <c r="G960" s="92"/>
      <c r="H960" s="92"/>
      <c r="I960" s="92"/>
    </row>
    <row r="961" spans="1:9" ht="12.75">
      <c r="A961" s="92"/>
      <c r="B961" s="92"/>
      <c r="C961" s="92"/>
      <c r="D961" s="92"/>
      <c r="E961" s="92"/>
      <c r="F961" s="92"/>
      <c r="G961" s="92"/>
      <c r="H961" s="92"/>
      <c r="I961" s="92"/>
    </row>
    <row r="962" spans="1:9" ht="12.75">
      <c r="A962" s="92"/>
      <c r="B962" s="92"/>
      <c r="C962" s="92"/>
      <c r="D962" s="92"/>
      <c r="E962" s="92"/>
      <c r="F962" s="92"/>
      <c r="G962" s="92"/>
      <c r="H962" s="92"/>
      <c r="I962" s="92"/>
    </row>
    <row r="963" spans="1:9" ht="12.75">
      <c r="A963" s="92"/>
      <c r="B963" s="92"/>
      <c r="C963" s="92"/>
      <c r="D963" s="92"/>
      <c r="E963" s="92"/>
      <c r="F963" s="92"/>
      <c r="G963" s="92"/>
      <c r="H963" s="92"/>
      <c r="I963" s="92"/>
    </row>
    <row r="964" spans="1:9" ht="12.75">
      <c r="A964" s="92"/>
      <c r="B964" s="92"/>
      <c r="C964" s="92"/>
      <c r="D964" s="92"/>
      <c r="E964" s="92"/>
      <c r="F964" s="92"/>
      <c r="G964" s="92"/>
      <c r="H964" s="92"/>
      <c r="I964" s="92"/>
    </row>
    <row r="965" spans="1:9" ht="12.75">
      <c r="A965" s="92"/>
      <c r="B965" s="92"/>
      <c r="C965" s="92"/>
      <c r="D965" s="92"/>
      <c r="E965" s="92"/>
      <c r="F965" s="92"/>
      <c r="G965" s="92"/>
      <c r="H965" s="92"/>
      <c r="I965" s="92"/>
    </row>
    <row r="966" spans="1:9" ht="12.75">
      <c r="A966" s="92"/>
      <c r="B966" s="92"/>
      <c r="C966" s="92"/>
      <c r="D966" s="92"/>
      <c r="E966" s="92"/>
      <c r="F966" s="92"/>
      <c r="G966" s="92"/>
      <c r="H966" s="92"/>
      <c r="I966" s="92"/>
    </row>
    <row r="967" spans="1:9" ht="12.75">
      <c r="A967" s="92"/>
      <c r="B967" s="92"/>
      <c r="C967" s="92"/>
      <c r="D967" s="92"/>
      <c r="E967" s="92"/>
      <c r="F967" s="92"/>
      <c r="G967" s="92"/>
      <c r="H967" s="92"/>
      <c r="I967" s="92"/>
    </row>
    <row r="968" spans="1:9" ht="12.75">
      <c r="A968" s="92"/>
      <c r="B968" s="92"/>
      <c r="C968" s="92"/>
      <c r="D968" s="92"/>
      <c r="E968" s="92"/>
      <c r="F968" s="92"/>
      <c r="G968" s="92"/>
      <c r="H968" s="92"/>
      <c r="I968" s="92"/>
    </row>
    <row r="969" spans="1:9" ht="12.75">
      <c r="A969" s="92"/>
      <c r="B969" s="92"/>
      <c r="C969" s="92"/>
      <c r="D969" s="92"/>
      <c r="E969" s="92"/>
      <c r="F969" s="92"/>
      <c r="G969" s="92"/>
      <c r="H969" s="92"/>
      <c r="I969" s="92"/>
    </row>
    <row r="970" spans="1:9" ht="12.75">
      <c r="A970" s="92"/>
      <c r="B970" s="92"/>
      <c r="C970" s="92"/>
      <c r="D970" s="92"/>
      <c r="E970" s="92"/>
      <c r="F970" s="92"/>
      <c r="G970" s="92"/>
      <c r="H970" s="92"/>
      <c r="I970" s="92"/>
    </row>
    <row r="971" spans="1:9" ht="12.75">
      <c r="A971" s="92"/>
      <c r="B971" s="92"/>
      <c r="C971" s="92"/>
      <c r="D971" s="92"/>
      <c r="E971" s="92"/>
      <c r="F971" s="92"/>
      <c r="G971" s="92"/>
      <c r="H971" s="92"/>
      <c r="I971" s="92"/>
    </row>
    <row r="972" spans="1:9" ht="12.75">
      <c r="A972" s="92"/>
      <c r="B972" s="92"/>
      <c r="C972" s="92"/>
      <c r="D972" s="92"/>
      <c r="E972" s="92"/>
      <c r="F972" s="92"/>
      <c r="G972" s="92"/>
      <c r="H972" s="92"/>
      <c r="I972" s="92"/>
    </row>
    <row r="973" spans="1:9" ht="12.75">
      <c r="A973" s="92"/>
      <c r="B973" s="92"/>
      <c r="C973" s="92"/>
      <c r="D973" s="92"/>
      <c r="E973" s="92"/>
      <c r="F973" s="92"/>
      <c r="G973" s="92"/>
      <c r="H973" s="92"/>
      <c r="I973" s="92"/>
    </row>
    <row r="974" spans="1:9" ht="12.75">
      <c r="A974" s="92"/>
      <c r="B974" s="92"/>
      <c r="C974" s="92"/>
      <c r="D974" s="92"/>
      <c r="E974" s="92"/>
      <c r="F974" s="92"/>
      <c r="G974" s="92"/>
      <c r="H974" s="92"/>
      <c r="I974" s="92"/>
    </row>
    <row r="975" spans="1:9" ht="12.75">
      <c r="A975" s="92"/>
      <c r="B975" s="92"/>
      <c r="C975" s="92"/>
      <c r="D975" s="92"/>
      <c r="E975" s="92"/>
      <c r="F975" s="92"/>
      <c r="G975" s="92"/>
      <c r="H975" s="92"/>
      <c r="I975" s="92"/>
    </row>
    <row r="976" spans="1:9" ht="12.75">
      <c r="A976" s="92"/>
      <c r="B976" s="92"/>
      <c r="C976" s="92"/>
      <c r="D976" s="92"/>
      <c r="E976" s="92"/>
      <c r="F976" s="92"/>
      <c r="G976" s="92"/>
      <c r="H976" s="92"/>
      <c r="I976" s="92"/>
    </row>
    <row r="977" spans="1:9" ht="12.75">
      <c r="A977" s="92"/>
      <c r="B977" s="92"/>
      <c r="C977" s="92"/>
      <c r="D977" s="92"/>
      <c r="E977" s="92"/>
      <c r="F977" s="92"/>
      <c r="G977" s="92"/>
      <c r="H977" s="92"/>
      <c r="I977" s="92"/>
    </row>
    <row r="978" spans="1:9" ht="12.75">
      <c r="A978" s="92"/>
      <c r="B978" s="92"/>
      <c r="C978" s="92"/>
      <c r="D978" s="92"/>
      <c r="E978" s="92"/>
      <c r="F978" s="92"/>
      <c r="G978" s="92"/>
      <c r="H978" s="92"/>
      <c r="I978" s="92"/>
    </row>
    <row r="979" spans="1:9" ht="12.75">
      <c r="A979" s="92"/>
      <c r="B979" s="92"/>
      <c r="C979" s="92"/>
      <c r="D979" s="92"/>
      <c r="E979" s="92"/>
      <c r="F979" s="92"/>
      <c r="G979" s="92"/>
      <c r="H979" s="92"/>
      <c r="I979" s="92"/>
    </row>
    <row r="980" spans="1:9" ht="12.75">
      <c r="A980" s="92"/>
      <c r="B980" s="92"/>
      <c r="C980" s="92"/>
      <c r="D980" s="92"/>
      <c r="E980" s="92"/>
      <c r="F980" s="92"/>
      <c r="G980" s="92"/>
      <c r="H980" s="92"/>
      <c r="I980" s="92"/>
    </row>
    <row r="981" spans="1:9" ht="12.75">
      <c r="A981" s="92"/>
      <c r="B981" s="92"/>
      <c r="C981" s="92"/>
      <c r="D981" s="92"/>
      <c r="E981" s="92"/>
      <c r="F981" s="92"/>
      <c r="G981" s="92"/>
      <c r="H981" s="92"/>
      <c r="I981" s="92"/>
    </row>
    <row r="982" spans="1:9" ht="12.75">
      <c r="A982" s="92"/>
      <c r="B982" s="92"/>
      <c r="C982" s="92"/>
      <c r="D982" s="92"/>
      <c r="E982" s="92"/>
      <c r="F982" s="92"/>
      <c r="G982" s="92"/>
      <c r="H982" s="92"/>
      <c r="I982" s="92"/>
    </row>
    <row r="983" spans="1:9" ht="12.75">
      <c r="A983" s="92"/>
      <c r="B983" s="92"/>
      <c r="C983" s="92"/>
      <c r="D983" s="92"/>
      <c r="E983" s="92"/>
      <c r="F983" s="92"/>
      <c r="G983" s="92"/>
      <c r="H983" s="92"/>
      <c r="I983" s="92"/>
    </row>
    <row r="984" spans="1:9" ht="12.75">
      <c r="A984" s="92"/>
      <c r="B984" s="92"/>
      <c r="C984" s="92"/>
      <c r="D984" s="92"/>
      <c r="E984" s="92"/>
      <c r="F984" s="92"/>
      <c r="G984" s="92"/>
      <c r="H984" s="92"/>
      <c r="I984" s="92"/>
    </row>
    <row r="985" spans="1:9" ht="12.75">
      <c r="A985" s="92"/>
      <c r="B985" s="92"/>
      <c r="C985" s="92"/>
      <c r="D985" s="92"/>
      <c r="E985" s="92"/>
      <c r="F985" s="92"/>
      <c r="G985" s="92"/>
      <c r="H985" s="92"/>
      <c r="I985" s="92"/>
    </row>
    <row r="986" spans="1:9" ht="12.75">
      <c r="A986" s="92"/>
      <c r="B986" s="92"/>
      <c r="C986" s="92"/>
      <c r="D986" s="92"/>
      <c r="E986" s="92"/>
      <c r="F986" s="92"/>
      <c r="G986" s="92"/>
      <c r="H986" s="92"/>
      <c r="I986" s="92"/>
    </row>
    <row r="987" spans="1:9" ht="12.75">
      <c r="A987" s="92"/>
      <c r="B987" s="92"/>
      <c r="C987" s="92"/>
      <c r="D987" s="92"/>
      <c r="E987" s="92"/>
      <c r="F987" s="92"/>
      <c r="G987" s="92"/>
      <c r="H987" s="92"/>
      <c r="I987" s="92"/>
    </row>
    <row r="988" spans="1:9" ht="12.75">
      <c r="A988" s="92"/>
      <c r="B988" s="92"/>
      <c r="C988" s="92"/>
      <c r="D988" s="92"/>
      <c r="E988" s="92"/>
      <c r="F988" s="92"/>
      <c r="G988" s="92"/>
      <c r="H988" s="92"/>
      <c r="I988" s="92"/>
    </row>
    <row r="989" spans="1:9" ht="12.75">
      <c r="A989" s="92"/>
      <c r="B989" s="92"/>
      <c r="C989" s="92"/>
      <c r="D989" s="92"/>
      <c r="E989" s="92"/>
      <c r="F989" s="92"/>
      <c r="G989" s="92"/>
      <c r="H989" s="92"/>
      <c r="I989" s="92"/>
    </row>
  </sheetData>
  <mergeCells count="17">
    <mergeCell ref="B49:H49"/>
    <mergeCell ref="B53:H53"/>
    <mergeCell ref="B35:H35"/>
    <mergeCell ref="B41:H41"/>
    <mergeCell ref="B45:H45"/>
    <mergeCell ref="B13:H13"/>
    <mergeCell ref="B17:H17"/>
    <mergeCell ref="B22:H22"/>
    <mergeCell ref="B26:H26"/>
    <mergeCell ref="B29:B30"/>
    <mergeCell ref="C29:C30"/>
    <mergeCell ref="B31:H31"/>
    <mergeCell ref="B7:H7"/>
    <mergeCell ref="B11:B12"/>
    <mergeCell ref="C11:C12"/>
    <mergeCell ref="B1:H1"/>
    <mergeCell ref="B2:H2"/>
  </mergeCells>
  <hyperlinks>
    <hyperlink ref="G8" r:id="rId1"/>
    <hyperlink ref="G9" r:id="rId2"/>
    <hyperlink ref="G10" r:id="rId3"/>
    <hyperlink ref="G12" r:id="rId4"/>
    <hyperlink ref="G15" r:id="rId5"/>
    <hyperlink ref="G16" r:id="rId6"/>
    <hyperlink ref="G20" r:id="rId7"/>
    <hyperlink ref="G21" r:id="rId8"/>
    <hyperlink ref="G23" r:id="rId9"/>
    <hyperlink ref="G25" r:id="rId10"/>
    <hyperlink ref="G28" r:id="rId11"/>
    <hyperlink ref="G32" r:id="rId12"/>
    <hyperlink ref="G37" r:id="rId13"/>
    <hyperlink ref="G40" r:id="rId14"/>
    <hyperlink ref="G42" r:id="rId15"/>
    <hyperlink ref="G47" r:id="rId16"/>
    <hyperlink ref="G56" r:id="rId17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</sheetPr>
  <dimension ref="A1:I896"/>
  <sheetViews>
    <sheetView topLeftCell="H1" workbookViewId="0">
      <selection activeCell="N5" sqref="N5"/>
    </sheetView>
  </sheetViews>
  <sheetFormatPr defaultColWidth="14.42578125" defaultRowHeight="15.75" customHeight="1"/>
  <cols>
    <col min="1" max="1" width="9.5703125" customWidth="1"/>
    <col min="2" max="2" width="11.28515625" customWidth="1"/>
    <col min="3" max="3" width="15.7109375" customWidth="1"/>
    <col min="4" max="4" width="18.140625" customWidth="1"/>
    <col min="5" max="5" width="28.7109375" customWidth="1"/>
    <col min="6" max="6" width="40.85546875" customWidth="1"/>
    <col min="7" max="7" width="64.5703125" customWidth="1"/>
    <col min="8" max="8" width="35.5703125" customWidth="1"/>
    <col min="9" max="9" width="16.85546875" customWidth="1"/>
  </cols>
  <sheetData>
    <row r="1" spans="1:9" ht="23.25" customHeight="1">
      <c r="A1" s="3"/>
      <c r="B1" s="921" t="s">
        <v>3668</v>
      </c>
      <c r="C1" s="908"/>
      <c r="D1" s="908"/>
      <c r="E1" s="908"/>
      <c r="F1" s="908"/>
      <c r="G1" s="908"/>
      <c r="H1" s="909"/>
      <c r="I1" s="3"/>
    </row>
    <row r="2" spans="1:9" ht="18" customHeight="1">
      <c r="A2" s="95"/>
      <c r="B2" s="979" t="s">
        <v>556</v>
      </c>
      <c r="C2" s="980"/>
      <c r="D2" s="980"/>
      <c r="E2" s="980"/>
      <c r="F2" s="980"/>
      <c r="G2" s="980"/>
      <c r="H2" s="981"/>
      <c r="I2" s="95"/>
    </row>
    <row r="3" spans="1:9" ht="18">
      <c r="A3" s="95"/>
      <c r="B3" s="982"/>
      <c r="C3" s="916"/>
      <c r="D3" s="916"/>
      <c r="E3" s="916"/>
      <c r="F3" s="916"/>
      <c r="G3" s="916"/>
      <c r="H3" s="946"/>
      <c r="I3" s="95"/>
    </row>
    <row r="4" spans="1:9" ht="25.5">
      <c r="A4" s="215"/>
      <c r="B4" s="213" t="s">
        <v>55</v>
      </c>
      <c r="C4" s="213" t="s">
        <v>56</v>
      </c>
      <c r="D4" s="213" t="s">
        <v>57</v>
      </c>
      <c r="E4" s="213" t="s">
        <v>3124</v>
      </c>
      <c r="F4" s="213" t="s">
        <v>59</v>
      </c>
      <c r="G4" s="18" t="s">
        <v>773</v>
      </c>
      <c r="H4" s="213" t="s">
        <v>63</v>
      </c>
      <c r="I4" s="215"/>
    </row>
    <row r="5" spans="1:9" ht="66" customHeight="1">
      <c r="A5" s="192"/>
      <c r="B5" s="18" t="s">
        <v>71</v>
      </c>
      <c r="C5" s="18" t="s">
        <v>72</v>
      </c>
      <c r="D5" s="26" t="s">
        <v>3509</v>
      </c>
      <c r="E5" s="47" t="s">
        <v>3669</v>
      </c>
      <c r="F5" s="687" t="s">
        <v>3511</v>
      </c>
      <c r="G5" s="684" t="s">
        <v>3512</v>
      </c>
      <c r="H5" s="685" t="s">
        <v>3513</v>
      </c>
      <c r="I5" s="192"/>
    </row>
    <row r="6" spans="1:9" ht="38.25">
      <c r="A6" s="24"/>
      <c r="B6" s="18" t="s">
        <v>111</v>
      </c>
      <c r="C6" s="18" t="s">
        <v>112</v>
      </c>
      <c r="D6" s="26" t="s">
        <v>782</v>
      </c>
      <c r="E6" s="37" t="s">
        <v>3670</v>
      </c>
      <c r="F6" s="26" t="s">
        <v>3517</v>
      </c>
      <c r="G6" s="34" t="s">
        <v>3518</v>
      </c>
      <c r="H6" s="26"/>
      <c r="I6" s="24"/>
    </row>
    <row r="7" spans="1:9" ht="38.25">
      <c r="A7" s="133"/>
      <c r="B7" s="18" t="s">
        <v>145</v>
      </c>
      <c r="C7" s="18" t="s">
        <v>146</v>
      </c>
      <c r="D7" s="26" t="s">
        <v>782</v>
      </c>
      <c r="E7" s="37" t="s">
        <v>3671</v>
      </c>
      <c r="F7" s="32" t="s">
        <v>3517</v>
      </c>
      <c r="G7" s="32" t="s">
        <v>3518</v>
      </c>
      <c r="H7" s="73" t="s">
        <v>103</v>
      </c>
      <c r="I7" s="133"/>
    </row>
    <row r="8" spans="1:9" ht="15.75" customHeight="1">
      <c r="A8" s="568"/>
      <c r="B8" s="983" t="s">
        <v>169</v>
      </c>
      <c r="C8" s="908"/>
      <c r="D8" s="908"/>
      <c r="E8" s="908"/>
      <c r="F8" s="908"/>
      <c r="G8" s="908"/>
      <c r="H8" s="909"/>
      <c r="I8" s="568"/>
    </row>
    <row r="9" spans="1:9" ht="25.5">
      <c r="A9" s="24"/>
      <c r="B9" s="18" t="s">
        <v>182</v>
      </c>
      <c r="C9" s="18" t="s">
        <v>183</v>
      </c>
      <c r="D9" s="27" t="s">
        <v>73</v>
      </c>
      <c r="E9" s="37" t="s">
        <v>3672</v>
      </c>
      <c r="F9" s="27" t="s">
        <v>3673</v>
      </c>
      <c r="H9" s="26" t="s">
        <v>103</v>
      </c>
      <c r="I9" s="24"/>
    </row>
    <row r="10" spans="1:9" ht="25.5">
      <c r="A10" s="136"/>
      <c r="B10" s="18" t="s">
        <v>210</v>
      </c>
      <c r="C10" s="18" t="s">
        <v>211</v>
      </c>
      <c r="D10" s="27" t="s">
        <v>73</v>
      </c>
      <c r="E10" s="37" t="s">
        <v>3674</v>
      </c>
      <c r="F10" s="27" t="s">
        <v>3675</v>
      </c>
      <c r="G10" s="104" t="s">
        <v>3676</v>
      </c>
      <c r="H10" s="89" t="s">
        <v>3677</v>
      </c>
      <c r="I10" s="136"/>
    </row>
    <row r="11" spans="1:9" ht="38.25">
      <c r="A11" s="24"/>
      <c r="B11" s="18" t="s">
        <v>232</v>
      </c>
      <c r="C11" s="18" t="s">
        <v>233</v>
      </c>
      <c r="D11" s="27" t="s">
        <v>184</v>
      </c>
      <c r="E11" s="27" t="s">
        <v>3678</v>
      </c>
      <c r="F11" s="27" t="s">
        <v>3521</v>
      </c>
      <c r="G11" s="287" t="s">
        <v>3522</v>
      </c>
      <c r="H11" s="26" t="s">
        <v>3679</v>
      </c>
      <c r="I11" s="24"/>
    </row>
    <row r="12" spans="1:9" ht="46.5" customHeight="1">
      <c r="A12" s="24"/>
      <c r="B12" s="924" t="s">
        <v>241</v>
      </c>
      <c r="C12" s="924" t="s">
        <v>242</v>
      </c>
      <c r="D12" s="26" t="s">
        <v>782</v>
      </c>
      <c r="E12" s="26" t="s">
        <v>3680</v>
      </c>
      <c r="F12" s="26" t="s">
        <v>3613</v>
      </c>
      <c r="G12" s="26" t="s">
        <v>3506</v>
      </c>
      <c r="H12" s="26" t="s">
        <v>3681</v>
      </c>
      <c r="I12" s="24"/>
    </row>
    <row r="13" spans="1:9" ht="38.25">
      <c r="A13" s="24"/>
      <c r="B13" s="932"/>
      <c r="C13" s="932"/>
      <c r="D13" s="26" t="s">
        <v>641</v>
      </c>
      <c r="E13" s="27" t="s">
        <v>3682</v>
      </c>
      <c r="F13" s="490" t="s">
        <v>3529</v>
      </c>
      <c r="G13" s="26" t="s">
        <v>3530</v>
      </c>
      <c r="H13" s="26" t="s">
        <v>3531</v>
      </c>
      <c r="I13" s="24"/>
    </row>
    <row r="14" spans="1:9" ht="38.25">
      <c r="A14" s="24"/>
      <c r="B14" s="913"/>
      <c r="C14" s="913"/>
      <c r="D14" s="26" t="s">
        <v>641</v>
      </c>
      <c r="E14" s="27" t="s">
        <v>3683</v>
      </c>
      <c r="F14" s="490" t="s">
        <v>3684</v>
      </c>
      <c r="G14" s="26" t="s">
        <v>3685</v>
      </c>
      <c r="H14" s="26" t="s">
        <v>3686</v>
      </c>
      <c r="I14" s="24"/>
    </row>
    <row r="15" spans="1:9" ht="25.5">
      <c r="A15" s="24"/>
      <c r="B15" s="18">
        <v>8</v>
      </c>
      <c r="C15" s="18" t="s">
        <v>381</v>
      </c>
      <c r="D15" s="35" t="s">
        <v>184</v>
      </c>
      <c r="E15" s="210" t="s">
        <v>3687</v>
      </c>
      <c r="F15" s="688" t="s">
        <v>1724</v>
      </c>
      <c r="G15" s="689" t="s">
        <v>3688</v>
      </c>
      <c r="H15" s="636" t="s">
        <v>110</v>
      </c>
      <c r="I15" s="24"/>
    </row>
    <row r="16" spans="1:9" ht="38.25">
      <c r="A16" s="24"/>
      <c r="B16" s="924">
        <v>9</v>
      </c>
      <c r="C16" s="924" t="s">
        <v>3689</v>
      </c>
      <c r="D16" s="26" t="s">
        <v>73</v>
      </c>
      <c r="E16" s="87" t="s">
        <v>3690</v>
      </c>
      <c r="F16" s="27" t="s">
        <v>3617</v>
      </c>
      <c r="G16" s="34" t="s">
        <v>3618</v>
      </c>
      <c r="H16" s="26" t="s">
        <v>110</v>
      </c>
      <c r="I16" s="24"/>
    </row>
    <row r="17" spans="1:9" ht="12.75">
      <c r="A17" s="24"/>
      <c r="B17" s="913"/>
      <c r="C17" s="913"/>
      <c r="I17" s="24"/>
    </row>
    <row r="18" spans="1:9" ht="18" customHeight="1">
      <c r="A18" s="358"/>
      <c r="B18" s="943" t="s">
        <v>251</v>
      </c>
      <c r="C18" s="908"/>
      <c r="D18" s="908"/>
      <c r="E18" s="908"/>
      <c r="F18" s="908"/>
      <c r="G18" s="908"/>
      <c r="H18" s="909"/>
      <c r="I18" s="358"/>
    </row>
    <row r="19" spans="1:9" ht="38.25">
      <c r="A19" s="192"/>
      <c r="B19" s="18" t="s">
        <v>71</v>
      </c>
      <c r="C19" s="18" t="s">
        <v>72</v>
      </c>
      <c r="D19" s="26" t="s">
        <v>3509</v>
      </c>
      <c r="E19" s="85" t="s">
        <v>3691</v>
      </c>
      <c r="F19" s="221" t="s">
        <v>3544</v>
      </c>
      <c r="G19" s="681" t="s">
        <v>3545</v>
      </c>
      <c r="H19" s="48" t="s">
        <v>103</v>
      </c>
      <c r="I19" s="192"/>
    </row>
    <row r="20" spans="1:9" ht="38.25">
      <c r="A20" s="192"/>
      <c r="B20" s="18" t="s">
        <v>111</v>
      </c>
      <c r="C20" s="18" t="s">
        <v>112</v>
      </c>
      <c r="D20" s="26" t="s">
        <v>3509</v>
      </c>
      <c r="E20" s="85" t="s">
        <v>3692</v>
      </c>
      <c r="F20" s="221" t="s">
        <v>3544</v>
      </c>
      <c r="G20" s="681" t="s">
        <v>3545</v>
      </c>
      <c r="H20" s="48" t="s">
        <v>103</v>
      </c>
      <c r="I20" s="192"/>
    </row>
    <row r="21" spans="1:9" ht="46.5" customHeight="1">
      <c r="A21" s="97"/>
      <c r="B21" s="18" t="s">
        <v>145</v>
      </c>
      <c r="C21" s="18" t="s">
        <v>146</v>
      </c>
      <c r="D21" s="32" t="s">
        <v>73</v>
      </c>
      <c r="E21" s="85" t="s">
        <v>3693</v>
      </c>
      <c r="F21" s="32" t="s">
        <v>3541</v>
      </c>
      <c r="G21" s="353" t="s">
        <v>3542</v>
      </c>
      <c r="H21" s="32" t="s">
        <v>103</v>
      </c>
      <c r="I21" s="97"/>
    </row>
    <row r="22" spans="1:9" ht="17.25" customHeight="1">
      <c r="A22" s="568"/>
      <c r="B22" s="983" t="s">
        <v>169</v>
      </c>
      <c r="C22" s="908"/>
      <c r="D22" s="908"/>
      <c r="E22" s="908"/>
      <c r="F22" s="908"/>
      <c r="G22" s="908"/>
      <c r="H22" s="909"/>
      <c r="I22" s="568"/>
    </row>
    <row r="23" spans="1:9" ht="38.25">
      <c r="A23" s="97"/>
      <c r="B23" s="18" t="s">
        <v>182</v>
      </c>
      <c r="C23" s="18" t="s">
        <v>183</v>
      </c>
      <c r="D23" s="26" t="s">
        <v>1799</v>
      </c>
      <c r="E23" s="211" t="s">
        <v>3694</v>
      </c>
      <c r="F23" s="32" t="s">
        <v>3695</v>
      </c>
      <c r="G23" s="212" t="s">
        <v>3696</v>
      </c>
      <c r="H23" s="32" t="s">
        <v>103</v>
      </c>
      <c r="I23" s="97"/>
    </row>
    <row r="24" spans="1:9" ht="38.25">
      <c r="A24" s="97"/>
      <c r="B24" s="18" t="s">
        <v>210</v>
      </c>
      <c r="C24" s="18" t="s">
        <v>211</v>
      </c>
      <c r="D24" s="32" t="s">
        <v>2162</v>
      </c>
      <c r="E24" s="66" t="s">
        <v>3697</v>
      </c>
      <c r="F24" s="32" t="s">
        <v>3698</v>
      </c>
      <c r="G24" s="212" t="s">
        <v>3699</v>
      </c>
      <c r="H24" s="32" t="s">
        <v>103</v>
      </c>
      <c r="I24" s="97"/>
    </row>
    <row r="25" spans="1:9" ht="25.5">
      <c r="A25" s="97"/>
      <c r="B25" s="18" t="s">
        <v>232</v>
      </c>
      <c r="C25" s="18" t="s">
        <v>233</v>
      </c>
      <c r="D25" s="32" t="s">
        <v>184</v>
      </c>
      <c r="E25" s="66" t="s">
        <v>3700</v>
      </c>
      <c r="F25" s="32" t="s">
        <v>3701</v>
      </c>
      <c r="G25" s="212" t="s">
        <v>3702</v>
      </c>
      <c r="H25" s="32" t="s">
        <v>103</v>
      </c>
      <c r="I25" s="97"/>
    </row>
    <row r="26" spans="1:9" ht="37.5" customHeight="1">
      <c r="A26" s="133"/>
      <c r="B26" s="924" t="s">
        <v>241</v>
      </c>
      <c r="C26" s="924" t="s">
        <v>242</v>
      </c>
      <c r="D26" s="32" t="s">
        <v>184</v>
      </c>
      <c r="E26" s="211" t="s">
        <v>3703</v>
      </c>
      <c r="F26" s="690" t="s">
        <v>3554</v>
      </c>
      <c r="G26" s="353" t="s">
        <v>3555</v>
      </c>
      <c r="H26" s="73" t="s">
        <v>110</v>
      </c>
      <c r="I26" s="133"/>
    </row>
    <row r="27" spans="1:9" ht="49.5" customHeight="1">
      <c r="A27" s="97"/>
      <c r="B27" s="932"/>
      <c r="C27" s="932"/>
      <c r="D27" s="32" t="s">
        <v>184</v>
      </c>
      <c r="E27" s="621" t="s">
        <v>3704</v>
      </c>
      <c r="F27" s="73" t="s">
        <v>3557</v>
      </c>
      <c r="G27" s="488" t="s">
        <v>3558</v>
      </c>
      <c r="H27" s="32" t="s">
        <v>110</v>
      </c>
      <c r="I27" s="97"/>
    </row>
    <row r="28" spans="1:9" ht="44.25" customHeight="1">
      <c r="A28" s="133"/>
      <c r="B28" s="932"/>
      <c r="C28" s="932"/>
      <c r="D28" s="32" t="s">
        <v>184</v>
      </c>
      <c r="E28" s="211" t="s">
        <v>3705</v>
      </c>
      <c r="F28" s="73" t="s">
        <v>3560</v>
      </c>
      <c r="G28" s="170" t="s">
        <v>3518</v>
      </c>
      <c r="H28" s="73" t="s">
        <v>110</v>
      </c>
      <c r="I28" s="133"/>
    </row>
    <row r="29" spans="1:9" ht="47.25" customHeight="1">
      <c r="A29" s="133"/>
      <c r="B29" s="913"/>
      <c r="C29" s="913"/>
      <c r="D29" s="32" t="s">
        <v>184</v>
      </c>
      <c r="E29" s="691" t="s">
        <v>3706</v>
      </c>
      <c r="F29" s="73" t="s">
        <v>3562</v>
      </c>
      <c r="G29" s="285" t="str">
        <f>HYPERLINK("https://yandex.ru/video/preview/?filmId=2863380479174044820&amp;text=инфракрасное+и+ультрафиолетовое+излучение+9+класс","https://yandex.ru/video/preview/?filmId=2863380479174044820&amp;text=инфракрасное+и+ультрафиолетовое+излучение+9+класс")</f>
        <v>https://yandex.ru/video/preview/?filmId=2863380479174044820&amp;text=инфракрасное+и+ультрафиолетовое+излучение+9+класс</v>
      </c>
      <c r="H29" s="73" t="s">
        <v>110</v>
      </c>
      <c r="I29" s="133"/>
    </row>
    <row r="30" spans="1:9" ht="27" customHeight="1">
      <c r="A30" s="133"/>
      <c r="B30" s="18" t="s">
        <v>380</v>
      </c>
      <c r="C30" s="18" t="s">
        <v>381</v>
      </c>
      <c r="D30" s="32" t="s">
        <v>184</v>
      </c>
      <c r="E30" s="37" t="s">
        <v>3707</v>
      </c>
      <c r="F30" s="284" t="s">
        <v>2163</v>
      </c>
      <c r="G30" s="170" t="s">
        <v>3577</v>
      </c>
      <c r="H30" s="73" t="s">
        <v>103</v>
      </c>
      <c r="I30" s="133"/>
    </row>
    <row r="31" spans="1:9" ht="55.5" customHeight="1">
      <c r="A31" s="482"/>
      <c r="B31" s="151" t="s">
        <v>1879</v>
      </c>
      <c r="C31" s="151" t="s">
        <v>1880</v>
      </c>
      <c r="D31" s="73" t="s">
        <v>3708</v>
      </c>
      <c r="E31" s="211" t="s">
        <v>3709</v>
      </c>
      <c r="F31" s="32" t="s">
        <v>3573</v>
      </c>
      <c r="G31" s="32" t="s">
        <v>3574</v>
      </c>
      <c r="H31" s="73" t="s">
        <v>110</v>
      </c>
      <c r="I31" s="482"/>
    </row>
    <row r="32" spans="1:9" ht="22.5" customHeight="1">
      <c r="A32" s="482"/>
      <c r="B32" s="922" t="s">
        <v>309</v>
      </c>
      <c r="C32" s="908"/>
      <c r="D32" s="908"/>
      <c r="E32" s="908"/>
      <c r="F32" s="908"/>
      <c r="G32" s="908"/>
      <c r="H32" s="909"/>
      <c r="I32" s="482"/>
    </row>
    <row r="33" spans="1:9" ht="63.75">
      <c r="A33" s="192"/>
      <c r="B33" s="545" t="s">
        <v>71</v>
      </c>
      <c r="C33" s="545" t="s">
        <v>72</v>
      </c>
      <c r="D33" s="26" t="s">
        <v>3509</v>
      </c>
      <c r="E33" s="47" t="s">
        <v>3710</v>
      </c>
      <c r="F33" s="692" t="s">
        <v>3511</v>
      </c>
      <c r="G33" s="679" t="s">
        <v>3512</v>
      </c>
      <c r="H33" s="680" t="s">
        <v>3570</v>
      </c>
      <c r="I33" s="192"/>
    </row>
    <row r="34" spans="1:9" ht="51">
      <c r="A34" s="133"/>
      <c r="B34" s="545" t="s">
        <v>111</v>
      </c>
      <c r="C34" s="545" t="s">
        <v>112</v>
      </c>
      <c r="D34" s="73" t="s">
        <v>3708</v>
      </c>
      <c r="E34" s="473" t="s">
        <v>3711</v>
      </c>
      <c r="F34" s="223" t="s">
        <v>3712</v>
      </c>
      <c r="G34" s="73" t="s">
        <v>3713</v>
      </c>
      <c r="H34" s="73" t="s">
        <v>3713</v>
      </c>
      <c r="I34" s="133"/>
    </row>
    <row r="35" spans="1:9" ht="25.5">
      <c r="A35" s="133"/>
      <c r="B35" s="545" t="s">
        <v>145</v>
      </c>
      <c r="C35" s="545" t="s">
        <v>146</v>
      </c>
      <c r="D35" s="73" t="s">
        <v>184</v>
      </c>
      <c r="E35" s="473" t="s">
        <v>3714</v>
      </c>
      <c r="F35" s="73" t="s">
        <v>1939</v>
      </c>
      <c r="G35" s="170" t="s">
        <v>3572</v>
      </c>
      <c r="H35" s="73" t="s">
        <v>103</v>
      </c>
      <c r="I35" s="133"/>
    </row>
    <row r="36" spans="1:9" ht="15.75" customHeight="1">
      <c r="A36" s="568"/>
      <c r="B36" s="983" t="s">
        <v>169</v>
      </c>
      <c r="C36" s="908"/>
      <c r="D36" s="908"/>
      <c r="E36" s="908"/>
      <c r="F36" s="908"/>
      <c r="G36" s="908"/>
      <c r="H36" s="909"/>
      <c r="I36" s="568"/>
    </row>
    <row r="37" spans="1:9" ht="51">
      <c r="A37" s="133"/>
      <c r="B37" s="545" t="s">
        <v>182</v>
      </c>
      <c r="C37" s="545" t="s">
        <v>183</v>
      </c>
      <c r="D37" s="35" t="s">
        <v>184</v>
      </c>
      <c r="E37" s="211" t="s">
        <v>3715</v>
      </c>
      <c r="F37" s="32" t="s">
        <v>3573</v>
      </c>
      <c r="G37" s="32" t="s">
        <v>3574</v>
      </c>
      <c r="H37" s="73" t="s">
        <v>110</v>
      </c>
      <c r="I37" s="133"/>
    </row>
    <row r="38" spans="1:9" ht="51">
      <c r="A38" s="133"/>
      <c r="B38" s="545" t="s">
        <v>210</v>
      </c>
      <c r="C38" s="545" t="s">
        <v>211</v>
      </c>
      <c r="D38" s="73" t="s">
        <v>3716</v>
      </c>
      <c r="E38" s="211" t="s">
        <v>3717</v>
      </c>
      <c r="F38" s="73" t="s">
        <v>3718</v>
      </c>
      <c r="G38" s="170" t="s">
        <v>3584</v>
      </c>
      <c r="H38" s="73" t="s">
        <v>103</v>
      </c>
      <c r="I38" s="133"/>
    </row>
    <row r="39" spans="1:9" ht="76.5">
      <c r="A39" s="471"/>
      <c r="B39" s="545" t="s">
        <v>232</v>
      </c>
      <c r="C39" s="545" t="s">
        <v>233</v>
      </c>
      <c r="D39" s="73" t="s">
        <v>184</v>
      </c>
      <c r="E39" s="473" t="s">
        <v>3719</v>
      </c>
      <c r="F39" s="73" t="s">
        <v>3720</v>
      </c>
      <c r="G39" s="289" t="s">
        <v>3721</v>
      </c>
      <c r="H39" s="170" t="s">
        <v>3581</v>
      </c>
      <c r="I39" s="471"/>
    </row>
    <row r="40" spans="1:9" ht="38.25">
      <c r="A40" s="133"/>
      <c r="B40" s="928" t="s">
        <v>241</v>
      </c>
      <c r="C40" s="928" t="s">
        <v>242</v>
      </c>
      <c r="D40" s="26" t="s">
        <v>782</v>
      </c>
      <c r="E40" s="26" t="s">
        <v>3722</v>
      </c>
      <c r="F40" s="47" t="s">
        <v>3620</v>
      </c>
      <c r="G40" s="47" t="s">
        <v>3723</v>
      </c>
      <c r="H40" s="47" t="s">
        <v>3724</v>
      </c>
      <c r="I40" s="133"/>
    </row>
    <row r="41" spans="1:9" ht="38.25">
      <c r="A41" s="133"/>
      <c r="B41" s="932"/>
      <c r="C41" s="932"/>
      <c r="D41" s="26" t="s">
        <v>641</v>
      </c>
      <c r="E41" s="27" t="s">
        <v>3725</v>
      </c>
      <c r="F41" s="47" t="s">
        <v>3586</v>
      </c>
      <c r="G41" s="277" t="s">
        <v>3726</v>
      </c>
      <c r="H41" s="47" t="s">
        <v>3588</v>
      </c>
      <c r="I41" s="133"/>
    </row>
    <row r="42" spans="1:9" ht="38.25">
      <c r="A42" s="133"/>
      <c r="B42" s="913"/>
      <c r="C42" s="913"/>
      <c r="D42" s="26" t="s">
        <v>641</v>
      </c>
      <c r="E42" s="27" t="s">
        <v>3727</v>
      </c>
      <c r="F42" s="359" t="s">
        <v>3728</v>
      </c>
      <c r="G42" s="26" t="s">
        <v>3729</v>
      </c>
      <c r="H42" s="26" t="s">
        <v>3730</v>
      </c>
      <c r="I42" s="133"/>
    </row>
    <row r="43" spans="1:9" ht="25.5">
      <c r="A43" s="133"/>
      <c r="B43" s="545" t="s">
        <v>380</v>
      </c>
      <c r="C43" s="547" t="s">
        <v>381</v>
      </c>
      <c r="D43" s="73" t="s">
        <v>184</v>
      </c>
      <c r="E43" s="37" t="s">
        <v>3731</v>
      </c>
      <c r="F43" s="47" t="s">
        <v>3732</v>
      </c>
      <c r="G43" s="277" t="s">
        <v>3733</v>
      </c>
      <c r="H43" s="47" t="s">
        <v>3734</v>
      </c>
      <c r="I43" s="133"/>
    </row>
    <row r="44" spans="1:9" ht="38.25">
      <c r="A44" s="133"/>
      <c r="B44" s="151" t="s">
        <v>1879</v>
      </c>
      <c r="C44" s="151" t="s">
        <v>1880</v>
      </c>
      <c r="D44" s="73" t="s">
        <v>184</v>
      </c>
      <c r="E44" s="548" t="s">
        <v>3735</v>
      </c>
      <c r="F44" s="47" t="s">
        <v>3736</v>
      </c>
      <c r="G44" s="579" t="s">
        <v>3737</v>
      </c>
      <c r="H44" s="47" t="s">
        <v>110</v>
      </c>
      <c r="I44" s="133"/>
    </row>
    <row r="45" spans="1:9" ht="25.5">
      <c r="A45" s="133"/>
      <c r="B45" s="151" t="s">
        <v>2751</v>
      </c>
      <c r="C45" s="551" t="s">
        <v>2752</v>
      </c>
      <c r="D45" s="73" t="s">
        <v>184</v>
      </c>
      <c r="E45" s="261" t="s">
        <v>3738</v>
      </c>
      <c r="F45" s="32" t="s">
        <v>3642</v>
      </c>
      <c r="G45" s="686" t="s">
        <v>3643</v>
      </c>
      <c r="H45" s="73" t="s">
        <v>110</v>
      </c>
      <c r="I45" s="133"/>
    </row>
    <row r="46" spans="1:9" ht="18">
      <c r="A46" s="337"/>
      <c r="B46" s="941" t="s">
        <v>347</v>
      </c>
      <c r="C46" s="908"/>
      <c r="D46" s="908"/>
      <c r="E46" s="908"/>
      <c r="F46" s="908"/>
      <c r="G46" s="908"/>
      <c r="H46" s="909"/>
      <c r="I46" s="337"/>
    </row>
    <row r="47" spans="1:9" ht="38.25">
      <c r="A47" s="563"/>
      <c r="B47" s="991" t="s">
        <v>71</v>
      </c>
      <c r="C47" s="928" t="s">
        <v>72</v>
      </c>
      <c r="D47" s="32" t="s">
        <v>3326</v>
      </c>
      <c r="E47" s="26" t="s">
        <v>3739</v>
      </c>
      <c r="F47" s="330" t="s">
        <v>3609</v>
      </c>
      <c r="G47" s="665" t="s">
        <v>3610</v>
      </c>
      <c r="H47" s="461" t="s">
        <v>3611</v>
      </c>
      <c r="I47" s="563"/>
    </row>
    <row r="48" spans="1:9" ht="51.75" customHeight="1">
      <c r="A48" s="192"/>
      <c r="B48" s="932"/>
      <c r="C48" s="932"/>
      <c r="D48" s="26" t="s">
        <v>641</v>
      </c>
      <c r="E48" s="27" t="s">
        <v>3740</v>
      </c>
      <c r="F48" s="359" t="s">
        <v>3741</v>
      </c>
      <c r="G48" s="212" t="s">
        <v>3742</v>
      </c>
      <c r="H48" s="88" t="s">
        <v>103</v>
      </c>
      <c r="I48" s="192"/>
    </row>
    <row r="49" spans="1:9" ht="39" customHeight="1">
      <c r="A49" s="192"/>
      <c r="B49" s="913"/>
      <c r="C49" s="913"/>
      <c r="D49" s="26" t="s">
        <v>73</v>
      </c>
      <c r="E49" s="473" t="s">
        <v>3743</v>
      </c>
      <c r="F49" s="32" t="s">
        <v>3508</v>
      </c>
      <c r="G49" s="88" t="s">
        <v>3614</v>
      </c>
      <c r="H49" s="88" t="s">
        <v>3744</v>
      </c>
      <c r="I49" s="192"/>
    </row>
    <row r="50" spans="1:9" ht="33.75" customHeight="1">
      <c r="A50" s="133"/>
      <c r="B50" s="693" t="s">
        <v>111</v>
      </c>
      <c r="C50" s="545" t="s">
        <v>112</v>
      </c>
      <c r="D50" s="73" t="s">
        <v>184</v>
      </c>
      <c r="E50" s="66" t="s">
        <v>3745</v>
      </c>
      <c r="F50" s="73" t="s">
        <v>3746</v>
      </c>
      <c r="G50" s="289" t="s">
        <v>1957</v>
      </c>
      <c r="H50" s="73" t="s">
        <v>103</v>
      </c>
      <c r="I50" s="133"/>
    </row>
    <row r="51" spans="1:9" ht="30.75" customHeight="1">
      <c r="A51" s="133"/>
      <c r="B51" s="693" t="s">
        <v>145</v>
      </c>
      <c r="C51" s="545" t="s">
        <v>146</v>
      </c>
      <c r="D51" s="73" t="s">
        <v>2326</v>
      </c>
      <c r="E51" s="473" t="s">
        <v>3747</v>
      </c>
      <c r="F51" s="73" t="s">
        <v>3627</v>
      </c>
      <c r="G51" s="289" t="s">
        <v>3748</v>
      </c>
      <c r="H51" s="73" t="s">
        <v>103</v>
      </c>
      <c r="I51" s="133"/>
    </row>
    <row r="52" spans="1:9" ht="15.75" customHeight="1">
      <c r="A52" s="568"/>
      <c r="B52" s="983" t="s">
        <v>169</v>
      </c>
      <c r="C52" s="908"/>
      <c r="D52" s="908"/>
      <c r="E52" s="908"/>
      <c r="F52" s="908"/>
      <c r="G52" s="908"/>
      <c r="H52" s="909"/>
      <c r="I52" s="568"/>
    </row>
    <row r="53" spans="1:9" ht="63.75">
      <c r="A53" s="192"/>
      <c r="B53" s="693" t="s">
        <v>182</v>
      </c>
      <c r="C53" s="693" t="s">
        <v>183</v>
      </c>
      <c r="D53" s="26" t="s">
        <v>3509</v>
      </c>
      <c r="E53" s="85" t="s">
        <v>3750</v>
      </c>
      <c r="F53" s="221" t="s">
        <v>3598</v>
      </c>
      <c r="G53" s="679" t="s">
        <v>3512</v>
      </c>
      <c r="H53" s="680" t="s">
        <v>3599</v>
      </c>
      <c r="I53" s="192"/>
    </row>
    <row r="54" spans="1:9" ht="63.75">
      <c r="A54" s="192"/>
      <c r="B54" s="693" t="s">
        <v>210</v>
      </c>
      <c r="C54" s="693" t="s">
        <v>211</v>
      </c>
      <c r="D54" s="26" t="s">
        <v>3509</v>
      </c>
      <c r="E54" s="85" t="s">
        <v>3751</v>
      </c>
      <c r="F54" s="221" t="s">
        <v>3598</v>
      </c>
      <c r="G54" s="679" t="s">
        <v>3512</v>
      </c>
      <c r="H54" s="680" t="s">
        <v>3599</v>
      </c>
      <c r="I54" s="192"/>
    </row>
    <row r="55" spans="1:9" ht="38.25">
      <c r="A55" s="471"/>
      <c r="B55" s="693" t="s">
        <v>232</v>
      </c>
      <c r="C55" s="545" t="s">
        <v>233</v>
      </c>
      <c r="D55" s="73" t="s">
        <v>3602</v>
      </c>
      <c r="E55" s="473" t="s">
        <v>3752</v>
      </c>
      <c r="F55" s="73" t="s">
        <v>3753</v>
      </c>
      <c r="G55" s="289" t="s">
        <v>3605</v>
      </c>
      <c r="H55" s="170" t="s">
        <v>3606</v>
      </c>
      <c r="I55" s="471"/>
    </row>
    <row r="56" spans="1:9" ht="25.5">
      <c r="A56" s="563"/>
      <c r="B56" s="693" t="s">
        <v>241</v>
      </c>
      <c r="C56" s="693" t="s">
        <v>242</v>
      </c>
      <c r="D56" s="156" t="s">
        <v>184</v>
      </c>
      <c r="E56" s="66" t="s">
        <v>3754</v>
      </c>
      <c r="F56" s="330" t="s">
        <v>3755</v>
      </c>
      <c r="G56" s="273" t="s">
        <v>3756</v>
      </c>
      <c r="H56" s="461" t="s">
        <v>103</v>
      </c>
      <c r="I56" s="563"/>
    </row>
    <row r="57" spans="1:9" ht="12.75">
      <c r="A57" s="133"/>
      <c r="B57" s="951" t="s">
        <v>380</v>
      </c>
      <c r="C57" s="940" t="s">
        <v>381</v>
      </c>
      <c r="D57" s="32" t="s">
        <v>184</v>
      </c>
      <c r="F57" s="32" t="s">
        <v>3757</v>
      </c>
      <c r="G57" s="214" t="str">
        <f>HYPERLINK("https://resh.edu.ru/subject/lesson/6370/start/217124/","Изучить материал")</f>
        <v>Изучить материал</v>
      </c>
      <c r="H57" s="73" t="s">
        <v>110</v>
      </c>
      <c r="I57" s="133"/>
    </row>
    <row r="58" spans="1:9" ht="38.25">
      <c r="A58" s="133"/>
      <c r="B58" s="913"/>
      <c r="C58" s="913"/>
      <c r="D58" s="32" t="s">
        <v>184</v>
      </c>
      <c r="E58" s="210" t="s">
        <v>3758</v>
      </c>
      <c r="F58" s="32" t="s">
        <v>3759</v>
      </c>
      <c r="G58" s="214" t="str">
        <f>HYPERLINK("https://www.youtube.com/watch?v=D5Oub871wuc","Дети в тюрьме - Экскурсия в детскую колонию ")</f>
        <v xml:space="preserve">Дети в тюрьме - Экскурсия в детскую колонию </v>
      </c>
      <c r="H58" s="73" t="s">
        <v>110</v>
      </c>
      <c r="I58" s="133"/>
    </row>
    <row r="59" spans="1:9" ht="18">
      <c r="A59" s="337"/>
      <c r="B59" s="941" t="s">
        <v>3760</v>
      </c>
      <c r="C59" s="908"/>
      <c r="D59" s="908"/>
      <c r="E59" s="908"/>
      <c r="F59" s="908"/>
      <c r="G59" s="908"/>
      <c r="H59" s="909"/>
      <c r="I59" s="337"/>
    </row>
    <row r="60" spans="1:9" ht="25.5">
      <c r="A60" s="97"/>
      <c r="B60" s="951" t="s">
        <v>71</v>
      </c>
      <c r="C60" s="924" t="s">
        <v>72</v>
      </c>
      <c r="D60" s="35" t="s">
        <v>73</v>
      </c>
      <c r="E60" s="211" t="s">
        <v>3761</v>
      </c>
      <c r="F60" s="32" t="s">
        <v>2917</v>
      </c>
      <c r="G60" s="88" t="s">
        <v>3762</v>
      </c>
      <c r="H60" s="32" t="s">
        <v>3622</v>
      </c>
      <c r="I60" s="97"/>
    </row>
    <row r="61" spans="1:9" ht="25.5">
      <c r="A61" s="97"/>
      <c r="B61" s="913"/>
      <c r="C61" s="913"/>
      <c r="D61" s="32" t="s">
        <v>73</v>
      </c>
      <c r="E61" s="206" t="s">
        <v>3763</v>
      </c>
      <c r="F61" s="359" t="s">
        <v>3764</v>
      </c>
      <c r="G61" s="88" t="s">
        <v>3765</v>
      </c>
      <c r="H61" s="32" t="s">
        <v>103</v>
      </c>
      <c r="I61" s="97"/>
    </row>
    <row r="62" spans="1:9" ht="25.5">
      <c r="A62" s="97"/>
      <c r="B62" s="444" t="s">
        <v>111</v>
      </c>
      <c r="C62" s="230" t="s">
        <v>112</v>
      </c>
      <c r="D62" s="35" t="s">
        <v>73</v>
      </c>
      <c r="E62" s="211" t="s">
        <v>3766</v>
      </c>
      <c r="F62" s="32" t="s">
        <v>1939</v>
      </c>
      <c r="G62" s="88" t="s">
        <v>3630</v>
      </c>
      <c r="H62" s="32" t="s">
        <v>103</v>
      </c>
      <c r="I62" s="97"/>
    </row>
    <row r="63" spans="1:9" ht="25.5">
      <c r="A63" s="97"/>
      <c r="B63" s="444" t="s">
        <v>145</v>
      </c>
      <c r="C63" s="230" t="s">
        <v>146</v>
      </c>
      <c r="D63" s="35" t="s">
        <v>184</v>
      </c>
      <c r="E63" s="66" t="s">
        <v>3767</v>
      </c>
      <c r="F63" s="85" t="s">
        <v>3769</v>
      </c>
      <c r="G63" s="328" t="s">
        <v>1957</v>
      </c>
      <c r="H63" s="85" t="s">
        <v>103</v>
      </c>
      <c r="I63" s="97"/>
    </row>
    <row r="64" spans="1:9" ht="15.75" customHeight="1">
      <c r="A64" s="568"/>
      <c r="B64" s="983" t="s">
        <v>169</v>
      </c>
      <c r="C64" s="908"/>
      <c r="D64" s="908"/>
      <c r="E64" s="908"/>
      <c r="F64" s="908"/>
      <c r="G64" s="908"/>
      <c r="H64" s="909"/>
      <c r="I64" s="568"/>
    </row>
    <row r="65" spans="1:9" ht="25.5">
      <c r="A65" s="97"/>
      <c r="B65" s="444" t="s">
        <v>182</v>
      </c>
      <c r="C65" s="444" t="s">
        <v>183</v>
      </c>
      <c r="D65" s="35" t="s">
        <v>184</v>
      </c>
      <c r="E65" s="473" t="s">
        <v>3770</v>
      </c>
      <c r="F65" s="32" t="s">
        <v>3771</v>
      </c>
      <c r="G65" s="88" t="s">
        <v>3636</v>
      </c>
      <c r="H65" s="32"/>
      <c r="I65" s="97"/>
    </row>
    <row r="66" spans="1:9" ht="25.5">
      <c r="A66" s="97"/>
      <c r="B66" s="444" t="s">
        <v>210</v>
      </c>
      <c r="C66" s="444" t="s">
        <v>211</v>
      </c>
      <c r="D66" s="26" t="s">
        <v>184</v>
      </c>
      <c r="E66" s="211" t="s">
        <v>3772</v>
      </c>
      <c r="F66" s="32" t="s">
        <v>3624</v>
      </c>
      <c r="G66" s="499" t="s">
        <v>3625</v>
      </c>
      <c r="H66" s="32" t="s">
        <v>103</v>
      </c>
      <c r="I66" s="97"/>
    </row>
    <row r="67" spans="1:9" ht="25.5">
      <c r="A67" s="97"/>
      <c r="B67" s="444" t="s">
        <v>232</v>
      </c>
      <c r="C67" s="230" t="s">
        <v>233</v>
      </c>
      <c r="D67" s="73" t="s">
        <v>184</v>
      </c>
      <c r="E67" s="473" t="s">
        <v>3776</v>
      </c>
      <c r="F67" s="85" t="s">
        <v>3777</v>
      </c>
      <c r="G67" s="85" t="s">
        <v>3778</v>
      </c>
      <c r="H67" s="85" t="s">
        <v>103</v>
      </c>
      <c r="I67" s="97"/>
    </row>
    <row r="68" spans="1:9" ht="38.25">
      <c r="A68" s="97"/>
      <c r="B68" s="444" t="s">
        <v>241</v>
      </c>
      <c r="C68" s="444" t="s">
        <v>242</v>
      </c>
      <c r="D68" s="73" t="s">
        <v>184</v>
      </c>
      <c r="E68" s="37" t="s">
        <v>3779</v>
      </c>
      <c r="F68" s="32" t="s">
        <v>3732</v>
      </c>
      <c r="G68" s="338" t="s">
        <v>3780</v>
      </c>
      <c r="H68" s="32"/>
      <c r="I68" s="97"/>
    </row>
    <row r="69" spans="1:9" ht="38.25">
      <c r="A69" s="97"/>
      <c r="B69" s="444" t="s">
        <v>380</v>
      </c>
      <c r="C69" s="619" t="s">
        <v>381</v>
      </c>
      <c r="D69" s="35" t="s">
        <v>184</v>
      </c>
      <c r="E69" s="233" t="s">
        <v>3784</v>
      </c>
      <c r="F69" s="32" t="s">
        <v>3785</v>
      </c>
      <c r="G69" s="32" t="s">
        <v>3786</v>
      </c>
      <c r="H69" s="32" t="s">
        <v>110</v>
      </c>
      <c r="I69" s="97"/>
    </row>
    <row r="70" spans="1:9" ht="25.5">
      <c r="A70" s="97"/>
      <c r="B70" s="213" t="s">
        <v>1879</v>
      </c>
      <c r="C70" s="213" t="s">
        <v>1880</v>
      </c>
      <c r="D70" s="32" t="s">
        <v>184</v>
      </c>
      <c r="E70" s="210" t="s">
        <v>3787</v>
      </c>
      <c r="F70" s="85" t="s">
        <v>3788</v>
      </c>
      <c r="G70" s="703" t="s">
        <v>3789</v>
      </c>
      <c r="H70" s="85" t="s">
        <v>110</v>
      </c>
      <c r="I70" s="97"/>
    </row>
    <row r="71" spans="1:9" ht="25.5">
      <c r="A71" s="97"/>
      <c r="B71" s="213" t="s">
        <v>2751</v>
      </c>
      <c r="C71" s="323" t="s">
        <v>2752</v>
      </c>
      <c r="D71" s="32" t="s">
        <v>184</v>
      </c>
      <c r="E71" s="210" t="s">
        <v>3794</v>
      </c>
      <c r="F71" s="85" t="s">
        <v>3795</v>
      </c>
      <c r="G71" s="703" t="s">
        <v>3796</v>
      </c>
      <c r="H71" s="85" t="s">
        <v>110</v>
      </c>
      <c r="I71" s="97"/>
    </row>
    <row r="72" spans="1:9" ht="18" customHeight="1">
      <c r="A72" s="482"/>
      <c r="B72" s="922" t="s">
        <v>3799</v>
      </c>
      <c r="C72" s="908"/>
      <c r="D72" s="908"/>
      <c r="E72" s="908"/>
      <c r="F72" s="908"/>
      <c r="G72" s="908"/>
      <c r="H72" s="909"/>
      <c r="I72" s="482"/>
    </row>
    <row r="73" spans="1:9" ht="25.5">
      <c r="A73" s="97"/>
      <c r="B73" s="951">
        <v>1</v>
      </c>
      <c r="C73" s="924" t="s">
        <v>72</v>
      </c>
      <c r="D73" s="706" t="s">
        <v>73</v>
      </c>
      <c r="E73" s="206" t="s">
        <v>3800</v>
      </c>
      <c r="F73" s="32" t="s">
        <v>1939</v>
      </c>
      <c r="G73" s="32" t="s">
        <v>3801</v>
      </c>
      <c r="H73" s="32" t="s">
        <v>1737</v>
      </c>
      <c r="I73" s="97"/>
    </row>
    <row r="74" spans="1:9" ht="25.5">
      <c r="A74" s="97"/>
      <c r="B74" s="913"/>
      <c r="C74" s="913"/>
      <c r="D74" s="35" t="s">
        <v>73</v>
      </c>
      <c r="E74" s="211" t="s">
        <v>3803</v>
      </c>
      <c r="F74" s="32" t="s">
        <v>3804</v>
      </c>
      <c r="G74" s="32" t="s">
        <v>3805</v>
      </c>
      <c r="H74" s="32" t="s">
        <v>103</v>
      </c>
      <c r="I74" s="97"/>
    </row>
    <row r="75" spans="1:9" ht="25.5">
      <c r="A75" s="97"/>
      <c r="B75" s="444" t="s">
        <v>111</v>
      </c>
      <c r="C75" s="230" t="s">
        <v>112</v>
      </c>
      <c r="D75" s="35" t="s">
        <v>184</v>
      </c>
      <c r="E75" s="620" t="s">
        <v>3813</v>
      </c>
      <c r="F75" s="32" t="s">
        <v>3653</v>
      </c>
      <c r="G75" s="499" t="s">
        <v>3654</v>
      </c>
      <c r="H75" s="32" t="s">
        <v>3817</v>
      </c>
      <c r="I75" s="97"/>
    </row>
    <row r="76" spans="1:9" ht="25.5">
      <c r="A76" s="97"/>
      <c r="B76" s="444" t="s">
        <v>145</v>
      </c>
      <c r="C76" s="230" t="s">
        <v>146</v>
      </c>
      <c r="D76" s="32" t="s">
        <v>184</v>
      </c>
      <c r="E76" s="211" t="s">
        <v>3821</v>
      </c>
      <c r="F76" s="32" t="s">
        <v>3657</v>
      </c>
      <c r="G76" s="88" t="s">
        <v>3658</v>
      </c>
      <c r="H76" s="32" t="s">
        <v>103</v>
      </c>
      <c r="I76" s="97"/>
    </row>
    <row r="77" spans="1:9" ht="15.75" customHeight="1">
      <c r="A77" s="568"/>
      <c r="B77" s="983" t="s">
        <v>169</v>
      </c>
      <c r="C77" s="908"/>
      <c r="D77" s="908"/>
      <c r="E77" s="908"/>
      <c r="F77" s="908"/>
      <c r="G77" s="908"/>
      <c r="H77" s="909"/>
      <c r="I77" s="568"/>
    </row>
    <row r="78" spans="1:9" ht="12.75">
      <c r="A78" s="133"/>
      <c r="B78" s="444" t="s">
        <v>182</v>
      </c>
      <c r="C78" s="444" t="s">
        <v>183</v>
      </c>
      <c r="D78" s="35"/>
      <c r="E78" s="364" t="s">
        <v>3827</v>
      </c>
      <c r="F78" s="32"/>
      <c r="G78" s="32"/>
      <c r="H78" s="73"/>
      <c r="I78" s="133"/>
    </row>
    <row r="79" spans="1:9" ht="25.5">
      <c r="A79" s="300"/>
      <c r="B79" s="444" t="s">
        <v>210</v>
      </c>
      <c r="C79" s="444" t="s">
        <v>211</v>
      </c>
      <c r="D79" s="89" t="s">
        <v>73</v>
      </c>
      <c r="E79" s="473" t="s">
        <v>3829</v>
      </c>
      <c r="F79" s="89" t="s">
        <v>3830</v>
      </c>
      <c r="G79" s="189" t="s">
        <v>3567</v>
      </c>
      <c r="H79" s="89" t="s">
        <v>3831</v>
      </c>
      <c r="I79" s="300"/>
    </row>
    <row r="80" spans="1:9" ht="12.75">
      <c r="A80" s="174"/>
      <c r="B80" s="444" t="s">
        <v>232</v>
      </c>
      <c r="C80" s="444" t="s">
        <v>233</v>
      </c>
      <c r="D80" s="239"/>
      <c r="E80" s="364" t="s">
        <v>3833</v>
      </c>
      <c r="F80" s="239"/>
      <c r="G80" s="239"/>
      <c r="H80" s="239"/>
      <c r="I80" s="174"/>
    </row>
    <row r="81" spans="1:9" ht="25.5">
      <c r="A81" s="174"/>
      <c r="B81" s="213" t="s">
        <v>241</v>
      </c>
      <c r="C81" s="213" t="s">
        <v>242</v>
      </c>
      <c r="D81" s="35" t="s">
        <v>2433</v>
      </c>
      <c r="E81" s="66" t="s">
        <v>3834</v>
      </c>
      <c r="F81" s="32" t="s">
        <v>3519</v>
      </c>
      <c r="G81" s="32" t="s">
        <v>3518</v>
      </c>
      <c r="H81" s="32" t="s">
        <v>103</v>
      </c>
      <c r="I81" s="97"/>
    </row>
    <row r="82" spans="1:9" ht="25.5">
      <c r="A82" s="174"/>
      <c r="B82" s="189">
        <v>8</v>
      </c>
      <c r="C82" s="189" t="s">
        <v>3835</v>
      </c>
      <c r="D82" s="35" t="s">
        <v>184</v>
      </c>
      <c r="E82" s="210" t="s">
        <v>3837</v>
      </c>
      <c r="F82" s="32" t="s">
        <v>3838</v>
      </c>
      <c r="G82" s="499" t="s">
        <v>3538</v>
      </c>
      <c r="H82" s="32" t="s">
        <v>110</v>
      </c>
      <c r="I82" s="97"/>
    </row>
    <row r="83" spans="1:9" ht="12.75">
      <c r="A83" s="174"/>
      <c r="I83" s="174"/>
    </row>
    <row r="84" spans="1:9" ht="12.75">
      <c r="A84" s="174"/>
      <c r="I84" s="174"/>
    </row>
    <row r="85" spans="1:9" ht="12.75">
      <c r="A85" s="174"/>
      <c r="I85" s="174"/>
    </row>
    <row r="86" spans="1:9" ht="12.75">
      <c r="A86" s="174"/>
      <c r="I86" s="174"/>
    </row>
    <row r="87" spans="1:9" ht="12.75">
      <c r="A87" s="174"/>
      <c r="I87" s="174"/>
    </row>
    <row r="88" spans="1:9" ht="12.75">
      <c r="A88" s="174"/>
      <c r="I88" s="174"/>
    </row>
    <row r="89" spans="1:9" ht="12.75">
      <c r="A89" s="174"/>
      <c r="I89" s="174"/>
    </row>
    <row r="90" spans="1:9" ht="12.75">
      <c r="A90" s="174"/>
      <c r="I90" s="174"/>
    </row>
    <row r="91" spans="1:9" ht="12.75">
      <c r="A91" s="174"/>
      <c r="I91" s="174"/>
    </row>
    <row r="92" spans="1:9" ht="12.75">
      <c r="A92" s="174"/>
      <c r="I92" s="174"/>
    </row>
    <row r="93" spans="1:9" ht="12.75">
      <c r="A93" s="174"/>
      <c r="I93" s="174"/>
    </row>
    <row r="94" spans="1:9" ht="12.75">
      <c r="A94" s="174"/>
      <c r="I94" s="174"/>
    </row>
    <row r="95" spans="1:9" ht="12.75">
      <c r="A95" s="174"/>
      <c r="I95" s="174"/>
    </row>
    <row r="96" spans="1:9" ht="12.75">
      <c r="A96" s="174"/>
      <c r="I96" s="174"/>
    </row>
    <row r="97" spans="1:9" ht="12.75">
      <c r="A97" s="174"/>
      <c r="I97" s="174"/>
    </row>
    <row r="98" spans="1:9" ht="12.75">
      <c r="A98" s="174"/>
      <c r="I98" s="174"/>
    </row>
    <row r="99" spans="1:9" ht="12.75">
      <c r="A99" s="174"/>
      <c r="I99" s="174"/>
    </row>
    <row r="100" spans="1:9" ht="12.75">
      <c r="A100" s="174"/>
      <c r="I100" s="174"/>
    </row>
    <row r="101" spans="1:9" ht="12.75">
      <c r="A101" s="174"/>
      <c r="I101" s="174"/>
    </row>
    <row r="102" spans="1:9" ht="12.75">
      <c r="A102" s="174"/>
      <c r="I102" s="174"/>
    </row>
    <row r="103" spans="1:9" ht="12.75">
      <c r="A103" s="174"/>
      <c r="I103" s="174"/>
    </row>
    <row r="104" spans="1:9" ht="12.75">
      <c r="A104" s="174"/>
      <c r="I104" s="174"/>
    </row>
    <row r="105" spans="1:9" ht="12.75">
      <c r="A105" s="174"/>
      <c r="I105" s="174"/>
    </row>
    <row r="106" spans="1:9" ht="12.75">
      <c r="A106" s="174"/>
      <c r="I106" s="174"/>
    </row>
    <row r="107" spans="1:9" ht="12.75">
      <c r="A107" s="174"/>
      <c r="I107" s="174"/>
    </row>
    <row r="108" spans="1:9" ht="12.75">
      <c r="A108" s="174"/>
      <c r="I108" s="174"/>
    </row>
    <row r="109" spans="1:9" ht="12.75">
      <c r="A109" s="174"/>
      <c r="I109" s="174"/>
    </row>
    <row r="110" spans="1:9" ht="12.75">
      <c r="A110" s="174"/>
      <c r="I110" s="174"/>
    </row>
    <row r="111" spans="1:9" ht="12.75">
      <c r="A111" s="174"/>
      <c r="I111" s="174"/>
    </row>
    <row r="112" spans="1:9" ht="12.75">
      <c r="A112" s="174"/>
      <c r="I112" s="174"/>
    </row>
    <row r="113" spans="1:9" ht="12.75">
      <c r="A113" s="174"/>
      <c r="I113" s="174"/>
    </row>
    <row r="114" spans="1:9" ht="12.75">
      <c r="A114" s="174"/>
      <c r="I114" s="174"/>
    </row>
    <row r="115" spans="1:9" ht="12.75">
      <c r="A115" s="174"/>
      <c r="I115" s="174"/>
    </row>
    <row r="116" spans="1:9" ht="12.75">
      <c r="A116" s="174"/>
      <c r="I116" s="174"/>
    </row>
    <row r="117" spans="1:9" ht="12.75">
      <c r="A117" s="174"/>
      <c r="I117" s="174"/>
    </row>
    <row r="118" spans="1:9" ht="12.75">
      <c r="A118" s="174"/>
      <c r="I118" s="174"/>
    </row>
    <row r="119" spans="1:9" ht="12.75">
      <c r="A119" s="174"/>
      <c r="I119" s="174"/>
    </row>
    <row r="120" spans="1:9" ht="12.75">
      <c r="A120" s="174"/>
      <c r="I120" s="174"/>
    </row>
    <row r="121" spans="1:9" ht="12.75">
      <c r="A121" s="174"/>
      <c r="I121" s="174"/>
    </row>
    <row r="122" spans="1:9" ht="12.75">
      <c r="A122" s="174"/>
      <c r="I122" s="174"/>
    </row>
    <row r="123" spans="1:9" ht="12.75">
      <c r="A123" s="174"/>
      <c r="I123" s="174"/>
    </row>
    <row r="124" spans="1:9" ht="12.75">
      <c r="A124" s="174"/>
      <c r="I124" s="174"/>
    </row>
    <row r="125" spans="1:9" ht="12.75">
      <c r="A125" s="174"/>
      <c r="I125" s="174"/>
    </row>
    <row r="126" spans="1:9" ht="12.75">
      <c r="A126" s="174"/>
      <c r="I126" s="174"/>
    </row>
    <row r="127" spans="1:9" ht="12.75">
      <c r="A127" s="174"/>
      <c r="I127" s="174"/>
    </row>
    <row r="128" spans="1:9" ht="12.75">
      <c r="A128" s="174"/>
      <c r="I128" s="174"/>
    </row>
    <row r="129" spans="1:9" ht="12.75">
      <c r="A129" s="174"/>
      <c r="I129" s="174"/>
    </row>
    <row r="130" spans="1:9" ht="12.75">
      <c r="A130" s="174"/>
      <c r="I130" s="174"/>
    </row>
    <row r="131" spans="1:9" ht="12.75">
      <c r="A131" s="174"/>
      <c r="I131" s="174"/>
    </row>
    <row r="132" spans="1:9" ht="12.75">
      <c r="A132" s="174"/>
      <c r="I132" s="174"/>
    </row>
    <row r="133" spans="1:9" ht="12.75">
      <c r="A133" s="174"/>
      <c r="I133" s="174"/>
    </row>
    <row r="134" spans="1:9" ht="12.75">
      <c r="A134" s="174"/>
      <c r="I134" s="174"/>
    </row>
    <row r="135" spans="1:9" ht="12.75">
      <c r="A135" s="174"/>
      <c r="I135" s="174"/>
    </row>
    <row r="136" spans="1:9" ht="12.75">
      <c r="A136" s="174"/>
      <c r="I136" s="174"/>
    </row>
    <row r="137" spans="1:9" ht="12.75">
      <c r="A137" s="174"/>
      <c r="I137" s="174"/>
    </row>
    <row r="138" spans="1:9" ht="12.75">
      <c r="A138" s="174"/>
      <c r="I138" s="174"/>
    </row>
    <row r="139" spans="1:9" ht="12.75">
      <c r="A139" s="174"/>
      <c r="I139" s="174"/>
    </row>
    <row r="140" spans="1:9" ht="12.75">
      <c r="A140" s="174"/>
      <c r="I140" s="174"/>
    </row>
    <row r="141" spans="1:9" ht="12.75">
      <c r="A141" s="174"/>
      <c r="I141" s="174"/>
    </row>
    <row r="142" spans="1:9" ht="12.75">
      <c r="A142" s="174"/>
      <c r="I142" s="174"/>
    </row>
    <row r="143" spans="1:9" ht="12.75">
      <c r="A143" s="174"/>
      <c r="I143" s="174"/>
    </row>
    <row r="144" spans="1:9" ht="12.75">
      <c r="A144" s="174"/>
      <c r="I144" s="174"/>
    </row>
    <row r="145" spans="1:9" ht="12.75">
      <c r="A145" s="174"/>
      <c r="I145" s="174"/>
    </row>
    <row r="146" spans="1:9" ht="12.75">
      <c r="A146" s="174"/>
      <c r="I146" s="174"/>
    </row>
    <row r="147" spans="1:9" ht="12.75">
      <c r="A147" s="174"/>
      <c r="I147" s="174"/>
    </row>
    <row r="148" spans="1:9" ht="12.75">
      <c r="A148" s="174"/>
      <c r="I148" s="174"/>
    </row>
    <row r="149" spans="1:9" ht="12.75">
      <c r="A149" s="174"/>
      <c r="I149" s="174"/>
    </row>
    <row r="150" spans="1:9" ht="12.75">
      <c r="A150" s="174"/>
      <c r="I150" s="174"/>
    </row>
    <row r="151" spans="1:9" ht="12.75">
      <c r="A151" s="174"/>
      <c r="I151" s="174"/>
    </row>
    <row r="152" spans="1:9" ht="12.75">
      <c r="A152" s="174"/>
      <c r="I152" s="174"/>
    </row>
    <row r="153" spans="1:9" ht="12.75">
      <c r="A153" s="174"/>
      <c r="I153" s="174"/>
    </row>
    <row r="154" spans="1:9" ht="12.75">
      <c r="A154" s="174"/>
      <c r="I154" s="174"/>
    </row>
    <row r="155" spans="1:9" ht="12.75">
      <c r="A155" s="174"/>
      <c r="I155" s="174"/>
    </row>
    <row r="156" spans="1:9" ht="12.75">
      <c r="A156" s="174"/>
      <c r="I156" s="174"/>
    </row>
    <row r="157" spans="1:9" ht="12.75">
      <c r="A157" s="174"/>
      <c r="I157" s="174"/>
    </row>
    <row r="158" spans="1:9" ht="12.75">
      <c r="A158" s="174"/>
      <c r="I158" s="174"/>
    </row>
    <row r="159" spans="1:9" ht="12.75">
      <c r="A159" s="174"/>
      <c r="I159" s="174"/>
    </row>
    <row r="160" spans="1:9" ht="12.75">
      <c r="A160" s="174"/>
      <c r="I160" s="174"/>
    </row>
    <row r="161" spans="1:9" ht="12.75">
      <c r="A161" s="174"/>
      <c r="I161" s="174"/>
    </row>
    <row r="162" spans="1:9" ht="12.75">
      <c r="A162" s="174"/>
      <c r="I162" s="174"/>
    </row>
    <row r="163" spans="1:9" ht="12.75">
      <c r="A163" s="174"/>
      <c r="I163" s="174"/>
    </row>
    <row r="164" spans="1:9" ht="12.75">
      <c r="A164" s="174"/>
      <c r="I164" s="174"/>
    </row>
    <row r="165" spans="1:9" ht="12.75">
      <c r="A165" s="174"/>
      <c r="I165" s="174"/>
    </row>
    <row r="166" spans="1:9" ht="12.75">
      <c r="A166" s="174"/>
      <c r="I166" s="174"/>
    </row>
    <row r="167" spans="1:9" ht="12.75">
      <c r="A167" s="174"/>
      <c r="I167" s="174"/>
    </row>
    <row r="168" spans="1:9" ht="12.75">
      <c r="A168" s="174"/>
      <c r="I168" s="174"/>
    </row>
    <row r="169" spans="1:9" ht="12.75">
      <c r="A169" s="174"/>
      <c r="I169" s="174"/>
    </row>
    <row r="170" spans="1:9" ht="12.75">
      <c r="A170" s="174"/>
      <c r="I170" s="174"/>
    </row>
    <row r="171" spans="1:9" ht="12.75">
      <c r="A171" s="174"/>
      <c r="I171" s="174"/>
    </row>
    <row r="172" spans="1:9" ht="12.75">
      <c r="A172" s="174"/>
      <c r="I172" s="174"/>
    </row>
    <row r="173" spans="1:9" ht="12.75">
      <c r="A173" s="174"/>
      <c r="I173" s="174"/>
    </row>
    <row r="174" spans="1:9" ht="12.75">
      <c r="A174" s="174"/>
      <c r="I174" s="174"/>
    </row>
    <row r="175" spans="1:9" ht="12.75">
      <c r="A175" s="174"/>
      <c r="I175" s="174"/>
    </row>
    <row r="176" spans="1:9" ht="12.75">
      <c r="A176" s="174"/>
      <c r="I176" s="174"/>
    </row>
    <row r="177" spans="1:9" ht="12.75">
      <c r="A177" s="174"/>
      <c r="I177" s="174"/>
    </row>
    <row r="178" spans="1:9" ht="12.75">
      <c r="A178" s="174"/>
      <c r="I178" s="174"/>
    </row>
    <row r="179" spans="1:9" ht="12.75">
      <c r="A179" s="174"/>
      <c r="I179" s="174"/>
    </row>
    <row r="180" spans="1:9" ht="12.75">
      <c r="A180" s="174"/>
      <c r="I180" s="174"/>
    </row>
    <row r="181" spans="1:9" ht="12.75">
      <c r="A181" s="174"/>
      <c r="I181" s="174"/>
    </row>
    <row r="182" spans="1:9" ht="12.75">
      <c r="A182" s="174"/>
      <c r="I182" s="174"/>
    </row>
    <row r="183" spans="1:9" ht="12.75">
      <c r="A183" s="174"/>
      <c r="I183" s="174"/>
    </row>
    <row r="184" spans="1:9" ht="12.75">
      <c r="A184" s="174"/>
      <c r="I184" s="174"/>
    </row>
    <row r="185" spans="1:9" ht="12.75">
      <c r="A185" s="174"/>
      <c r="I185" s="174"/>
    </row>
    <row r="186" spans="1:9" ht="12.75">
      <c r="A186" s="174"/>
      <c r="I186" s="174"/>
    </row>
    <row r="187" spans="1:9" ht="12.75">
      <c r="A187" s="174"/>
      <c r="I187" s="174"/>
    </row>
    <row r="188" spans="1:9" ht="12.75">
      <c r="A188" s="174"/>
      <c r="I188" s="174"/>
    </row>
    <row r="189" spans="1:9" ht="12.75">
      <c r="A189" s="174"/>
      <c r="I189" s="174"/>
    </row>
    <row r="190" spans="1:9" ht="12.75">
      <c r="A190" s="174"/>
      <c r="I190" s="174"/>
    </row>
    <row r="191" spans="1:9" ht="12.75">
      <c r="A191" s="174"/>
      <c r="I191" s="174"/>
    </row>
    <row r="192" spans="1:9" ht="12.75">
      <c r="A192" s="174"/>
      <c r="I192" s="174"/>
    </row>
    <row r="193" spans="1:9" ht="12.75">
      <c r="A193" s="174"/>
      <c r="I193" s="174"/>
    </row>
    <row r="194" spans="1:9" ht="12.75">
      <c r="A194" s="174"/>
      <c r="I194" s="174"/>
    </row>
    <row r="195" spans="1:9" ht="12.75">
      <c r="A195" s="174"/>
      <c r="I195" s="174"/>
    </row>
    <row r="196" spans="1:9" ht="12.75">
      <c r="A196" s="174"/>
      <c r="I196" s="174"/>
    </row>
    <row r="197" spans="1:9" ht="12.75">
      <c r="A197" s="174"/>
      <c r="I197" s="174"/>
    </row>
    <row r="198" spans="1:9" ht="12.75">
      <c r="A198" s="174"/>
      <c r="I198" s="174"/>
    </row>
    <row r="199" spans="1:9" ht="12.75">
      <c r="A199" s="174"/>
      <c r="I199" s="174"/>
    </row>
    <row r="200" spans="1:9" ht="12.75">
      <c r="A200" s="174"/>
      <c r="I200" s="174"/>
    </row>
    <row r="201" spans="1:9" ht="12.75">
      <c r="A201" s="174"/>
      <c r="I201" s="174"/>
    </row>
    <row r="202" spans="1:9" ht="12.75">
      <c r="A202" s="174"/>
      <c r="I202" s="174"/>
    </row>
    <row r="203" spans="1:9" ht="12.75">
      <c r="A203" s="174"/>
      <c r="I203" s="174"/>
    </row>
    <row r="204" spans="1:9" ht="12.75">
      <c r="A204" s="174"/>
      <c r="I204" s="174"/>
    </row>
    <row r="205" spans="1:9" ht="12.75">
      <c r="A205" s="174"/>
      <c r="I205" s="174"/>
    </row>
    <row r="206" spans="1:9" ht="12.75">
      <c r="A206" s="174"/>
      <c r="I206" s="174"/>
    </row>
    <row r="207" spans="1:9" ht="12.75">
      <c r="A207" s="174"/>
      <c r="I207" s="174"/>
    </row>
    <row r="208" spans="1:9" ht="12.75">
      <c r="A208" s="174"/>
      <c r="I208" s="174"/>
    </row>
    <row r="209" spans="1:9" ht="12.75">
      <c r="A209" s="174"/>
      <c r="I209" s="174"/>
    </row>
    <row r="210" spans="1:9" ht="12.75">
      <c r="A210" s="174"/>
      <c r="I210" s="174"/>
    </row>
    <row r="211" spans="1:9" ht="12.75">
      <c r="A211" s="174"/>
      <c r="I211" s="174"/>
    </row>
    <row r="212" spans="1:9" ht="12.75">
      <c r="A212" s="174"/>
      <c r="I212" s="174"/>
    </row>
    <row r="213" spans="1:9" ht="12.75">
      <c r="A213" s="174"/>
      <c r="I213" s="174"/>
    </row>
    <row r="214" spans="1:9" ht="12.75">
      <c r="A214" s="174"/>
      <c r="I214" s="174"/>
    </row>
    <row r="215" spans="1:9" ht="12.75">
      <c r="A215" s="174"/>
      <c r="I215" s="174"/>
    </row>
    <row r="216" spans="1:9" ht="12.75">
      <c r="A216" s="174"/>
      <c r="I216" s="174"/>
    </row>
    <row r="217" spans="1:9" ht="12.75">
      <c r="A217" s="174"/>
      <c r="I217" s="174"/>
    </row>
    <row r="218" spans="1:9" ht="12.75">
      <c r="A218" s="174"/>
      <c r="I218" s="174"/>
    </row>
    <row r="219" spans="1:9" ht="12.75">
      <c r="A219" s="174"/>
      <c r="I219" s="174"/>
    </row>
    <row r="220" spans="1:9" ht="12.75">
      <c r="A220" s="174"/>
      <c r="I220" s="174"/>
    </row>
    <row r="221" spans="1:9" ht="12.75">
      <c r="A221" s="174"/>
      <c r="I221" s="174"/>
    </row>
    <row r="222" spans="1:9" ht="12.75">
      <c r="A222" s="174"/>
      <c r="I222" s="174"/>
    </row>
    <row r="223" spans="1:9" ht="12.75">
      <c r="A223" s="174"/>
      <c r="I223" s="174"/>
    </row>
    <row r="224" spans="1:9" ht="12.75">
      <c r="A224" s="174"/>
      <c r="I224" s="174"/>
    </row>
    <row r="225" spans="1:9" ht="12.75">
      <c r="A225" s="174"/>
      <c r="I225" s="174"/>
    </row>
    <row r="226" spans="1:9" ht="12.75">
      <c r="A226" s="174"/>
      <c r="I226" s="174"/>
    </row>
    <row r="227" spans="1:9" ht="12.75">
      <c r="A227" s="174"/>
      <c r="I227" s="174"/>
    </row>
    <row r="228" spans="1:9" ht="12.75">
      <c r="A228" s="174"/>
      <c r="I228" s="174"/>
    </row>
    <row r="229" spans="1:9" ht="12.75">
      <c r="A229" s="174"/>
      <c r="I229" s="174"/>
    </row>
    <row r="230" spans="1:9" ht="12.75">
      <c r="A230" s="174"/>
      <c r="I230" s="174"/>
    </row>
    <row r="231" spans="1:9" ht="12.75">
      <c r="A231" s="174"/>
      <c r="I231" s="174"/>
    </row>
    <row r="232" spans="1:9" ht="12.75">
      <c r="A232" s="174"/>
      <c r="I232" s="174"/>
    </row>
    <row r="233" spans="1:9" ht="12.75">
      <c r="A233" s="174"/>
      <c r="I233" s="174"/>
    </row>
    <row r="234" spans="1:9" ht="12.75">
      <c r="A234" s="174"/>
      <c r="I234" s="174"/>
    </row>
    <row r="235" spans="1:9" ht="12.75">
      <c r="A235" s="174"/>
      <c r="I235" s="174"/>
    </row>
    <row r="236" spans="1:9" ht="12.75">
      <c r="A236" s="174"/>
      <c r="I236" s="174"/>
    </row>
    <row r="237" spans="1:9" ht="12.75">
      <c r="A237" s="174"/>
      <c r="I237" s="174"/>
    </row>
    <row r="238" spans="1:9" ht="12.75">
      <c r="A238" s="174"/>
      <c r="I238" s="174"/>
    </row>
    <row r="239" spans="1:9" ht="12.75">
      <c r="A239" s="174"/>
      <c r="I239" s="174"/>
    </row>
    <row r="240" spans="1:9" ht="12.75">
      <c r="A240" s="174"/>
      <c r="I240" s="174"/>
    </row>
    <row r="241" spans="1:9" ht="12.75">
      <c r="A241" s="174"/>
      <c r="I241" s="174"/>
    </row>
    <row r="242" spans="1:9" ht="12.75">
      <c r="A242" s="174"/>
      <c r="I242" s="174"/>
    </row>
    <row r="243" spans="1:9" ht="12.75">
      <c r="A243" s="174"/>
      <c r="I243" s="174"/>
    </row>
    <row r="244" spans="1:9" ht="12.75">
      <c r="A244" s="174"/>
      <c r="I244" s="174"/>
    </row>
    <row r="245" spans="1:9" ht="12.75">
      <c r="A245" s="174"/>
      <c r="I245" s="174"/>
    </row>
    <row r="246" spans="1:9" ht="12.75">
      <c r="A246" s="174"/>
      <c r="I246" s="174"/>
    </row>
    <row r="247" spans="1:9" ht="12.75">
      <c r="A247" s="174"/>
      <c r="I247" s="174"/>
    </row>
    <row r="248" spans="1:9" ht="12.75">
      <c r="A248" s="174"/>
      <c r="I248" s="174"/>
    </row>
    <row r="249" spans="1:9" ht="12.75">
      <c r="A249" s="174"/>
      <c r="I249" s="174"/>
    </row>
    <row r="250" spans="1:9" ht="12.75">
      <c r="A250" s="174"/>
      <c r="I250" s="174"/>
    </row>
    <row r="251" spans="1:9" ht="12.75">
      <c r="A251" s="174"/>
      <c r="I251" s="174"/>
    </row>
    <row r="252" spans="1:9" ht="12.75">
      <c r="A252" s="174"/>
      <c r="I252" s="174"/>
    </row>
    <row r="253" spans="1:9" ht="12.75">
      <c r="A253" s="174"/>
      <c r="I253" s="174"/>
    </row>
    <row r="254" spans="1:9" ht="12.75">
      <c r="A254" s="174"/>
      <c r="I254" s="174"/>
    </row>
    <row r="255" spans="1:9" ht="12.75">
      <c r="A255" s="174"/>
      <c r="I255" s="174"/>
    </row>
    <row r="256" spans="1:9" ht="12.75">
      <c r="A256" s="174"/>
      <c r="I256" s="174"/>
    </row>
    <row r="257" spans="1:9" ht="12.75">
      <c r="A257" s="174"/>
      <c r="I257" s="174"/>
    </row>
    <row r="258" spans="1:9" ht="12.75">
      <c r="A258" s="174"/>
      <c r="I258" s="174"/>
    </row>
    <row r="259" spans="1:9" ht="12.75">
      <c r="A259" s="174"/>
      <c r="I259" s="174"/>
    </row>
    <row r="260" spans="1:9" ht="12.75">
      <c r="A260" s="174"/>
      <c r="I260" s="174"/>
    </row>
    <row r="261" spans="1:9" ht="12.75">
      <c r="A261" s="174"/>
      <c r="I261" s="174"/>
    </row>
    <row r="262" spans="1:9" ht="12.75">
      <c r="A262" s="174"/>
      <c r="I262" s="174"/>
    </row>
    <row r="263" spans="1:9" ht="12.75">
      <c r="A263" s="174"/>
      <c r="I263" s="174"/>
    </row>
    <row r="264" spans="1:9" ht="12.75">
      <c r="A264" s="174"/>
      <c r="I264" s="174"/>
    </row>
    <row r="265" spans="1:9" ht="12.75">
      <c r="A265" s="174"/>
      <c r="I265" s="174"/>
    </row>
    <row r="266" spans="1:9" ht="12.75">
      <c r="A266" s="174"/>
      <c r="I266" s="174"/>
    </row>
    <row r="267" spans="1:9" ht="12.75">
      <c r="A267" s="174"/>
      <c r="I267" s="174"/>
    </row>
    <row r="268" spans="1:9" ht="12.75">
      <c r="A268" s="174"/>
      <c r="I268" s="174"/>
    </row>
    <row r="269" spans="1:9" ht="12.75">
      <c r="A269" s="174"/>
      <c r="I269" s="174"/>
    </row>
    <row r="270" spans="1:9" ht="12.75">
      <c r="A270" s="174"/>
      <c r="I270" s="174"/>
    </row>
    <row r="271" spans="1:9" ht="12.75">
      <c r="A271" s="174"/>
      <c r="I271" s="174"/>
    </row>
    <row r="272" spans="1:9" ht="12.75">
      <c r="A272" s="174"/>
      <c r="I272" s="174"/>
    </row>
    <row r="273" spans="1:9" ht="12.75">
      <c r="A273" s="174"/>
      <c r="I273" s="174"/>
    </row>
    <row r="274" spans="1:9" ht="12.75">
      <c r="A274" s="174"/>
      <c r="I274" s="174"/>
    </row>
    <row r="275" spans="1:9" ht="12.75">
      <c r="A275" s="174"/>
      <c r="I275" s="174"/>
    </row>
    <row r="276" spans="1:9" ht="12.75">
      <c r="A276" s="174"/>
      <c r="I276" s="174"/>
    </row>
    <row r="277" spans="1:9" ht="12.75">
      <c r="A277" s="174"/>
      <c r="I277" s="174"/>
    </row>
    <row r="278" spans="1:9" ht="12.75">
      <c r="A278" s="174"/>
      <c r="I278" s="174"/>
    </row>
    <row r="279" spans="1:9" ht="12.75">
      <c r="A279" s="174"/>
      <c r="I279" s="174"/>
    </row>
    <row r="280" spans="1:9" ht="12.75">
      <c r="A280" s="174"/>
      <c r="I280" s="174"/>
    </row>
    <row r="281" spans="1:9" ht="12.75">
      <c r="A281" s="174"/>
      <c r="I281" s="174"/>
    </row>
    <row r="282" spans="1:9" ht="12.75">
      <c r="A282" s="174"/>
      <c r="I282" s="174"/>
    </row>
    <row r="283" spans="1:9" ht="12.75">
      <c r="A283" s="174"/>
      <c r="I283" s="174"/>
    </row>
    <row r="284" spans="1:9" ht="12.75">
      <c r="A284" s="174"/>
      <c r="I284" s="174"/>
    </row>
    <row r="285" spans="1:9" ht="12.75">
      <c r="A285" s="174"/>
      <c r="I285" s="174"/>
    </row>
    <row r="286" spans="1:9" ht="12.75">
      <c r="A286" s="174"/>
      <c r="I286" s="174"/>
    </row>
    <row r="287" spans="1:9" ht="12.75">
      <c r="A287" s="174"/>
      <c r="I287" s="174"/>
    </row>
    <row r="288" spans="1:9" ht="12.75">
      <c r="A288" s="174"/>
      <c r="I288" s="174"/>
    </row>
    <row r="289" spans="1:9" ht="12.75">
      <c r="A289" s="174"/>
      <c r="I289" s="174"/>
    </row>
    <row r="290" spans="1:9" ht="12.75">
      <c r="A290" s="174"/>
      <c r="I290" s="174"/>
    </row>
    <row r="291" spans="1:9" ht="12.75">
      <c r="A291" s="174"/>
      <c r="I291" s="174"/>
    </row>
    <row r="292" spans="1:9" ht="12.75">
      <c r="A292" s="174"/>
      <c r="I292" s="174"/>
    </row>
    <row r="293" spans="1:9" ht="12.75">
      <c r="A293" s="174"/>
      <c r="I293" s="174"/>
    </row>
    <row r="294" spans="1:9" ht="12.75">
      <c r="A294" s="174"/>
      <c r="I294" s="174"/>
    </row>
    <row r="295" spans="1:9" ht="12.75">
      <c r="A295" s="174"/>
      <c r="I295" s="174"/>
    </row>
    <row r="296" spans="1:9" ht="12.75">
      <c r="A296" s="174"/>
      <c r="I296" s="174"/>
    </row>
    <row r="297" spans="1:9" ht="12.75">
      <c r="A297" s="174"/>
      <c r="I297" s="174"/>
    </row>
    <row r="298" spans="1:9" ht="12.75">
      <c r="A298" s="174"/>
      <c r="I298" s="174"/>
    </row>
    <row r="299" spans="1:9" ht="12.75">
      <c r="A299" s="174"/>
      <c r="I299" s="174"/>
    </row>
    <row r="300" spans="1:9" ht="12.75">
      <c r="A300" s="174"/>
      <c r="I300" s="174"/>
    </row>
    <row r="301" spans="1:9" ht="12.75">
      <c r="A301" s="174"/>
      <c r="I301" s="174"/>
    </row>
    <row r="302" spans="1:9" ht="12.75">
      <c r="A302" s="174"/>
      <c r="I302" s="174"/>
    </row>
    <row r="303" spans="1:9" ht="12.75">
      <c r="A303" s="174"/>
      <c r="I303" s="174"/>
    </row>
    <row r="304" spans="1:9" ht="12.75">
      <c r="A304" s="174"/>
      <c r="I304" s="174"/>
    </row>
    <row r="305" spans="1:9" ht="12.75">
      <c r="A305" s="174"/>
      <c r="I305" s="174"/>
    </row>
    <row r="306" spans="1:9" ht="12.75">
      <c r="A306" s="174"/>
      <c r="I306" s="174"/>
    </row>
    <row r="307" spans="1:9" ht="12.75">
      <c r="A307" s="174"/>
      <c r="I307" s="174"/>
    </row>
    <row r="308" spans="1:9" ht="12.75">
      <c r="A308" s="174"/>
      <c r="I308" s="174"/>
    </row>
    <row r="309" spans="1:9" ht="12.75">
      <c r="A309" s="174"/>
      <c r="I309" s="174"/>
    </row>
    <row r="310" spans="1:9" ht="12.75">
      <c r="A310" s="174"/>
      <c r="I310" s="174"/>
    </row>
    <row r="311" spans="1:9" ht="12.75">
      <c r="A311" s="174"/>
      <c r="I311" s="174"/>
    </row>
    <row r="312" spans="1:9" ht="12.75">
      <c r="A312" s="174"/>
      <c r="I312" s="174"/>
    </row>
    <row r="313" spans="1:9" ht="12.75">
      <c r="A313" s="174"/>
      <c r="I313" s="174"/>
    </row>
    <row r="314" spans="1:9" ht="12.75">
      <c r="A314" s="174"/>
      <c r="I314" s="174"/>
    </row>
    <row r="315" spans="1:9" ht="12.75">
      <c r="A315" s="174"/>
      <c r="I315" s="174"/>
    </row>
    <row r="316" spans="1:9" ht="12.75">
      <c r="A316" s="174"/>
      <c r="I316" s="174"/>
    </row>
    <row r="317" spans="1:9" ht="12.75">
      <c r="A317" s="174"/>
      <c r="I317" s="174"/>
    </row>
    <row r="318" spans="1:9" ht="12.75">
      <c r="A318" s="174"/>
      <c r="I318" s="174"/>
    </row>
    <row r="319" spans="1:9" ht="12.75">
      <c r="A319" s="174"/>
      <c r="I319" s="174"/>
    </row>
    <row r="320" spans="1:9" ht="12.75">
      <c r="A320" s="174"/>
      <c r="I320" s="174"/>
    </row>
    <row r="321" spans="1:9" ht="12.75">
      <c r="A321" s="174"/>
      <c r="I321" s="174"/>
    </row>
    <row r="322" spans="1:9" ht="12.75">
      <c r="A322" s="174"/>
      <c r="I322" s="174"/>
    </row>
    <row r="323" spans="1:9" ht="12.75">
      <c r="A323" s="174"/>
      <c r="I323" s="174"/>
    </row>
    <row r="324" spans="1:9" ht="12.75">
      <c r="A324" s="174"/>
      <c r="I324" s="174"/>
    </row>
    <row r="325" spans="1:9" ht="12.75">
      <c r="A325" s="174"/>
      <c r="I325" s="174"/>
    </row>
    <row r="326" spans="1:9" ht="12.75">
      <c r="A326" s="174"/>
      <c r="I326" s="174"/>
    </row>
    <row r="327" spans="1:9" ht="12.75">
      <c r="A327" s="174"/>
      <c r="I327" s="174"/>
    </row>
    <row r="328" spans="1:9" ht="12.75">
      <c r="A328" s="174"/>
      <c r="I328" s="174"/>
    </row>
    <row r="329" spans="1:9" ht="12.75">
      <c r="A329" s="174"/>
      <c r="I329" s="174"/>
    </row>
    <row r="330" spans="1:9" ht="12.75">
      <c r="A330" s="174"/>
      <c r="I330" s="174"/>
    </row>
    <row r="331" spans="1:9" ht="12.75">
      <c r="A331" s="174"/>
      <c r="I331" s="174"/>
    </row>
    <row r="332" spans="1:9" ht="12.75">
      <c r="A332" s="174"/>
      <c r="I332" s="174"/>
    </row>
    <row r="333" spans="1:9" ht="12.75">
      <c r="A333" s="174"/>
      <c r="I333" s="174"/>
    </row>
    <row r="334" spans="1:9" ht="12.75">
      <c r="A334" s="174"/>
      <c r="I334" s="174"/>
    </row>
    <row r="335" spans="1:9" ht="12.75">
      <c r="A335" s="174"/>
      <c r="I335" s="174"/>
    </row>
    <row r="336" spans="1:9" ht="12.75">
      <c r="A336" s="174"/>
      <c r="I336" s="174"/>
    </row>
    <row r="337" spans="1:9" ht="12.75">
      <c r="A337" s="174"/>
      <c r="I337" s="174"/>
    </row>
    <row r="338" spans="1:9" ht="12.75">
      <c r="A338" s="174"/>
      <c r="I338" s="174"/>
    </row>
    <row r="339" spans="1:9" ht="12.75">
      <c r="A339" s="174"/>
      <c r="I339" s="174"/>
    </row>
    <row r="340" spans="1:9" ht="12.75">
      <c r="A340" s="174"/>
      <c r="I340" s="174"/>
    </row>
    <row r="341" spans="1:9" ht="12.75">
      <c r="A341" s="174"/>
      <c r="I341" s="174"/>
    </row>
    <row r="342" spans="1:9" ht="12.75">
      <c r="A342" s="174"/>
      <c r="I342" s="174"/>
    </row>
    <row r="343" spans="1:9" ht="12.75">
      <c r="A343" s="174"/>
      <c r="I343" s="174"/>
    </row>
    <row r="344" spans="1:9" ht="12.75">
      <c r="A344" s="174"/>
      <c r="I344" s="174"/>
    </row>
    <row r="345" spans="1:9" ht="12.75">
      <c r="A345" s="174"/>
      <c r="I345" s="174"/>
    </row>
    <row r="346" spans="1:9" ht="12.75">
      <c r="A346" s="174"/>
      <c r="I346" s="174"/>
    </row>
    <row r="347" spans="1:9" ht="12.75">
      <c r="A347" s="174"/>
      <c r="I347" s="174"/>
    </row>
    <row r="348" spans="1:9" ht="12.75">
      <c r="A348" s="174"/>
      <c r="I348" s="174"/>
    </row>
    <row r="349" spans="1:9" ht="12.75">
      <c r="A349" s="174"/>
      <c r="I349" s="174"/>
    </row>
    <row r="350" spans="1:9" ht="12.75">
      <c r="A350" s="174"/>
      <c r="I350" s="174"/>
    </row>
    <row r="351" spans="1:9" ht="12.75">
      <c r="A351" s="174"/>
      <c r="I351" s="174"/>
    </row>
    <row r="352" spans="1:9" ht="12.75">
      <c r="A352" s="174"/>
      <c r="I352" s="174"/>
    </row>
    <row r="353" spans="1:9" ht="12.75">
      <c r="A353" s="174"/>
      <c r="I353" s="174"/>
    </row>
    <row r="354" spans="1:9" ht="12.75">
      <c r="A354" s="174"/>
      <c r="I354" s="174"/>
    </row>
    <row r="355" spans="1:9" ht="12.75">
      <c r="A355" s="174"/>
      <c r="I355" s="174"/>
    </row>
    <row r="356" spans="1:9" ht="12.75">
      <c r="A356" s="174"/>
      <c r="I356" s="174"/>
    </row>
    <row r="357" spans="1:9" ht="12.75">
      <c r="A357" s="174"/>
      <c r="I357" s="174"/>
    </row>
    <row r="358" spans="1:9" ht="12.75">
      <c r="A358" s="174"/>
      <c r="I358" s="174"/>
    </row>
    <row r="359" spans="1:9" ht="12.75">
      <c r="A359" s="174"/>
      <c r="I359" s="174"/>
    </row>
    <row r="360" spans="1:9" ht="12.75">
      <c r="A360" s="174"/>
      <c r="I360" s="174"/>
    </row>
    <row r="361" spans="1:9" ht="12.75">
      <c r="A361" s="174"/>
      <c r="I361" s="174"/>
    </row>
    <row r="362" spans="1:9" ht="12.75">
      <c r="A362" s="174"/>
      <c r="I362" s="174"/>
    </row>
    <row r="363" spans="1:9" ht="12.75">
      <c r="A363" s="174"/>
      <c r="I363" s="174"/>
    </row>
    <row r="364" spans="1:9" ht="12.75">
      <c r="A364" s="174"/>
      <c r="I364" s="174"/>
    </row>
    <row r="365" spans="1:9" ht="12.75">
      <c r="A365" s="174"/>
      <c r="I365" s="174"/>
    </row>
    <row r="366" spans="1:9" ht="12.75">
      <c r="A366" s="174"/>
      <c r="I366" s="174"/>
    </row>
    <row r="367" spans="1:9" ht="12.75">
      <c r="A367" s="174"/>
      <c r="I367" s="174"/>
    </row>
    <row r="368" spans="1:9" ht="12.75">
      <c r="A368" s="174"/>
      <c r="I368" s="174"/>
    </row>
    <row r="369" spans="1:9" ht="12.75">
      <c r="A369" s="174"/>
      <c r="I369" s="174"/>
    </row>
    <row r="370" spans="1:9" ht="12.75">
      <c r="A370" s="174"/>
      <c r="I370" s="174"/>
    </row>
    <row r="371" spans="1:9" ht="12.75">
      <c r="A371" s="174"/>
      <c r="I371" s="174"/>
    </row>
    <row r="372" spans="1:9" ht="12.75">
      <c r="A372" s="174"/>
      <c r="I372" s="174"/>
    </row>
    <row r="373" spans="1:9" ht="12.75">
      <c r="A373" s="174"/>
      <c r="I373" s="174"/>
    </row>
    <row r="374" spans="1:9" ht="12.75">
      <c r="A374" s="174"/>
      <c r="I374" s="174"/>
    </row>
    <row r="375" spans="1:9" ht="12.75">
      <c r="A375" s="174"/>
      <c r="I375" s="174"/>
    </row>
    <row r="376" spans="1:9" ht="12.75">
      <c r="A376" s="174"/>
      <c r="I376" s="174"/>
    </row>
    <row r="377" spans="1:9" ht="12.75">
      <c r="A377" s="174"/>
      <c r="I377" s="174"/>
    </row>
    <row r="378" spans="1:9" ht="12.75">
      <c r="A378" s="174"/>
      <c r="I378" s="174"/>
    </row>
    <row r="379" spans="1:9" ht="12.75">
      <c r="A379" s="174"/>
      <c r="I379" s="174"/>
    </row>
    <row r="380" spans="1:9" ht="12.75">
      <c r="A380" s="174"/>
      <c r="I380" s="174"/>
    </row>
    <row r="381" spans="1:9" ht="12.75">
      <c r="A381" s="174"/>
      <c r="I381" s="174"/>
    </row>
    <row r="382" spans="1:9" ht="12.75">
      <c r="A382" s="174"/>
      <c r="I382" s="174"/>
    </row>
    <row r="383" spans="1:9" ht="12.75">
      <c r="A383" s="174"/>
      <c r="I383" s="174"/>
    </row>
    <row r="384" spans="1:9" ht="12.75">
      <c r="A384" s="174"/>
      <c r="I384" s="174"/>
    </row>
    <row r="385" spans="1:9" ht="12.75">
      <c r="A385" s="174"/>
      <c r="I385" s="174"/>
    </row>
    <row r="386" spans="1:9" ht="12.75">
      <c r="A386" s="174"/>
      <c r="I386" s="174"/>
    </row>
    <row r="387" spans="1:9" ht="12.75">
      <c r="A387" s="174"/>
      <c r="I387" s="174"/>
    </row>
    <row r="388" spans="1:9" ht="12.75">
      <c r="A388" s="174"/>
      <c r="I388" s="174"/>
    </row>
    <row r="389" spans="1:9" ht="12.75">
      <c r="A389" s="174"/>
      <c r="I389" s="174"/>
    </row>
    <row r="390" spans="1:9" ht="12.75">
      <c r="A390" s="174"/>
      <c r="I390" s="174"/>
    </row>
    <row r="391" spans="1:9" ht="12.75">
      <c r="A391" s="174"/>
      <c r="I391" s="174"/>
    </row>
    <row r="392" spans="1:9" ht="12.75">
      <c r="A392" s="174"/>
      <c r="I392" s="174"/>
    </row>
    <row r="393" spans="1:9" ht="12.75">
      <c r="A393" s="174"/>
      <c r="I393" s="174"/>
    </row>
    <row r="394" spans="1:9" ht="12.75">
      <c r="A394" s="174"/>
      <c r="I394" s="174"/>
    </row>
    <row r="395" spans="1:9" ht="12.75">
      <c r="A395" s="174"/>
      <c r="I395" s="174"/>
    </row>
    <row r="396" spans="1:9" ht="12.75">
      <c r="A396" s="174"/>
      <c r="I396" s="174"/>
    </row>
    <row r="397" spans="1:9" ht="12.75">
      <c r="A397" s="174"/>
      <c r="I397" s="174"/>
    </row>
    <row r="398" spans="1:9" ht="12.75">
      <c r="A398" s="174"/>
      <c r="I398" s="174"/>
    </row>
    <row r="399" spans="1:9" ht="12.75">
      <c r="A399" s="174"/>
      <c r="I399" s="174"/>
    </row>
    <row r="400" spans="1:9" ht="12.75">
      <c r="A400" s="174"/>
      <c r="I400" s="174"/>
    </row>
    <row r="401" spans="1:9" ht="12.75">
      <c r="A401" s="174"/>
      <c r="I401" s="174"/>
    </row>
    <row r="402" spans="1:9" ht="12.75">
      <c r="A402" s="174"/>
      <c r="I402" s="174"/>
    </row>
    <row r="403" spans="1:9" ht="12.75">
      <c r="A403" s="174"/>
      <c r="I403" s="174"/>
    </row>
    <row r="404" spans="1:9" ht="12.75">
      <c r="A404" s="174"/>
      <c r="I404" s="174"/>
    </row>
    <row r="405" spans="1:9" ht="12.75">
      <c r="A405" s="174"/>
      <c r="I405" s="174"/>
    </row>
    <row r="406" spans="1:9" ht="12.75">
      <c r="A406" s="174"/>
      <c r="I406" s="174"/>
    </row>
    <row r="407" spans="1:9" ht="12.75">
      <c r="A407" s="174"/>
      <c r="I407" s="174"/>
    </row>
    <row r="408" spans="1:9" ht="12.75">
      <c r="A408" s="174"/>
      <c r="I408" s="174"/>
    </row>
    <row r="409" spans="1:9" ht="12.75">
      <c r="A409" s="174"/>
      <c r="I409" s="174"/>
    </row>
    <row r="410" spans="1:9" ht="12.75">
      <c r="A410" s="174"/>
      <c r="I410" s="174"/>
    </row>
    <row r="411" spans="1:9" ht="12.75">
      <c r="A411" s="174"/>
      <c r="I411" s="174"/>
    </row>
    <row r="412" spans="1:9" ht="12.75">
      <c r="A412" s="174"/>
      <c r="I412" s="174"/>
    </row>
    <row r="413" spans="1:9" ht="12.75">
      <c r="A413" s="174"/>
      <c r="I413" s="174"/>
    </row>
    <row r="414" spans="1:9" ht="12.75">
      <c r="A414" s="174"/>
      <c r="I414" s="174"/>
    </row>
    <row r="415" spans="1:9" ht="12.75">
      <c r="A415" s="174"/>
      <c r="I415" s="174"/>
    </row>
    <row r="416" spans="1:9" ht="12.75">
      <c r="A416" s="174"/>
      <c r="I416" s="174"/>
    </row>
    <row r="417" spans="1:9" ht="12.75">
      <c r="A417" s="174"/>
      <c r="I417" s="174"/>
    </row>
    <row r="418" spans="1:9" ht="12.75">
      <c r="A418" s="174"/>
      <c r="I418" s="174"/>
    </row>
    <row r="419" spans="1:9" ht="12.75">
      <c r="A419" s="174"/>
      <c r="I419" s="174"/>
    </row>
    <row r="420" spans="1:9" ht="12.75">
      <c r="A420" s="174"/>
      <c r="I420" s="174"/>
    </row>
    <row r="421" spans="1:9" ht="12.75">
      <c r="A421" s="174"/>
      <c r="I421" s="174"/>
    </row>
    <row r="422" spans="1:9" ht="12.75">
      <c r="A422" s="174"/>
      <c r="I422" s="174"/>
    </row>
    <row r="423" spans="1:9" ht="12.75">
      <c r="A423" s="174"/>
      <c r="I423" s="174"/>
    </row>
    <row r="424" spans="1:9" ht="12.75">
      <c r="A424" s="174"/>
      <c r="I424" s="174"/>
    </row>
    <row r="425" spans="1:9" ht="12.75">
      <c r="A425" s="174"/>
      <c r="I425" s="174"/>
    </row>
    <row r="426" spans="1:9" ht="12.75">
      <c r="A426" s="174"/>
      <c r="I426" s="174"/>
    </row>
    <row r="427" spans="1:9" ht="12.75">
      <c r="A427" s="174"/>
      <c r="I427" s="174"/>
    </row>
    <row r="428" spans="1:9" ht="12.75">
      <c r="A428" s="174"/>
      <c r="I428" s="174"/>
    </row>
    <row r="429" spans="1:9" ht="12.75">
      <c r="A429" s="174"/>
      <c r="I429" s="174"/>
    </row>
    <row r="430" spans="1:9" ht="12.75">
      <c r="A430" s="174"/>
      <c r="I430" s="174"/>
    </row>
    <row r="431" spans="1:9" ht="12.75">
      <c r="A431" s="174"/>
      <c r="I431" s="174"/>
    </row>
    <row r="432" spans="1:9" ht="12.75">
      <c r="A432" s="174"/>
      <c r="I432" s="174"/>
    </row>
    <row r="433" spans="1:9" ht="12.75">
      <c r="A433" s="174"/>
      <c r="I433" s="174"/>
    </row>
    <row r="434" spans="1:9" ht="12.75">
      <c r="A434" s="174"/>
      <c r="I434" s="174"/>
    </row>
    <row r="435" spans="1:9" ht="12.75">
      <c r="A435" s="174"/>
      <c r="I435" s="174"/>
    </row>
    <row r="436" spans="1:9" ht="12.75">
      <c r="A436" s="174"/>
      <c r="I436" s="174"/>
    </row>
    <row r="437" spans="1:9" ht="12.75">
      <c r="A437" s="174"/>
      <c r="I437" s="174"/>
    </row>
    <row r="438" spans="1:9" ht="12.75">
      <c r="A438" s="174"/>
      <c r="I438" s="174"/>
    </row>
    <row r="439" spans="1:9" ht="12.75">
      <c r="A439" s="174"/>
      <c r="I439" s="174"/>
    </row>
    <row r="440" spans="1:9" ht="12.75">
      <c r="A440" s="174"/>
      <c r="I440" s="174"/>
    </row>
    <row r="441" spans="1:9" ht="12.75">
      <c r="A441" s="174"/>
      <c r="I441" s="174"/>
    </row>
    <row r="442" spans="1:9" ht="12.75">
      <c r="A442" s="174"/>
      <c r="I442" s="174"/>
    </row>
    <row r="443" spans="1:9" ht="12.75">
      <c r="A443" s="174"/>
      <c r="I443" s="174"/>
    </row>
    <row r="444" spans="1:9" ht="12.75">
      <c r="A444" s="174"/>
      <c r="I444" s="174"/>
    </row>
    <row r="445" spans="1:9" ht="12.75">
      <c r="A445" s="174"/>
      <c r="I445" s="174"/>
    </row>
    <row r="446" spans="1:9" ht="12.75">
      <c r="A446" s="174"/>
      <c r="I446" s="174"/>
    </row>
    <row r="447" spans="1:9" ht="12.75">
      <c r="A447" s="174"/>
      <c r="I447" s="174"/>
    </row>
    <row r="448" spans="1:9" ht="12.75">
      <c r="A448" s="174"/>
      <c r="I448" s="174"/>
    </row>
    <row r="449" spans="1:9" ht="12.75">
      <c r="A449" s="174"/>
      <c r="I449" s="174"/>
    </row>
    <row r="450" spans="1:9" ht="12.75">
      <c r="A450" s="174"/>
      <c r="I450" s="174"/>
    </row>
    <row r="451" spans="1:9" ht="12.75">
      <c r="A451" s="174"/>
      <c r="I451" s="174"/>
    </row>
    <row r="452" spans="1:9" ht="12.75">
      <c r="A452" s="174"/>
      <c r="I452" s="174"/>
    </row>
    <row r="453" spans="1:9" ht="12.75">
      <c r="A453" s="174"/>
      <c r="I453" s="174"/>
    </row>
    <row r="454" spans="1:9" ht="12.75">
      <c r="A454" s="174"/>
      <c r="I454" s="174"/>
    </row>
    <row r="455" spans="1:9" ht="12.75">
      <c r="A455" s="174"/>
      <c r="I455" s="174"/>
    </row>
    <row r="456" spans="1:9" ht="12.75">
      <c r="A456" s="174"/>
      <c r="I456" s="174"/>
    </row>
    <row r="457" spans="1:9" ht="12.75">
      <c r="A457" s="174"/>
      <c r="I457" s="174"/>
    </row>
    <row r="458" spans="1:9" ht="12.75">
      <c r="A458" s="174"/>
      <c r="I458" s="174"/>
    </row>
    <row r="459" spans="1:9" ht="12.75">
      <c r="A459" s="174"/>
      <c r="I459" s="174"/>
    </row>
    <row r="460" spans="1:9" ht="12.75">
      <c r="A460" s="174"/>
      <c r="I460" s="174"/>
    </row>
    <row r="461" spans="1:9" ht="12.75">
      <c r="A461" s="174"/>
      <c r="I461" s="174"/>
    </row>
    <row r="462" spans="1:9" ht="12.75">
      <c r="A462" s="174"/>
      <c r="I462" s="174"/>
    </row>
    <row r="463" spans="1:9" ht="12.75">
      <c r="A463" s="174"/>
      <c r="I463" s="174"/>
    </row>
    <row r="464" spans="1:9" ht="12.75">
      <c r="A464" s="174"/>
      <c r="I464" s="174"/>
    </row>
    <row r="465" spans="1:9" ht="12.75">
      <c r="A465" s="174"/>
      <c r="I465" s="174"/>
    </row>
    <row r="466" spans="1:9" ht="12.75">
      <c r="A466" s="174"/>
      <c r="I466" s="174"/>
    </row>
    <row r="467" spans="1:9" ht="12.75">
      <c r="A467" s="174"/>
      <c r="I467" s="174"/>
    </row>
    <row r="468" spans="1:9" ht="12.75">
      <c r="A468" s="174"/>
      <c r="I468" s="174"/>
    </row>
    <row r="469" spans="1:9" ht="12.75">
      <c r="A469" s="174"/>
      <c r="I469" s="174"/>
    </row>
    <row r="470" spans="1:9" ht="12.75">
      <c r="A470" s="174"/>
      <c r="I470" s="174"/>
    </row>
    <row r="471" spans="1:9" ht="12.75">
      <c r="A471" s="174"/>
      <c r="I471" s="174"/>
    </row>
    <row r="472" spans="1:9" ht="12.75">
      <c r="A472" s="174"/>
      <c r="I472" s="174"/>
    </row>
    <row r="473" spans="1:9" ht="12.75">
      <c r="A473" s="174"/>
      <c r="I473" s="174"/>
    </row>
    <row r="474" spans="1:9" ht="12.75">
      <c r="A474" s="174"/>
      <c r="I474" s="174"/>
    </row>
    <row r="475" spans="1:9" ht="12.75">
      <c r="A475" s="174"/>
      <c r="I475" s="174"/>
    </row>
    <row r="476" spans="1:9" ht="12.75">
      <c r="A476" s="174"/>
      <c r="I476" s="174"/>
    </row>
    <row r="477" spans="1:9" ht="12.75">
      <c r="A477" s="174"/>
      <c r="I477" s="174"/>
    </row>
    <row r="478" spans="1:9" ht="12.75">
      <c r="A478" s="174"/>
      <c r="I478" s="174"/>
    </row>
    <row r="479" spans="1:9" ht="12.75">
      <c r="A479" s="174"/>
      <c r="I479" s="174"/>
    </row>
    <row r="480" spans="1:9" ht="12.75">
      <c r="A480" s="174"/>
      <c r="I480" s="174"/>
    </row>
    <row r="481" spans="1:9" ht="12.75">
      <c r="A481" s="174"/>
      <c r="I481" s="174"/>
    </row>
    <row r="482" spans="1:9" ht="12.75">
      <c r="A482" s="174"/>
      <c r="I482" s="174"/>
    </row>
    <row r="483" spans="1:9" ht="12.75">
      <c r="A483" s="174"/>
      <c r="I483" s="174"/>
    </row>
    <row r="484" spans="1:9" ht="12.75">
      <c r="A484" s="174"/>
      <c r="I484" s="174"/>
    </row>
    <row r="485" spans="1:9" ht="12.75">
      <c r="A485" s="174"/>
      <c r="I485" s="174"/>
    </row>
    <row r="486" spans="1:9" ht="12.75">
      <c r="A486" s="174"/>
      <c r="I486" s="174"/>
    </row>
    <row r="487" spans="1:9" ht="12.75">
      <c r="A487" s="174"/>
      <c r="I487" s="174"/>
    </row>
    <row r="488" spans="1:9" ht="12.75">
      <c r="A488" s="174"/>
      <c r="I488" s="174"/>
    </row>
    <row r="489" spans="1:9" ht="12.75">
      <c r="A489" s="174"/>
      <c r="I489" s="174"/>
    </row>
    <row r="490" spans="1:9" ht="12.75">
      <c r="A490" s="174"/>
      <c r="I490" s="174"/>
    </row>
    <row r="491" spans="1:9" ht="12.75">
      <c r="A491" s="174"/>
      <c r="I491" s="174"/>
    </row>
    <row r="492" spans="1:9" ht="12.75">
      <c r="A492" s="174"/>
      <c r="I492" s="174"/>
    </row>
    <row r="493" spans="1:9" ht="12.75">
      <c r="A493" s="174"/>
      <c r="I493" s="174"/>
    </row>
    <row r="494" spans="1:9" ht="12.75">
      <c r="A494" s="174"/>
      <c r="I494" s="174"/>
    </row>
    <row r="495" spans="1:9" ht="12.75">
      <c r="A495" s="174"/>
      <c r="I495" s="174"/>
    </row>
    <row r="496" spans="1:9" ht="12.75">
      <c r="A496" s="174"/>
      <c r="I496" s="174"/>
    </row>
    <row r="497" spans="1:9" ht="12.75">
      <c r="A497" s="174"/>
      <c r="I497" s="174"/>
    </row>
    <row r="498" spans="1:9" ht="12.75">
      <c r="A498" s="174"/>
      <c r="I498" s="174"/>
    </row>
    <row r="499" spans="1:9" ht="12.75">
      <c r="A499" s="174"/>
      <c r="I499" s="174"/>
    </row>
    <row r="500" spans="1:9" ht="12.75">
      <c r="A500" s="174"/>
      <c r="I500" s="174"/>
    </row>
    <row r="501" spans="1:9" ht="12.75">
      <c r="A501" s="174"/>
      <c r="I501" s="174"/>
    </row>
    <row r="502" spans="1:9" ht="12.75">
      <c r="A502" s="174"/>
      <c r="I502" s="174"/>
    </row>
    <row r="503" spans="1:9" ht="12.75">
      <c r="A503" s="174"/>
      <c r="I503" s="174"/>
    </row>
    <row r="504" spans="1:9" ht="12.75">
      <c r="A504" s="174"/>
      <c r="I504" s="174"/>
    </row>
    <row r="505" spans="1:9" ht="12.75">
      <c r="A505" s="174"/>
      <c r="I505" s="174"/>
    </row>
    <row r="506" spans="1:9" ht="12.75">
      <c r="A506" s="174"/>
      <c r="I506" s="174"/>
    </row>
    <row r="507" spans="1:9" ht="12.75">
      <c r="A507" s="174"/>
      <c r="I507" s="174"/>
    </row>
    <row r="508" spans="1:9" ht="12.75">
      <c r="A508" s="174"/>
      <c r="I508" s="174"/>
    </row>
    <row r="509" spans="1:9" ht="12.75">
      <c r="A509" s="174"/>
      <c r="I509" s="174"/>
    </row>
    <row r="510" spans="1:9" ht="12.75">
      <c r="A510" s="174"/>
      <c r="I510" s="174"/>
    </row>
    <row r="511" spans="1:9" ht="12.75">
      <c r="A511" s="174"/>
      <c r="I511" s="174"/>
    </row>
    <row r="512" spans="1:9" ht="12.75">
      <c r="A512" s="174"/>
      <c r="I512" s="174"/>
    </row>
    <row r="513" spans="1:9" ht="12.75">
      <c r="A513" s="174"/>
      <c r="I513" s="174"/>
    </row>
    <row r="514" spans="1:9" ht="12.75">
      <c r="A514" s="174"/>
      <c r="I514" s="174"/>
    </row>
    <row r="515" spans="1:9" ht="12.75">
      <c r="A515" s="174"/>
      <c r="I515" s="174"/>
    </row>
    <row r="516" spans="1:9" ht="12.75">
      <c r="A516" s="174"/>
      <c r="I516" s="174"/>
    </row>
    <row r="517" spans="1:9" ht="12.75">
      <c r="A517" s="174"/>
      <c r="I517" s="174"/>
    </row>
    <row r="518" spans="1:9" ht="12.75">
      <c r="A518" s="174"/>
      <c r="I518" s="174"/>
    </row>
    <row r="519" spans="1:9" ht="12.75">
      <c r="A519" s="174"/>
      <c r="I519" s="174"/>
    </row>
    <row r="520" spans="1:9" ht="12.75">
      <c r="A520" s="174"/>
      <c r="I520" s="174"/>
    </row>
    <row r="521" spans="1:9" ht="12.75">
      <c r="A521" s="174"/>
      <c r="I521" s="174"/>
    </row>
    <row r="522" spans="1:9" ht="12.75">
      <c r="A522" s="174"/>
      <c r="I522" s="174"/>
    </row>
    <row r="523" spans="1:9" ht="12.75">
      <c r="A523" s="174"/>
      <c r="I523" s="174"/>
    </row>
    <row r="524" spans="1:9" ht="12.75">
      <c r="A524" s="174"/>
      <c r="I524" s="174"/>
    </row>
    <row r="525" spans="1:9" ht="12.75">
      <c r="A525" s="174"/>
      <c r="I525" s="174"/>
    </row>
    <row r="526" spans="1:9" ht="12.75">
      <c r="A526" s="174"/>
      <c r="I526" s="174"/>
    </row>
    <row r="527" spans="1:9" ht="12.75">
      <c r="A527" s="174"/>
      <c r="I527" s="174"/>
    </row>
    <row r="528" spans="1:9" ht="12.75">
      <c r="A528" s="174"/>
      <c r="I528" s="174"/>
    </row>
    <row r="529" spans="1:9" ht="12.75">
      <c r="A529" s="174"/>
      <c r="I529" s="174"/>
    </row>
    <row r="530" spans="1:9" ht="12.75">
      <c r="A530" s="174"/>
      <c r="I530" s="174"/>
    </row>
    <row r="531" spans="1:9" ht="12.75">
      <c r="A531" s="174"/>
      <c r="I531" s="174"/>
    </row>
    <row r="532" spans="1:9" ht="12.75">
      <c r="A532" s="174"/>
      <c r="I532" s="174"/>
    </row>
    <row r="533" spans="1:9" ht="12.75">
      <c r="A533" s="174"/>
      <c r="I533" s="174"/>
    </row>
    <row r="534" spans="1:9" ht="12.75">
      <c r="A534" s="174"/>
      <c r="I534" s="174"/>
    </row>
    <row r="535" spans="1:9" ht="12.75">
      <c r="A535" s="174"/>
      <c r="I535" s="174"/>
    </row>
    <row r="536" spans="1:9" ht="12.75">
      <c r="A536" s="174"/>
      <c r="I536" s="174"/>
    </row>
    <row r="537" spans="1:9" ht="12.75">
      <c r="A537" s="174"/>
      <c r="I537" s="174"/>
    </row>
    <row r="538" spans="1:9" ht="12.75">
      <c r="A538" s="174"/>
      <c r="I538" s="174"/>
    </row>
    <row r="539" spans="1:9" ht="12.75">
      <c r="A539" s="174"/>
      <c r="I539" s="174"/>
    </row>
    <row r="540" spans="1:9" ht="12.75">
      <c r="A540" s="174"/>
      <c r="I540" s="174"/>
    </row>
    <row r="541" spans="1:9" ht="12.75">
      <c r="A541" s="174"/>
      <c r="I541" s="174"/>
    </row>
    <row r="542" spans="1:9" ht="12.75">
      <c r="A542" s="174"/>
      <c r="I542" s="174"/>
    </row>
    <row r="543" spans="1:9" ht="12.75">
      <c r="A543" s="174"/>
      <c r="I543" s="174"/>
    </row>
    <row r="544" spans="1:9" ht="12.75">
      <c r="A544" s="174"/>
      <c r="I544" s="174"/>
    </row>
    <row r="545" spans="1:9" ht="12.75">
      <c r="A545" s="174"/>
      <c r="I545" s="174"/>
    </row>
    <row r="546" spans="1:9" ht="12.75">
      <c r="A546" s="174"/>
      <c r="I546" s="174"/>
    </row>
    <row r="547" spans="1:9" ht="12.75">
      <c r="A547" s="174"/>
      <c r="I547" s="174"/>
    </row>
    <row r="548" spans="1:9" ht="12.75">
      <c r="A548" s="174"/>
      <c r="I548" s="174"/>
    </row>
    <row r="549" spans="1:9" ht="12.75">
      <c r="A549" s="174"/>
      <c r="I549" s="174"/>
    </row>
    <row r="550" spans="1:9" ht="12.75">
      <c r="A550" s="174"/>
      <c r="I550" s="174"/>
    </row>
    <row r="551" spans="1:9" ht="12.75">
      <c r="A551" s="174"/>
      <c r="I551" s="174"/>
    </row>
    <row r="552" spans="1:9" ht="12.75">
      <c r="A552" s="174"/>
      <c r="I552" s="174"/>
    </row>
    <row r="553" spans="1:9" ht="12.75">
      <c r="A553" s="174"/>
      <c r="I553" s="174"/>
    </row>
    <row r="554" spans="1:9" ht="12.75">
      <c r="A554" s="174"/>
      <c r="I554" s="174"/>
    </row>
    <row r="555" spans="1:9" ht="12.75">
      <c r="A555" s="174"/>
      <c r="I555" s="174"/>
    </row>
    <row r="556" spans="1:9" ht="12.75">
      <c r="A556" s="174"/>
      <c r="I556" s="174"/>
    </row>
    <row r="557" spans="1:9" ht="12.75">
      <c r="A557" s="174"/>
      <c r="I557" s="174"/>
    </row>
    <row r="558" spans="1:9" ht="12.75">
      <c r="A558" s="174"/>
      <c r="I558" s="174"/>
    </row>
    <row r="559" spans="1:9" ht="12.75">
      <c r="A559" s="174"/>
      <c r="I559" s="174"/>
    </row>
    <row r="560" spans="1:9" ht="12.75">
      <c r="A560" s="174"/>
      <c r="I560" s="174"/>
    </row>
    <row r="561" spans="1:9" ht="12.75">
      <c r="A561" s="174"/>
      <c r="I561" s="174"/>
    </row>
    <row r="562" spans="1:9" ht="12.75">
      <c r="A562" s="174"/>
      <c r="I562" s="174"/>
    </row>
    <row r="563" spans="1:9" ht="12.75">
      <c r="A563" s="174"/>
      <c r="I563" s="174"/>
    </row>
    <row r="564" spans="1:9" ht="12.75">
      <c r="A564" s="174"/>
      <c r="I564" s="174"/>
    </row>
    <row r="565" spans="1:9" ht="12.75">
      <c r="A565" s="174"/>
      <c r="I565" s="174"/>
    </row>
    <row r="566" spans="1:9" ht="12.75">
      <c r="A566" s="174"/>
      <c r="I566" s="174"/>
    </row>
    <row r="567" spans="1:9" ht="12.75">
      <c r="A567" s="174"/>
      <c r="I567" s="174"/>
    </row>
    <row r="568" spans="1:9" ht="12.75">
      <c r="A568" s="174"/>
      <c r="I568" s="174"/>
    </row>
    <row r="569" spans="1:9" ht="12.75">
      <c r="A569" s="174"/>
      <c r="I569" s="174"/>
    </row>
    <row r="570" spans="1:9" ht="12.75">
      <c r="A570" s="174"/>
      <c r="I570" s="174"/>
    </row>
    <row r="571" spans="1:9" ht="12.75">
      <c r="A571" s="174"/>
      <c r="I571" s="174"/>
    </row>
    <row r="572" spans="1:9" ht="12.75">
      <c r="A572" s="174"/>
      <c r="I572" s="174"/>
    </row>
    <row r="573" spans="1:9" ht="12.75">
      <c r="A573" s="174"/>
      <c r="I573" s="174"/>
    </row>
    <row r="574" spans="1:9" ht="12.75">
      <c r="A574" s="174"/>
      <c r="I574" s="174"/>
    </row>
    <row r="575" spans="1:9" ht="12.75">
      <c r="A575" s="174"/>
      <c r="I575" s="174"/>
    </row>
    <row r="576" spans="1:9" ht="12.75">
      <c r="A576" s="174"/>
      <c r="I576" s="174"/>
    </row>
    <row r="577" spans="1:9" ht="12.75">
      <c r="A577" s="174"/>
      <c r="I577" s="174"/>
    </row>
    <row r="578" spans="1:9" ht="12.75">
      <c r="A578" s="174"/>
      <c r="I578" s="174"/>
    </row>
    <row r="579" spans="1:9" ht="12.75">
      <c r="A579" s="174"/>
      <c r="I579" s="174"/>
    </row>
    <row r="580" spans="1:9" ht="12.75">
      <c r="A580" s="174"/>
      <c r="I580" s="174"/>
    </row>
    <row r="581" spans="1:9" ht="12.75">
      <c r="A581" s="174"/>
      <c r="I581" s="174"/>
    </row>
    <row r="582" spans="1:9" ht="12.75">
      <c r="A582" s="174"/>
      <c r="I582" s="174"/>
    </row>
    <row r="583" spans="1:9" ht="12.75">
      <c r="A583" s="174"/>
      <c r="I583" s="174"/>
    </row>
    <row r="584" spans="1:9" ht="12.75">
      <c r="A584" s="174"/>
      <c r="I584" s="174"/>
    </row>
    <row r="585" spans="1:9" ht="12.75">
      <c r="A585" s="174"/>
      <c r="I585" s="174"/>
    </row>
    <row r="586" spans="1:9" ht="12.75">
      <c r="A586" s="174"/>
      <c r="I586" s="174"/>
    </row>
    <row r="587" spans="1:9" ht="12.75">
      <c r="A587" s="174"/>
      <c r="I587" s="174"/>
    </row>
    <row r="588" spans="1:9" ht="12.75">
      <c r="A588" s="174"/>
      <c r="I588" s="174"/>
    </row>
    <row r="589" spans="1:9" ht="12.75">
      <c r="A589" s="174"/>
      <c r="I589" s="174"/>
    </row>
    <row r="590" spans="1:9" ht="12.75">
      <c r="A590" s="174"/>
      <c r="I590" s="174"/>
    </row>
    <row r="591" spans="1:9" ht="12.75">
      <c r="A591" s="174"/>
      <c r="I591" s="174"/>
    </row>
    <row r="592" spans="1:9" ht="12.75">
      <c r="A592" s="174"/>
      <c r="I592" s="174"/>
    </row>
    <row r="593" spans="1:9" ht="12.75">
      <c r="A593" s="174"/>
      <c r="I593" s="174"/>
    </row>
    <row r="594" spans="1:9" ht="12.75">
      <c r="A594" s="174"/>
      <c r="I594" s="174"/>
    </row>
    <row r="595" spans="1:9" ht="12.75">
      <c r="A595" s="174"/>
      <c r="I595" s="174"/>
    </row>
    <row r="596" spans="1:9" ht="12.75">
      <c r="A596" s="174"/>
      <c r="I596" s="174"/>
    </row>
    <row r="597" spans="1:9" ht="12.75">
      <c r="A597" s="174"/>
      <c r="I597" s="174"/>
    </row>
    <row r="598" spans="1:9" ht="12.75">
      <c r="A598" s="174"/>
      <c r="I598" s="174"/>
    </row>
    <row r="599" spans="1:9" ht="12.75">
      <c r="A599" s="174"/>
      <c r="I599" s="174"/>
    </row>
    <row r="600" spans="1:9" ht="12.75">
      <c r="A600" s="174"/>
      <c r="I600" s="174"/>
    </row>
    <row r="601" spans="1:9" ht="12.75">
      <c r="A601" s="174"/>
      <c r="I601" s="174"/>
    </row>
    <row r="602" spans="1:9" ht="12.75">
      <c r="A602" s="174"/>
      <c r="I602" s="174"/>
    </row>
    <row r="603" spans="1:9" ht="12.75">
      <c r="A603" s="174"/>
      <c r="I603" s="174"/>
    </row>
    <row r="604" spans="1:9" ht="12.75">
      <c r="A604" s="174"/>
      <c r="I604" s="174"/>
    </row>
    <row r="605" spans="1:9" ht="12.75">
      <c r="A605" s="174"/>
      <c r="I605" s="174"/>
    </row>
    <row r="606" spans="1:9" ht="12.75">
      <c r="A606" s="174"/>
      <c r="I606" s="174"/>
    </row>
    <row r="607" spans="1:9" ht="12.75">
      <c r="A607" s="174"/>
      <c r="I607" s="174"/>
    </row>
    <row r="608" spans="1:9" ht="12.75">
      <c r="A608" s="174"/>
      <c r="I608" s="174"/>
    </row>
    <row r="609" spans="1:9" ht="12.75">
      <c r="A609" s="174"/>
      <c r="I609" s="174"/>
    </row>
    <row r="610" spans="1:9" ht="12.75">
      <c r="A610" s="174"/>
      <c r="I610" s="174"/>
    </row>
    <row r="611" spans="1:9" ht="12.75">
      <c r="A611" s="174"/>
      <c r="I611" s="174"/>
    </row>
    <row r="612" spans="1:9" ht="12.75">
      <c r="A612" s="174"/>
      <c r="I612" s="174"/>
    </row>
    <row r="613" spans="1:9" ht="12.75">
      <c r="A613" s="174"/>
      <c r="I613" s="174"/>
    </row>
    <row r="614" spans="1:9" ht="12.75">
      <c r="A614" s="174"/>
      <c r="I614" s="174"/>
    </row>
    <row r="615" spans="1:9" ht="12.75">
      <c r="A615" s="174"/>
      <c r="I615" s="174"/>
    </row>
    <row r="616" spans="1:9" ht="12.75">
      <c r="A616" s="174"/>
      <c r="I616" s="174"/>
    </row>
    <row r="617" spans="1:9" ht="12.75">
      <c r="A617" s="174"/>
      <c r="I617" s="174"/>
    </row>
    <row r="618" spans="1:9" ht="12.75">
      <c r="A618" s="174"/>
      <c r="I618" s="174"/>
    </row>
    <row r="619" spans="1:9" ht="12.75">
      <c r="A619" s="174"/>
      <c r="I619" s="174"/>
    </row>
    <row r="620" spans="1:9" ht="12.75">
      <c r="A620" s="174"/>
      <c r="I620" s="174"/>
    </row>
    <row r="621" spans="1:9" ht="12.75">
      <c r="A621" s="174"/>
      <c r="I621" s="174"/>
    </row>
    <row r="622" spans="1:9" ht="12.75">
      <c r="A622" s="174"/>
      <c r="I622" s="174"/>
    </row>
    <row r="623" spans="1:9" ht="12.75">
      <c r="A623" s="174"/>
      <c r="I623" s="174"/>
    </row>
    <row r="624" spans="1:9" ht="12.75">
      <c r="A624" s="174"/>
      <c r="I624" s="174"/>
    </row>
    <row r="625" spans="1:9" ht="12.75">
      <c r="A625" s="174"/>
      <c r="I625" s="174"/>
    </row>
    <row r="626" spans="1:9" ht="12.75">
      <c r="A626" s="174"/>
      <c r="I626" s="174"/>
    </row>
    <row r="627" spans="1:9" ht="12.75">
      <c r="A627" s="174"/>
      <c r="I627" s="174"/>
    </row>
    <row r="628" spans="1:9" ht="12.75">
      <c r="A628" s="174"/>
      <c r="I628" s="174"/>
    </row>
    <row r="629" spans="1:9" ht="12.75">
      <c r="A629" s="174"/>
      <c r="I629" s="174"/>
    </row>
    <row r="630" spans="1:9" ht="12.75">
      <c r="A630" s="174"/>
      <c r="I630" s="174"/>
    </row>
    <row r="631" spans="1:9" ht="12.75">
      <c r="A631" s="174"/>
      <c r="I631" s="174"/>
    </row>
    <row r="632" spans="1:9" ht="12.75">
      <c r="A632" s="174"/>
      <c r="I632" s="174"/>
    </row>
    <row r="633" spans="1:9" ht="12.75">
      <c r="A633" s="174"/>
      <c r="I633" s="174"/>
    </row>
    <row r="634" spans="1:9" ht="12.75">
      <c r="A634" s="174"/>
      <c r="I634" s="174"/>
    </row>
    <row r="635" spans="1:9" ht="12.75">
      <c r="A635" s="174"/>
      <c r="I635" s="174"/>
    </row>
    <row r="636" spans="1:9" ht="12.75">
      <c r="A636" s="174"/>
      <c r="I636" s="174"/>
    </row>
    <row r="637" spans="1:9" ht="12.75">
      <c r="A637" s="174"/>
      <c r="I637" s="174"/>
    </row>
    <row r="638" spans="1:9" ht="12.75">
      <c r="A638" s="174"/>
      <c r="I638" s="174"/>
    </row>
    <row r="639" spans="1:9" ht="12.75">
      <c r="A639" s="174"/>
      <c r="I639" s="174"/>
    </row>
    <row r="640" spans="1:9" ht="12.75">
      <c r="A640" s="174"/>
      <c r="I640" s="174"/>
    </row>
    <row r="641" spans="1:9" ht="12.75">
      <c r="A641" s="174"/>
      <c r="I641" s="174"/>
    </row>
    <row r="642" spans="1:9" ht="12.75">
      <c r="A642" s="174"/>
      <c r="I642" s="174"/>
    </row>
    <row r="643" spans="1:9" ht="12.75">
      <c r="A643" s="174"/>
      <c r="I643" s="174"/>
    </row>
    <row r="644" spans="1:9" ht="12.75">
      <c r="A644" s="174"/>
      <c r="I644" s="174"/>
    </row>
    <row r="645" spans="1:9" ht="12.75">
      <c r="A645" s="174"/>
      <c r="I645" s="174"/>
    </row>
    <row r="646" spans="1:9" ht="12.75">
      <c r="A646" s="174"/>
      <c r="I646" s="174"/>
    </row>
    <row r="647" spans="1:9" ht="12.75">
      <c r="A647" s="174"/>
      <c r="I647" s="174"/>
    </row>
    <row r="648" spans="1:9" ht="12.75">
      <c r="A648" s="174"/>
      <c r="I648" s="174"/>
    </row>
    <row r="649" spans="1:9" ht="12.75">
      <c r="A649" s="174"/>
      <c r="I649" s="174"/>
    </row>
    <row r="650" spans="1:9" ht="12.75">
      <c r="A650" s="174"/>
      <c r="I650" s="174"/>
    </row>
    <row r="651" spans="1:9" ht="12.75">
      <c r="A651" s="174"/>
      <c r="I651" s="174"/>
    </row>
    <row r="652" spans="1:9" ht="12.75">
      <c r="A652" s="174"/>
      <c r="I652" s="174"/>
    </row>
    <row r="653" spans="1:9" ht="12.75">
      <c r="A653" s="174"/>
      <c r="I653" s="174"/>
    </row>
    <row r="654" spans="1:9" ht="12.75">
      <c r="A654" s="174"/>
      <c r="I654" s="174"/>
    </row>
    <row r="655" spans="1:9" ht="12.75">
      <c r="A655" s="174"/>
      <c r="I655" s="174"/>
    </row>
    <row r="656" spans="1:9" ht="12.75">
      <c r="A656" s="174"/>
      <c r="I656" s="174"/>
    </row>
    <row r="657" spans="1:9" ht="12.75">
      <c r="A657" s="174"/>
      <c r="I657" s="174"/>
    </row>
    <row r="658" spans="1:9" ht="12.75">
      <c r="A658" s="174"/>
      <c r="I658" s="174"/>
    </row>
    <row r="659" spans="1:9" ht="12.75">
      <c r="A659" s="174"/>
      <c r="I659" s="174"/>
    </row>
    <row r="660" spans="1:9" ht="12.75">
      <c r="A660" s="174"/>
      <c r="I660" s="174"/>
    </row>
    <row r="661" spans="1:9" ht="12.75">
      <c r="A661" s="174"/>
      <c r="I661" s="174"/>
    </row>
    <row r="662" spans="1:9" ht="12.75">
      <c r="A662" s="174"/>
      <c r="I662" s="174"/>
    </row>
    <row r="663" spans="1:9" ht="12.75">
      <c r="A663" s="174"/>
      <c r="I663" s="174"/>
    </row>
    <row r="664" spans="1:9" ht="12.75">
      <c r="A664" s="174"/>
      <c r="I664" s="174"/>
    </row>
    <row r="665" spans="1:9" ht="12.75">
      <c r="A665" s="174"/>
      <c r="I665" s="174"/>
    </row>
    <row r="666" spans="1:9" ht="12.75">
      <c r="A666" s="174"/>
      <c r="I666" s="174"/>
    </row>
    <row r="667" spans="1:9" ht="12.75">
      <c r="A667" s="174"/>
      <c r="I667" s="174"/>
    </row>
    <row r="668" spans="1:9" ht="12.75">
      <c r="A668" s="174"/>
      <c r="I668" s="174"/>
    </row>
    <row r="669" spans="1:9" ht="12.75">
      <c r="A669" s="174"/>
      <c r="I669" s="174"/>
    </row>
    <row r="670" spans="1:9" ht="12.75">
      <c r="A670" s="174"/>
      <c r="I670" s="174"/>
    </row>
    <row r="671" spans="1:9" ht="12.75">
      <c r="A671" s="174"/>
      <c r="I671" s="174"/>
    </row>
    <row r="672" spans="1:9" ht="12.75">
      <c r="A672" s="174"/>
      <c r="I672" s="174"/>
    </row>
    <row r="673" spans="1:9" ht="12.75">
      <c r="A673" s="174"/>
      <c r="I673" s="174"/>
    </row>
    <row r="674" spans="1:9" ht="12.75">
      <c r="A674" s="174"/>
      <c r="I674" s="174"/>
    </row>
    <row r="675" spans="1:9" ht="12.75">
      <c r="A675" s="174"/>
      <c r="I675" s="174"/>
    </row>
    <row r="676" spans="1:9" ht="12.75">
      <c r="A676" s="174"/>
      <c r="I676" s="174"/>
    </row>
    <row r="677" spans="1:9" ht="12.75">
      <c r="A677" s="174"/>
      <c r="I677" s="174"/>
    </row>
    <row r="678" spans="1:9" ht="12.75">
      <c r="A678" s="174"/>
      <c r="I678" s="174"/>
    </row>
    <row r="679" spans="1:9" ht="12.75">
      <c r="A679" s="174"/>
      <c r="I679" s="174"/>
    </row>
    <row r="680" spans="1:9" ht="12.75">
      <c r="A680" s="174"/>
      <c r="I680" s="174"/>
    </row>
    <row r="681" spans="1:9" ht="12.75">
      <c r="A681" s="174"/>
      <c r="I681" s="174"/>
    </row>
    <row r="682" spans="1:9" ht="12.75">
      <c r="A682" s="174"/>
      <c r="I682" s="174"/>
    </row>
    <row r="683" spans="1:9" ht="12.75">
      <c r="A683" s="174"/>
      <c r="I683" s="174"/>
    </row>
    <row r="684" spans="1:9" ht="12.75">
      <c r="A684" s="174"/>
      <c r="I684" s="174"/>
    </row>
    <row r="685" spans="1:9" ht="12.75">
      <c r="A685" s="174"/>
      <c r="I685" s="174"/>
    </row>
    <row r="686" spans="1:9" ht="12.75">
      <c r="A686" s="174"/>
      <c r="I686" s="174"/>
    </row>
    <row r="687" spans="1:9" ht="12.75">
      <c r="A687" s="174"/>
      <c r="I687" s="174"/>
    </row>
    <row r="688" spans="1:9" ht="12.75">
      <c r="A688" s="174"/>
      <c r="I688" s="174"/>
    </row>
    <row r="689" spans="1:9" ht="12.75">
      <c r="A689" s="174"/>
      <c r="I689" s="174"/>
    </row>
    <row r="690" spans="1:9" ht="12.75">
      <c r="A690" s="174"/>
      <c r="I690" s="174"/>
    </row>
    <row r="691" spans="1:9" ht="12.75">
      <c r="A691" s="174"/>
      <c r="I691" s="174"/>
    </row>
    <row r="692" spans="1:9" ht="12.75">
      <c r="A692" s="174"/>
      <c r="I692" s="174"/>
    </row>
    <row r="693" spans="1:9" ht="12.75">
      <c r="A693" s="174"/>
      <c r="I693" s="174"/>
    </row>
    <row r="694" spans="1:9" ht="12.75">
      <c r="A694" s="174"/>
      <c r="I694" s="174"/>
    </row>
    <row r="695" spans="1:9" ht="12.75">
      <c r="A695" s="174"/>
      <c r="I695" s="174"/>
    </row>
    <row r="696" spans="1:9" ht="12.75">
      <c r="A696" s="174"/>
      <c r="I696" s="174"/>
    </row>
    <row r="697" spans="1:9" ht="12.75">
      <c r="A697" s="174"/>
      <c r="I697" s="174"/>
    </row>
    <row r="698" spans="1:9" ht="12.75">
      <c r="A698" s="174"/>
      <c r="I698" s="174"/>
    </row>
    <row r="699" spans="1:9" ht="12.75">
      <c r="A699" s="174"/>
      <c r="I699" s="174"/>
    </row>
    <row r="700" spans="1:9" ht="12.75">
      <c r="A700" s="174"/>
      <c r="I700" s="174"/>
    </row>
    <row r="701" spans="1:9" ht="12.75">
      <c r="A701" s="174"/>
      <c r="I701" s="174"/>
    </row>
    <row r="702" spans="1:9" ht="12.75">
      <c r="A702" s="174"/>
      <c r="I702" s="174"/>
    </row>
    <row r="703" spans="1:9" ht="12.75">
      <c r="A703" s="174"/>
      <c r="I703" s="174"/>
    </row>
    <row r="704" spans="1:9" ht="12.75">
      <c r="A704" s="174"/>
      <c r="I704" s="174"/>
    </row>
    <row r="705" spans="1:9" ht="12.75">
      <c r="A705" s="174"/>
      <c r="I705" s="174"/>
    </row>
    <row r="706" spans="1:9" ht="12.75">
      <c r="A706" s="174"/>
      <c r="I706" s="174"/>
    </row>
    <row r="707" spans="1:9" ht="12.75">
      <c r="A707" s="174"/>
      <c r="I707" s="174"/>
    </row>
    <row r="708" spans="1:9" ht="12.75">
      <c r="A708" s="174"/>
      <c r="I708" s="174"/>
    </row>
    <row r="709" spans="1:9" ht="12.75">
      <c r="A709" s="174"/>
      <c r="I709" s="174"/>
    </row>
    <row r="710" spans="1:9" ht="12.75">
      <c r="A710" s="174"/>
      <c r="I710" s="174"/>
    </row>
    <row r="711" spans="1:9" ht="12.75">
      <c r="A711" s="174"/>
      <c r="I711" s="174"/>
    </row>
    <row r="712" spans="1:9" ht="12.75">
      <c r="A712" s="174"/>
      <c r="I712" s="174"/>
    </row>
    <row r="713" spans="1:9" ht="12.75">
      <c r="A713" s="174"/>
      <c r="I713" s="174"/>
    </row>
    <row r="714" spans="1:9" ht="12.75">
      <c r="A714" s="174"/>
      <c r="I714" s="174"/>
    </row>
    <row r="715" spans="1:9" ht="12.75">
      <c r="A715" s="174"/>
      <c r="I715" s="174"/>
    </row>
    <row r="716" spans="1:9" ht="12.75">
      <c r="A716" s="174"/>
      <c r="I716" s="174"/>
    </row>
    <row r="717" spans="1:9" ht="12.75">
      <c r="A717" s="174"/>
      <c r="I717" s="174"/>
    </row>
    <row r="718" spans="1:9" ht="12.75">
      <c r="A718" s="174"/>
      <c r="I718" s="174"/>
    </row>
    <row r="719" spans="1:9" ht="12.75">
      <c r="A719" s="174"/>
      <c r="I719" s="174"/>
    </row>
    <row r="720" spans="1:9" ht="12.75">
      <c r="A720" s="174"/>
      <c r="I720" s="174"/>
    </row>
    <row r="721" spans="1:9" ht="12.75">
      <c r="A721" s="174"/>
      <c r="I721" s="174"/>
    </row>
    <row r="722" spans="1:9" ht="12.75">
      <c r="A722" s="174"/>
      <c r="I722" s="174"/>
    </row>
    <row r="723" spans="1:9" ht="12.75">
      <c r="A723" s="174"/>
      <c r="I723" s="174"/>
    </row>
    <row r="724" spans="1:9" ht="12.75">
      <c r="A724" s="174"/>
      <c r="I724" s="174"/>
    </row>
    <row r="725" spans="1:9" ht="12.75">
      <c r="A725" s="174"/>
      <c r="I725" s="174"/>
    </row>
    <row r="726" spans="1:9" ht="12.75">
      <c r="A726" s="174"/>
      <c r="I726" s="174"/>
    </row>
    <row r="727" spans="1:9" ht="12.75">
      <c r="A727" s="174"/>
      <c r="I727" s="174"/>
    </row>
    <row r="728" spans="1:9" ht="12.75">
      <c r="A728" s="174"/>
      <c r="I728" s="174"/>
    </row>
    <row r="729" spans="1:9" ht="12.75">
      <c r="A729" s="174"/>
      <c r="I729" s="174"/>
    </row>
    <row r="730" spans="1:9" ht="12.75">
      <c r="A730" s="174"/>
      <c r="I730" s="174"/>
    </row>
    <row r="731" spans="1:9" ht="12.75">
      <c r="A731" s="174"/>
      <c r="I731" s="174"/>
    </row>
    <row r="732" spans="1:9" ht="12.75">
      <c r="A732" s="174"/>
      <c r="I732" s="174"/>
    </row>
    <row r="733" spans="1:9" ht="12.75">
      <c r="A733" s="174"/>
      <c r="I733" s="174"/>
    </row>
    <row r="734" spans="1:9" ht="12.75">
      <c r="A734" s="174"/>
      <c r="I734" s="174"/>
    </row>
    <row r="735" spans="1:9" ht="12.75">
      <c r="A735" s="174"/>
      <c r="I735" s="174"/>
    </row>
    <row r="736" spans="1:9" ht="12.75">
      <c r="A736" s="174"/>
      <c r="I736" s="174"/>
    </row>
    <row r="737" spans="1:9" ht="12.75">
      <c r="A737" s="174"/>
      <c r="I737" s="174"/>
    </row>
    <row r="738" spans="1:9" ht="12.75">
      <c r="A738" s="174"/>
      <c r="I738" s="174"/>
    </row>
    <row r="739" spans="1:9" ht="12.75">
      <c r="A739" s="174"/>
      <c r="I739" s="174"/>
    </row>
    <row r="740" spans="1:9" ht="12.75">
      <c r="A740" s="174"/>
      <c r="I740" s="174"/>
    </row>
    <row r="741" spans="1:9" ht="12.75">
      <c r="A741" s="174"/>
      <c r="I741" s="174"/>
    </row>
    <row r="742" spans="1:9" ht="12.75">
      <c r="A742" s="174"/>
      <c r="I742" s="174"/>
    </row>
    <row r="743" spans="1:9" ht="12.75">
      <c r="A743" s="174"/>
      <c r="I743" s="174"/>
    </row>
    <row r="744" spans="1:9" ht="12.75">
      <c r="A744" s="174"/>
      <c r="I744" s="174"/>
    </row>
    <row r="745" spans="1:9" ht="12.75">
      <c r="A745" s="174"/>
      <c r="I745" s="174"/>
    </row>
    <row r="746" spans="1:9" ht="12.75">
      <c r="A746" s="174"/>
      <c r="I746" s="174"/>
    </row>
    <row r="747" spans="1:9" ht="12.75">
      <c r="A747" s="174"/>
      <c r="I747" s="174"/>
    </row>
    <row r="748" spans="1:9" ht="12.75">
      <c r="A748" s="174"/>
      <c r="I748" s="174"/>
    </row>
    <row r="749" spans="1:9" ht="12.75">
      <c r="A749" s="174"/>
      <c r="I749" s="174"/>
    </row>
    <row r="750" spans="1:9" ht="12.75">
      <c r="A750" s="174"/>
      <c r="I750" s="174"/>
    </row>
    <row r="751" spans="1:9" ht="12.75">
      <c r="A751" s="174"/>
      <c r="I751" s="174"/>
    </row>
    <row r="752" spans="1:9" ht="12.75">
      <c r="A752" s="174"/>
      <c r="I752" s="174"/>
    </row>
    <row r="753" spans="1:9" ht="12.75">
      <c r="A753" s="174"/>
      <c r="I753" s="174"/>
    </row>
    <row r="754" spans="1:9" ht="12.75">
      <c r="A754" s="174"/>
      <c r="I754" s="174"/>
    </row>
    <row r="755" spans="1:9" ht="12.75">
      <c r="A755" s="174"/>
      <c r="I755" s="174"/>
    </row>
    <row r="756" spans="1:9" ht="12.75">
      <c r="A756" s="174"/>
      <c r="I756" s="174"/>
    </row>
    <row r="757" spans="1:9" ht="12.75">
      <c r="A757" s="174"/>
      <c r="I757" s="174"/>
    </row>
    <row r="758" spans="1:9" ht="12.75">
      <c r="A758" s="174"/>
      <c r="I758" s="174"/>
    </row>
    <row r="759" spans="1:9" ht="12.75">
      <c r="A759" s="174"/>
      <c r="I759" s="174"/>
    </row>
    <row r="760" spans="1:9" ht="12.75">
      <c r="A760" s="174"/>
      <c r="I760" s="174"/>
    </row>
    <row r="761" spans="1:9" ht="12.75">
      <c r="A761" s="174"/>
      <c r="I761" s="174"/>
    </row>
    <row r="762" spans="1:9" ht="12.75">
      <c r="A762" s="174"/>
      <c r="I762" s="174"/>
    </row>
    <row r="763" spans="1:9" ht="12.75">
      <c r="A763" s="174"/>
      <c r="I763" s="174"/>
    </row>
    <row r="764" spans="1:9" ht="12.75">
      <c r="A764" s="174"/>
      <c r="I764" s="174"/>
    </row>
    <row r="765" spans="1:9" ht="12.75">
      <c r="A765" s="174"/>
      <c r="I765" s="174"/>
    </row>
    <row r="766" spans="1:9" ht="12.75">
      <c r="A766" s="174"/>
      <c r="I766" s="174"/>
    </row>
    <row r="767" spans="1:9" ht="12.75">
      <c r="A767" s="174"/>
      <c r="I767" s="174"/>
    </row>
    <row r="768" spans="1:9" ht="12.75">
      <c r="A768" s="174"/>
      <c r="I768" s="174"/>
    </row>
    <row r="769" spans="1:9" ht="12.75">
      <c r="A769" s="174"/>
      <c r="I769" s="174"/>
    </row>
    <row r="770" spans="1:9" ht="12.75">
      <c r="A770" s="174"/>
      <c r="I770" s="174"/>
    </row>
    <row r="771" spans="1:9" ht="12.75">
      <c r="A771" s="174"/>
      <c r="I771" s="174"/>
    </row>
    <row r="772" spans="1:9" ht="12.75">
      <c r="A772" s="174"/>
      <c r="I772" s="174"/>
    </row>
    <row r="773" spans="1:9" ht="12.75">
      <c r="A773" s="174"/>
      <c r="I773" s="174"/>
    </row>
    <row r="774" spans="1:9" ht="12.75">
      <c r="A774" s="174"/>
      <c r="I774" s="174"/>
    </row>
    <row r="775" spans="1:9" ht="12.75">
      <c r="A775" s="174"/>
      <c r="I775" s="174"/>
    </row>
    <row r="776" spans="1:9" ht="12.75">
      <c r="A776" s="174"/>
      <c r="I776" s="174"/>
    </row>
    <row r="777" spans="1:9" ht="12.75">
      <c r="A777" s="174"/>
      <c r="I777" s="174"/>
    </row>
    <row r="778" spans="1:9" ht="12.75">
      <c r="A778" s="174"/>
      <c r="I778" s="174"/>
    </row>
    <row r="779" spans="1:9" ht="12.75">
      <c r="A779" s="174"/>
      <c r="I779" s="174"/>
    </row>
    <row r="780" spans="1:9" ht="12.75">
      <c r="A780" s="174"/>
      <c r="I780" s="174"/>
    </row>
    <row r="781" spans="1:9" ht="12.75">
      <c r="A781" s="174"/>
      <c r="I781" s="174"/>
    </row>
    <row r="782" spans="1:9" ht="12.75">
      <c r="A782" s="174"/>
      <c r="I782" s="174"/>
    </row>
    <row r="783" spans="1:9" ht="12.75">
      <c r="A783" s="174"/>
      <c r="I783" s="174"/>
    </row>
    <row r="784" spans="1:9" ht="12.75">
      <c r="A784" s="174"/>
      <c r="I784" s="174"/>
    </row>
    <row r="785" spans="1:9" ht="12.75">
      <c r="A785" s="174"/>
      <c r="I785" s="174"/>
    </row>
    <row r="786" spans="1:9" ht="12.75">
      <c r="A786" s="174"/>
      <c r="I786" s="174"/>
    </row>
    <row r="787" spans="1:9" ht="12.75">
      <c r="A787" s="174"/>
      <c r="I787" s="174"/>
    </row>
    <row r="788" spans="1:9" ht="12.75">
      <c r="A788" s="174"/>
      <c r="I788" s="174"/>
    </row>
    <row r="789" spans="1:9" ht="12.75">
      <c r="A789" s="174"/>
      <c r="I789" s="174"/>
    </row>
    <row r="790" spans="1:9" ht="12.75">
      <c r="A790" s="174"/>
      <c r="I790" s="174"/>
    </row>
    <row r="791" spans="1:9" ht="12.75">
      <c r="A791" s="174"/>
      <c r="I791" s="174"/>
    </row>
    <row r="792" spans="1:9" ht="12.75">
      <c r="A792" s="174"/>
      <c r="I792" s="174"/>
    </row>
    <row r="793" spans="1:9" ht="12.75">
      <c r="A793" s="174"/>
      <c r="I793" s="174"/>
    </row>
    <row r="794" spans="1:9" ht="12.75">
      <c r="A794" s="174"/>
      <c r="I794" s="174"/>
    </row>
    <row r="795" spans="1:9" ht="12.75">
      <c r="A795" s="174"/>
      <c r="I795" s="174"/>
    </row>
    <row r="796" spans="1:9" ht="12.75">
      <c r="A796" s="174"/>
      <c r="I796" s="174"/>
    </row>
    <row r="797" spans="1:9" ht="12.75">
      <c r="A797" s="174"/>
      <c r="I797" s="174"/>
    </row>
    <row r="798" spans="1:9" ht="12.75">
      <c r="A798" s="174"/>
      <c r="I798" s="174"/>
    </row>
    <row r="799" spans="1:9" ht="12.75">
      <c r="A799" s="174"/>
      <c r="I799" s="174"/>
    </row>
    <row r="800" spans="1:9" ht="12.75">
      <c r="A800" s="174"/>
      <c r="I800" s="174"/>
    </row>
    <row r="801" spans="1:9" ht="12.75">
      <c r="A801" s="174"/>
      <c r="I801" s="174"/>
    </row>
    <row r="802" spans="1:9" ht="12.75">
      <c r="A802" s="174"/>
      <c r="I802" s="174"/>
    </row>
    <row r="803" spans="1:9" ht="12.75">
      <c r="A803" s="174"/>
      <c r="I803" s="174"/>
    </row>
    <row r="804" spans="1:9" ht="12.75">
      <c r="A804" s="174"/>
      <c r="I804" s="174"/>
    </row>
    <row r="805" spans="1:9" ht="12.75">
      <c r="A805" s="174"/>
      <c r="I805" s="174"/>
    </row>
    <row r="806" spans="1:9" ht="12.75">
      <c r="A806" s="174"/>
      <c r="I806" s="174"/>
    </row>
    <row r="807" spans="1:9" ht="12.75">
      <c r="A807" s="174"/>
      <c r="I807" s="174"/>
    </row>
    <row r="808" spans="1:9" ht="12.75">
      <c r="A808" s="174"/>
      <c r="I808" s="174"/>
    </row>
    <row r="809" spans="1:9" ht="12.75">
      <c r="A809" s="174"/>
      <c r="I809" s="174"/>
    </row>
    <row r="810" spans="1:9" ht="12.75">
      <c r="A810" s="174"/>
      <c r="I810" s="174"/>
    </row>
    <row r="811" spans="1:9" ht="12.75">
      <c r="A811" s="174"/>
      <c r="I811" s="174"/>
    </row>
    <row r="812" spans="1:9" ht="12.75">
      <c r="A812" s="174"/>
      <c r="I812" s="174"/>
    </row>
    <row r="813" spans="1:9" ht="12.75">
      <c r="A813" s="174"/>
      <c r="I813" s="174"/>
    </row>
    <row r="814" spans="1:9" ht="12.75">
      <c r="A814" s="174"/>
      <c r="I814" s="174"/>
    </row>
    <row r="815" spans="1:9" ht="12.75">
      <c r="A815" s="174"/>
      <c r="I815" s="174"/>
    </row>
    <row r="816" spans="1:9" ht="12.75">
      <c r="A816" s="174"/>
      <c r="I816" s="174"/>
    </row>
    <row r="817" spans="1:9" ht="12.75">
      <c r="A817" s="174"/>
      <c r="I817" s="174"/>
    </row>
    <row r="818" spans="1:9" ht="12.75">
      <c r="A818" s="174"/>
      <c r="I818" s="174"/>
    </row>
    <row r="819" spans="1:9" ht="12.75">
      <c r="A819" s="174"/>
      <c r="I819" s="174"/>
    </row>
    <row r="820" spans="1:9" ht="12.75">
      <c r="A820" s="174"/>
      <c r="I820" s="174"/>
    </row>
    <row r="821" spans="1:9" ht="12.75">
      <c r="A821" s="174"/>
      <c r="I821" s="174"/>
    </row>
    <row r="822" spans="1:9" ht="12.75">
      <c r="A822" s="174"/>
      <c r="I822" s="174"/>
    </row>
    <row r="823" spans="1:9" ht="12.75">
      <c r="A823" s="174"/>
      <c r="I823" s="174"/>
    </row>
    <row r="824" spans="1:9" ht="12.75">
      <c r="A824" s="174"/>
      <c r="I824" s="174"/>
    </row>
    <row r="825" spans="1:9" ht="12.75">
      <c r="A825" s="174"/>
      <c r="I825" s="174"/>
    </row>
    <row r="826" spans="1:9" ht="12.75">
      <c r="A826" s="174"/>
      <c r="I826" s="174"/>
    </row>
    <row r="827" spans="1:9" ht="12.75">
      <c r="A827" s="174"/>
      <c r="I827" s="174"/>
    </row>
    <row r="828" spans="1:9" ht="12.75">
      <c r="A828" s="174"/>
      <c r="I828" s="174"/>
    </row>
    <row r="829" spans="1:9" ht="12.75">
      <c r="A829" s="174"/>
      <c r="I829" s="174"/>
    </row>
    <row r="830" spans="1:9" ht="12.75">
      <c r="A830" s="174"/>
      <c r="I830" s="174"/>
    </row>
    <row r="831" spans="1:9" ht="12.75">
      <c r="A831" s="174"/>
      <c r="I831" s="174"/>
    </row>
    <row r="832" spans="1:9" ht="12.75">
      <c r="A832" s="174"/>
      <c r="I832" s="174"/>
    </row>
    <row r="833" spans="1:9" ht="12.75">
      <c r="A833" s="174"/>
      <c r="I833" s="174"/>
    </row>
    <row r="834" spans="1:9" ht="12.75">
      <c r="A834" s="174"/>
      <c r="I834" s="174"/>
    </row>
    <row r="835" spans="1:9" ht="12.75">
      <c r="A835" s="174"/>
      <c r="I835" s="174"/>
    </row>
    <row r="836" spans="1:9" ht="12.75">
      <c r="A836" s="174"/>
      <c r="I836" s="174"/>
    </row>
    <row r="837" spans="1:9" ht="12.75">
      <c r="A837" s="174"/>
      <c r="I837" s="174"/>
    </row>
    <row r="838" spans="1:9" ht="12.75">
      <c r="A838" s="174"/>
      <c r="I838" s="174"/>
    </row>
    <row r="839" spans="1:9" ht="12.75">
      <c r="A839" s="174"/>
      <c r="I839" s="174"/>
    </row>
    <row r="840" spans="1:9" ht="12.75">
      <c r="A840" s="174"/>
      <c r="I840" s="174"/>
    </row>
    <row r="841" spans="1:9" ht="12.75">
      <c r="A841" s="174"/>
      <c r="I841" s="174"/>
    </row>
    <row r="842" spans="1:9" ht="12.75">
      <c r="A842" s="174"/>
      <c r="I842" s="174"/>
    </row>
    <row r="843" spans="1:9" ht="12.75">
      <c r="A843" s="174"/>
      <c r="I843" s="174"/>
    </row>
    <row r="844" spans="1:9" ht="12.75">
      <c r="A844" s="174"/>
      <c r="I844" s="174"/>
    </row>
    <row r="845" spans="1:9" ht="12.75">
      <c r="A845" s="174"/>
      <c r="I845" s="174"/>
    </row>
    <row r="846" spans="1:9" ht="12.75">
      <c r="A846" s="174"/>
      <c r="I846" s="174"/>
    </row>
    <row r="847" spans="1:9" ht="12.75">
      <c r="A847" s="174"/>
      <c r="I847" s="174"/>
    </row>
    <row r="848" spans="1:9" ht="12.75">
      <c r="A848" s="174"/>
      <c r="I848" s="174"/>
    </row>
    <row r="849" spans="1:9" ht="12.75">
      <c r="A849" s="174"/>
      <c r="I849" s="174"/>
    </row>
    <row r="850" spans="1:9" ht="12.75">
      <c r="A850" s="174"/>
      <c r="I850" s="174"/>
    </row>
    <row r="851" spans="1:9" ht="12.75">
      <c r="A851" s="174"/>
      <c r="I851" s="174"/>
    </row>
    <row r="852" spans="1:9" ht="12.75">
      <c r="A852" s="174"/>
      <c r="I852" s="174"/>
    </row>
    <row r="853" spans="1:9" ht="12.75">
      <c r="A853" s="174"/>
      <c r="I853" s="174"/>
    </row>
    <row r="854" spans="1:9" ht="12.75">
      <c r="A854" s="174"/>
      <c r="I854" s="174"/>
    </row>
    <row r="855" spans="1:9" ht="12.75">
      <c r="A855" s="174"/>
      <c r="I855" s="174"/>
    </row>
    <row r="856" spans="1:9" ht="12.75">
      <c r="A856" s="174"/>
      <c r="I856" s="174"/>
    </row>
    <row r="857" spans="1:9" ht="12.75">
      <c r="A857" s="174"/>
      <c r="I857" s="174"/>
    </row>
    <row r="858" spans="1:9" ht="12.75">
      <c r="A858" s="174"/>
      <c r="I858" s="174"/>
    </row>
    <row r="859" spans="1:9" ht="12.75">
      <c r="A859" s="174"/>
      <c r="I859" s="174"/>
    </row>
    <row r="860" spans="1:9" ht="12.75">
      <c r="A860" s="174"/>
      <c r="I860" s="174"/>
    </row>
    <row r="861" spans="1:9" ht="12.75">
      <c r="A861" s="174"/>
      <c r="I861" s="174"/>
    </row>
    <row r="862" spans="1:9" ht="12.75">
      <c r="A862" s="174"/>
      <c r="I862" s="174"/>
    </row>
    <row r="863" spans="1:9" ht="12.75">
      <c r="A863" s="174"/>
      <c r="I863" s="174"/>
    </row>
    <row r="864" spans="1:9" ht="12.75">
      <c r="A864" s="174"/>
      <c r="I864" s="174"/>
    </row>
    <row r="865" spans="1:9" ht="12.75">
      <c r="A865" s="174"/>
      <c r="I865" s="174"/>
    </row>
    <row r="866" spans="1:9" ht="12.75">
      <c r="A866" s="174"/>
      <c r="I866" s="174"/>
    </row>
    <row r="867" spans="1:9" ht="12.75">
      <c r="A867" s="174"/>
      <c r="I867" s="174"/>
    </row>
    <row r="868" spans="1:9" ht="12.75">
      <c r="A868" s="174"/>
      <c r="I868" s="174"/>
    </row>
    <row r="869" spans="1:9" ht="12.75">
      <c r="A869" s="174"/>
      <c r="I869" s="174"/>
    </row>
    <row r="870" spans="1:9" ht="12.75">
      <c r="A870" s="174"/>
      <c r="I870" s="174"/>
    </row>
    <row r="871" spans="1:9" ht="12.75">
      <c r="A871" s="174"/>
      <c r="I871" s="174"/>
    </row>
    <row r="872" spans="1:9" ht="12.75">
      <c r="A872" s="174"/>
      <c r="I872" s="174"/>
    </row>
    <row r="873" spans="1:9" ht="12.75">
      <c r="A873" s="174"/>
      <c r="I873" s="174"/>
    </row>
    <row r="874" spans="1:9" ht="12.75">
      <c r="A874" s="174"/>
      <c r="I874" s="174"/>
    </row>
    <row r="875" spans="1:9" ht="12.75">
      <c r="A875" s="174"/>
      <c r="I875" s="174"/>
    </row>
    <row r="876" spans="1:9" ht="12.75">
      <c r="A876" s="174"/>
      <c r="I876" s="174"/>
    </row>
    <row r="877" spans="1:9" ht="12.75">
      <c r="A877" s="174"/>
      <c r="I877" s="174"/>
    </row>
    <row r="878" spans="1:9" ht="12.75">
      <c r="A878" s="174"/>
      <c r="I878" s="174"/>
    </row>
    <row r="879" spans="1:9" ht="12.75">
      <c r="A879" s="174"/>
      <c r="I879" s="174"/>
    </row>
    <row r="880" spans="1:9" ht="12.75">
      <c r="A880" s="174"/>
      <c r="I880" s="174"/>
    </row>
    <row r="881" spans="1:9" ht="12.75">
      <c r="A881" s="174"/>
      <c r="I881" s="174"/>
    </row>
    <row r="882" spans="1:9" ht="12.75">
      <c r="A882" s="174"/>
      <c r="I882" s="174"/>
    </row>
    <row r="883" spans="1:9" ht="12.75">
      <c r="A883" s="174"/>
      <c r="I883" s="174"/>
    </row>
    <row r="884" spans="1:9" ht="12.75">
      <c r="A884" s="174"/>
      <c r="I884" s="174"/>
    </row>
    <row r="885" spans="1:9" ht="12.75">
      <c r="A885" s="174"/>
      <c r="I885" s="174"/>
    </row>
    <row r="886" spans="1:9" ht="12.75">
      <c r="A886" s="174"/>
      <c r="I886" s="174"/>
    </row>
    <row r="887" spans="1:9" ht="12.75">
      <c r="A887" s="174"/>
      <c r="I887" s="174"/>
    </row>
    <row r="888" spans="1:9" ht="12.75">
      <c r="A888" s="174"/>
      <c r="I888" s="174"/>
    </row>
    <row r="889" spans="1:9" ht="12.75">
      <c r="A889" s="174"/>
      <c r="I889" s="174"/>
    </row>
    <row r="890" spans="1:9" ht="12.75">
      <c r="A890" s="174"/>
      <c r="I890" s="174"/>
    </row>
    <row r="891" spans="1:9" ht="12.75">
      <c r="A891" s="174"/>
      <c r="I891" s="174"/>
    </row>
    <row r="892" spans="1:9" ht="12.75">
      <c r="A892" s="174"/>
      <c r="I892" s="174"/>
    </row>
    <row r="893" spans="1:9" ht="12.75">
      <c r="A893" s="174"/>
      <c r="I893" s="174"/>
    </row>
    <row r="894" spans="1:9" ht="12.75">
      <c r="A894" s="174"/>
      <c r="I894" s="174"/>
    </row>
    <row r="895" spans="1:9" ht="12.75">
      <c r="A895" s="174"/>
      <c r="I895" s="174"/>
    </row>
    <row r="896" spans="1:9" ht="12.75">
      <c r="A896" s="174"/>
      <c r="I896" s="174"/>
    </row>
  </sheetData>
  <mergeCells count="29">
    <mergeCell ref="B52:H52"/>
    <mergeCell ref="C57:C58"/>
    <mergeCell ref="B77:H77"/>
    <mergeCell ref="B64:H64"/>
    <mergeCell ref="B57:B58"/>
    <mergeCell ref="B60:B61"/>
    <mergeCell ref="C60:C61"/>
    <mergeCell ref="B72:H72"/>
    <mergeCell ref="B73:B74"/>
    <mergeCell ref="C73:C74"/>
    <mergeCell ref="B59:H59"/>
    <mergeCell ref="B46:H46"/>
    <mergeCell ref="B47:B49"/>
    <mergeCell ref="C47:C49"/>
    <mergeCell ref="B32:H32"/>
    <mergeCell ref="B36:H36"/>
    <mergeCell ref="B40:B42"/>
    <mergeCell ref="C40:C42"/>
    <mergeCell ref="B18:H18"/>
    <mergeCell ref="B22:H22"/>
    <mergeCell ref="B26:B29"/>
    <mergeCell ref="C26:C29"/>
    <mergeCell ref="B12:B14"/>
    <mergeCell ref="C12:C14"/>
    <mergeCell ref="B16:B17"/>
    <mergeCell ref="C16:C17"/>
    <mergeCell ref="B1:H1"/>
    <mergeCell ref="B2:H3"/>
    <mergeCell ref="B8:H8"/>
  </mergeCells>
  <hyperlinks>
    <hyperlink ref="G5" r:id="rId1"/>
    <hyperlink ref="H5" r:id="rId2"/>
    <hyperlink ref="G10" r:id="rId3"/>
    <hyperlink ref="G11" r:id="rId4"/>
    <hyperlink ref="G15" r:id="rId5"/>
    <hyperlink ref="G19" r:id="rId6"/>
    <hyperlink ref="G20" r:id="rId7"/>
    <hyperlink ref="G21" r:id="rId8"/>
    <hyperlink ref="G23" r:id="rId9"/>
    <hyperlink ref="G24" r:id="rId10"/>
    <hyperlink ref="G25" r:id="rId11"/>
    <hyperlink ref="G26" r:id="rId12"/>
    <hyperlink ref="G27" r:id="rId13"/>
    <hyperlink ref="G33" r:id="rId14"/>
    <hyperlink ref="H33" r:id="rId15"/>
    <hyperlink ref="G39" r:id="rId16"/>
    <hyperlink ref="G41" r:id="rId17"/>
    <hyperlink ref="G43" r:id="rId18"/>
    <hyperlink ref="G44" r:id="rId19"/>
    <hyperlink ref="G45" r:id="rId20"/>
    <hyperlink ref="G48" r:id="rId21"/>
    <hyperlink ref="G50" r:id="rId22"/>
    <hyperlink ref="G51" r:id="rId23"/>
    <hyperlink ref="G53" r:id="rId24"/>
    <hyperlink ref="H53" r:id="rId25"/>
    <hyperlink ref="G54" r:id="rId26"/>
    <hyperlink ref="H54" r:id="rId27"/>
    <hyperlink ref="G55" r:id="rId28"/>
    <hyperlink ref="G56" r:id="rId29"/>
    <hyperlink ref="G63" r:id="rId30"/>
    <hyperlink ref="G66" r:id="rId31"/>
    <hyperlink ref="G68" r:id="rId32"/>
    <hyperlink ref="G70" r:id="rId33"/>
    <hyperlink ref="G71" r:id="rId34"/>
    <hyperlink ref="G75" r:id="rId35"/>
    <hyperlink ref="G82" r:id="rId36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850"/>
  <sheetViews>
    <sheetView topLeftCell="F1" workbookViewId="0">
      <selection activeCell="R6" sqref="R6"/>
    </sheetView>
  </sheetViews>
  <sheetFormatPr defaultColWidth="14.42578125" defaultRowHeight="15.75" customHeight="1"/>
  <cols>
    <col min="1" max="1" width="13.85546875" customWidth="1"/>
    <col min="2" max="2" width="10.5703125" customWidth="1"/>
    <col min="3" max="3" width="14.140625" customWidth="1"/>
    <col min="4" max="4" width="20.28515625" customWidth="1"/>
    <col min="5" max="5" width="29.140625" customWidth="1"/>
    <col min="6" max="6" width="36.85546875" customWidth="1"/>
    <col min="7" max="7" width="41.42578125" customWidth="1"/>
    <col min="8" max="8" width="40.5703125" customWidth="1"/>
    <col min="9" max="9" width="29.5703125" customWidth="1"/>
  </cols>
  <sheetData>
    <row r="1" spans="1:9" ht="32.25" customHeight="1">
      <c r="A1" s="694"/>
      <c r="B1" s="962" t="s">
        <v>3768</v>
      </c>
      <c r="C1" s="908"/>
      <c r="D1" s="908"/>
      <c r="E1" s="908"/>
      <c r="F1" s="908"/>
      <c r="G1" s="908"/>
      <c r="H1" s="909"/>
      <c r="I1" s="7"/>
    </row>
    <row r="2" spans="1:9" ht="18">
      <c r="A2" s="95"/>
      <c r="B2" s="992" t="s">
        <v>556</v>
      </c>
      <c r="C2" s="920"/>
      <c r="D2" s="920"/>
      <c r="E2" s="920"/>
      <c r="F2" s="920"/>
      <c r="G2" s="920"/>
      <c r="H2" s="955"/>
      <c r="I2" s="955"/>
    </row>
    <row r="3" spans="1:9" ht="18">
      <c r="A3" s="95"/>
      <c r="B3" s="982"/>
      <c r="C3" s="916"/>
      <c r="D3" s="916"/>
      <c r="E3" s="916"/>
      <c r="F3" s="916"/>
      <c r="G3" s="916"/>
      <c r="H3" s="946"/>
      <c r="I3" s="946"/>
    </row>
    <row r="4" spans="1:9" ht="25.5">
      <c r="A4" s="632"/>
      <c r="B4" s="695" t="s">
        <v>55</v>
      </c>
      <c r="C4" s="696" t="s">
        <v>56</v>
      </c>
      <c r="D4" s="696" t="s">
        <v>57</v>
      </c>
      <c r="E4" s="696" t="s">
        <v>3124</v>
      </c>
      <c r="F4" s="696" t="s">
        <v>59</v>
      </c>
      <c r="G4" s="696" t="s">
        <v>773</v>
      </c>
      <c r="H4" s="696" t="s">
        <v>63</v>
      </c>
      <c r="I4" s="696" t="s">
        <v>63</v>
      </c>
    </row>
    <row r="5" spans="1:9" ht="53.25" customHeight="1">
      <c r="A5" s="187"/>
      <c r="B5" s="310">
        <v>1</v>
      </c>
      <c r="C5" s="311" t="s">
        <v>72</v>
      </c>
      <c r="D5" s="32" t="s">
        <v>184</v>
      </c>
      <c r="E5" s="514" t="s">
        <v>3773</v>
      </c>
      <c r="F5" s="26" t="s">
        <v>3774</v>
      </c>
      <c r="G5" s="188" t="s">
        <v>3775</v>
      </c>
      <c r="H5" s="170" t="s">
        <v>103</v>
      </c>
      <c r="I5" s="607"/>
    </row>
    <row r="6" spans="1:9" ht="38.25">
      <c r="A6" s="187"/>
      <c r="B6" s="310">
        <v>2</v>
      </c>
      <c r="C6" s="311" t="s">
        <v>112</v>
      </c>
      <c r="D6" s="309" t="s">
        <v>184</v>
      </c>
      <c r="E6" s="698" t="s">
        <v>3781</v>
      </c>
      <c r="F6" s="32" t="s">
        <v>3782</v>
      </c>
      <c r="G6" s="372" t="s">
        <v>3783</v>
      </c>
      <c r="H6" s="170" t="s">
        <v>103</v>
      </c>
      <c r="I6" s="607"/>
    </row>
    <row r="7" spans="1:9" ht="64.5" customHeight="1">
      <c r="A7" s="701"/>
      <c r="B7" s="310">
        <v>3</v>
      </c>
      <c r="C7" s="311" t="s">
        <v>146</v>
      </c>
      <c r="D7" s="702" t="s">
        <v>184</v>
      </c>
      <c r="E7" s="307" t="s">
        <v>3791</v>
      </c>
      <c r="F7" s="318" t="s">
        <v>3792</v>
      </c>
      <c r="G7" s="705" t="s">
        <v>3793</v>
      </c>
      <c r="H7" s="705" t="s">
        <v>3797</v>
      </c>
      <c r="I7" s="700"/>
    </row>
    <row r="8" spans="1:9" ht="15.75" customHeight="1">
      <c r="A8" s="709"/>
      <c r="B8" s="993" t="s">
        <v>169</v>
      </c>
      <c r="C8" s="916"/>
      <c r="D8" s="916"/>
      <c r="E8" s="916"/>
      <c r="F8" s="916"/>
      <c r="G8" s="916"/>
      <c r="H8" s="946"/>
      <c r="I8" s="371"/>
    </row>
    <row r="9" spans="1:9" ht="39.75" customHeight="1">
      <c r="A9" s="187"/>
      <c r="B9" s="310">
        <v>4</v>
      </c>
      <c r="C9" s="311" t="s">
        <v>183</v>
      </c>
      <c r="D9" s="309" t="s">
        <v>3509</v>
      </c>
      <c r="E9" s="698" t="s">
        <v>3807</v>
      </c>
      <c r="F9" s="309" t="s">
        <v>3808</v>
      </c>
      <c r="G9" s="710" t="s">
        <v>3810</v>
      </c>
      <c r="H9" s="309" t="s">
        <v>103</v>
      </c>
      <c r="I9" s="309" t="s">
        <v>103</v>
      </c>
    </row>
    <row r="10" spans="1:9" ht="63.75">
      <c r="A10" s="187"/>
      <c r="B10" s="310">
        <v>5</v>
      </c>
      <c r="C10" s="311" t="s">
        <v>211</v>
      </c>
      <c r="D10" s="702" t="s">
        <v>73</v>
      </c>
      <c r="E10" s="698" t="s">
        <v>3814</v>
      </c>
      <c r="F10" s="27" t="s">
        <v>3815</v>
      </c>
      <c r="G10" s="711" t="s">
        <v>3816</v>
      </c>
      <c r="H10" s="32" t="s">
        <v>103</v>
      </c>
      <c r="I10" s="269" t="s">
        <v>3822</v>
      </c>
    </row>
    <row r="11" spans="1:9" ht="25.5">
      <c r="A11" s="187"/>
      <c r="B11" s="310">
        <v>6</v>
      </c>
      <c r="C11" s="311" t="s">
        <v>233</v>
      </c>
      <c r="D11" s="368" t="s">
        <v>184</v>
      </c>
      <c r="E11" s="698" t="s">
        <v>3824</v>
      </c>
      <c r="F11" s="368" t="s">
        <v>3825</v>
      </c>
      <c r="G11" s="384" t="s">
        <v>3826</v>
      </c>
      <c r="H11" s="309" t="s">
        <v>3828</v>
      </c>
      <c r="I11" s="607"/>
    </row>
    <row r="12" spans="1:9" ht="51">
      <c r="A12" s="187"/>
      <c r="B12" s="310">
        <v>7</v>
      </c>
      <c r="C12" s="311" t="s">
        <v>242</v>
      </c>
      <c r="D12" s="26" t="s">
        <v>184</v>
      </c>
      <c r="E12" s="714" t="s">
        <v>3836</v>
      </c>
      <c r="F12" s="318" t="s">
        <v>3839</v>
      </c>
      <c r="G12" s="705" t="s">
        <v>3840</v>
      </c>
      <c r="H12" s="705" t="s">
        <v>3843</v>
      </c>
      <c r="I12" s="309" t="s">
        <v>103</v>
      </c>
    </row>
    <row r="13" spans="1:9" ht="29.25" customHeight="1">
      <c r="A13" s="187"/>
      <c r="B13" s="397">
        <v>8</v>
      </c>
      <c r="C13" s="421" t="s">
        <v>381</v>
      </c>
      <c r="D13" s="374" t="s">
        <v>184</v>
      </c>
      <c r="E13" s="691" t="s">
        <v>3845</v>
      </c>
      <c r="F13" s="35" t="s">
        <v>2173</v>
      </c>
      <c r="G13" s="188" t="s">
        <v>3847</v>
      </c>
      <c r="H13" s="374" t="s">
        <v>103</v>
      </c>
      <c r="I13" s="607"/>
    </row>
    <row r="14" spans="1:9" ht="38.25">
      <c r="A14" s="187"/>
      <c r="B14" s="397">
        <v>9</v>
      </c>
      <c r="C14" s="421" t="s">
        <v>3850</v>
      </c>
      <c r="D14" s="607" t="s">
        <v>73</v>
      </c>
      <c r="E14" s="717" t="s">
        <v>3851</v>
      </c>
      <c r="F14" s="368" t="s">
        <v>3848</v>
      </c>
      <c r="G14" s="384" t="s">
        <v>3849</v>
      </c>
      <c r="H14" s="607" t="s">
        <v>110</v>
      </c>
      <c r="I14" s="607"/>
    </row>
    <row r="15" spans="1:9" ht="41.25" customHeight="1">
      <c r="A15" s="187"/>
      <c r="B15" s="924">
        <v>10</v>
      </c>
      <c r="C15" s="924" t="s">
        <v>2752</v>
      </c>
      <c r="D15" s="419" t="s">
        <v>184</v>
      </c>
      <c r="E15" s="721" t="s">
        <v>3859</v>
      </c>
      <c r="F15" s="85" t="s">
        <v>3860</v>
      </c>
      <c r="G15" s="722" t="str">
        <f>HYPERLINK("https://yandex.ru/video/search?text=%D0%B1%D0%B8%D0%BE%D0%BB%D0%BE%D0%B3%D0%B8%D1%8F%20%D0%B7%D1%80%D0%B8%D1%82%D0%B5%D0%BB%D1%8C%D0%BD%D1%8B%D0%B9%20%D0%BA%D0%B0%D0%BD%D0%B0%D0%BB%20%D0%B2%D0%B8%D0%B4%D0%B5%D0%BE","посмотреть фильм")</f>
        <v>посмотреть фильм</v>
      </c>
      <c r="H15" s="419" t="s">
        <v>110</v>
      </c>
      <c r="I15" s="607"/>
    </row>
    <row r="16" spans="1:9" ht="25.5">
      <c r="A16" s="187"/>
      <c r="B16" s="913"/>
      <c r="C16" s="913"/>
      <c r="D16" s="419" t="s">
        <v>184</v>
      </c>
      <c r="E16" s="210" t="s">
        <v>3865</v>
      </c>
      <c r="F16" s="688" t="s">
        <v>1724</v>
      </c>
      <c r="G16" s="188" t="s">
        <v>2850</v>
      </c>
      <c r="H16" s="26" t="s">
        <v>103</v>
      </c>
      <c r="I16" s="607"/>
    </row>
    <row r="17" spans="1:9" ht="13.5">
      <c r="A17" s="187"/>
      <c r="B17" s="922" t="s">
        <v>251</v>
      </c>
      <c r="C17" s="908"/>
      <c r="D17" s="908"/>
      <c r="E17" s="908"/>
      <c r="F17" s="908"/>
      <c r="G17" s="908"/>
      <c r="H17" s="909"/>
      <c r="I17" s="724"/>
    </row>
    <row r="18" spans="1:9" ht="38.25">
      <c r="A18" s="725"/>
      <c r="B18" s="310" t="s">
        <v>71</v>
      </c>
      <c r="C18" s="311" t="s">
        <v>72</v>
      </c>
      <c r="D18" s="607" t="s">
        <v>184</v>
      </c>
      <c r="E18" s="697" t="s">
        <v>3874</v>
      </c>
      <c r="F18" s="726" t="s">
        <v>3875</v>
      </c>
      <c r="G18" s="727" t="str">
        <f>HYPERLINK("https://yandex.ru/video/preview/?filmId=784714645156807094&amp;text=%D1%81%D0%BB%D1%83%D1%85%D0%BE%D0%B2%D0%BE%D0%B9+%D0%B0%D0%BD%D0%B0%D0%BB%D0%B8%D0%B7%D0%B0%D1%82%D0%BE%D1%80","посмотреть фильм")</f>
        <v>посмотреть фильм</v>
      </c>
      <c r="H18" s="607"/>
      <c r="I18" s="371"/>
    </row>
    <row r="19" spans="1:9" ht="51">
      <c r="A19" s="482"/>
      <c r="B19" s="728" t="s">
        <v>111</v>
      </c>
      <c r="C19" s="489" t="s">
        <v>112</v>
      </c>
      <c r="D19" s="702" t="s">
        <v>184</v>
      </c>
      <c r="E19" s="594" t="s">
        <v>3877</v>
      </c>
      <c r="F19" s="479" t="s">
        <v>3862</v>
      </c>
      <c r="G19" s="705" t="s">
        <v>3879</v>
      </c>
      <c r="H19" s="705" t="s">
        <v>3881</v>
      </c>
      <c r="I19" s="607"/>
    </row>
    <row r="20" spans="1:9" ht="38.25">
      <c r="A20" s="187"/>
      <c r="B20" s="310" t="s">
        <v>145</v>
      </c>
      <c r="C20" s="311" t="s">
        <v>146</v>
      </c>
      <c r="D20" s="607" t="s">
        <v>782</v>
      </c>
      <c r="E20" s="698" t="s">
        <v>3888</v>
      </c>
      <c r="F20" s="32" t="s">
        <v>3866</v>
      </c>
      <c r="G20" s="32" t="s">
        <v>3867</v>
      </c>
      <c r="H20" s="32" t="s">
        <v>3868</v>
      </c>
      <c r="I20" s="700"/>
    </row>
    <row r="21" spans="1:9" ht="46.5" customHeight="1">
      <c r="A21" s="701"/>
      <c r="B21" s="996" t="s">
        <v>169</v>
      </c>
      <c r="C21" s="916"/>
      <c r="D21" s="916"/>
      <c r="E21" s="916"/>
      <c r="F21" s="916"/>
      <c r="G21" s="916"/>
      <c r="H21" s="946"/>
      <c r="I21" s="32" t="s">
        <v>3868</v>
      </c>
    </row>
    <row r="22" spans="1:9" ht="25.5" customHeight="1">
      <c r="A22" s="187"/>
      <c r="B22" s="310" t="s">
        <v>182</v>
      </c>
      <c r="C22" s="311" t="s">
        <v>183</v>
      </c>
      <c r="D22" s="607" t="s">
        <v>73</v>
      </c>
      <c r="E22" s="698" t="s">
        <v>3892</v>
      </c>
      <c r="F22" s="731"/>
      <c r="G22" s="702"/>
      <c r="H22" s="702"/>
      <c r="I22" s="371"/>
    </row>
    <row r="23" spans="1:9" ht="50.25" customHeight="1">
      <c r="A23" s="732"/>
      <c r="B23" s="310" t="s">
        <v>210</v>
      </c>
      <c r="C23" s="311" t="s">
        <v>211</v>
      </c>
      <c r="D23" s="309" t="s">
        <v>3509</v>
      </c>
      <c r="E23" s="698" t="s">
        <v>3893</v>
      </c>
      <c r="F23" s="368" t="s">
        <v>3894</v>
      </c>
      <c r="G23" s="733" t="s">
        <v>3810</v>
      </c>
      <c r="H23" s="368" t="s">
        <v>103</v>
      </c>
      <c r="I23" s="702"/>
    </row>
    <row r="24" spans="1:9" ht="36" customHeight="1">
      <c r="A24" s="187"/>
      <c r="B24" s="310" t="s">
        <v>232</v>
      </c>
      <c r="C24" s="311" t="s">
        <v>233</v>
      </c>
      <c r="D24" s="607" t="s">
        <v>782</v>
      </c>
      <c r="E24" s="698" t="s">
        <v>3895</v>
      </c>
      <c r="F24" s="726" t="s">
        <v>3313</v>
      </c>
      <c r="G24" s="384" t="s">
        <v>3896</v>
      </c>
      <c r="H24" s="368" t="s">
        <v>103</v>
      </c>
      <c r="I24" s="309" t="s">
        <v>103</v>
      </c>
    </row>
    <row r="25" spans="1:9" ht="30.75" customHeight="1">
      <c r="A25" s="187"/>
      <c r="B25" s="310" t="s">
        <v>241</v>
      </c>
      <c r="C25" s="311" t="s">
        <v>242</v>
      </c>
      <c r="D25" s="607" t="s">
        <v>782</v>
      </c>
      <c r="E25" s="307" t="s">
        <v>3904</v>
      </c>
      <c r="F25" s="309" t="s">
        <v>3882</v>
      </c>
      <c r="G25" s="309" t="s">
        <v>3883</v>
      </c>
      <c r="H25" s="309" t="s">
        <v>3884</v>
      </c>
      <c r="I25" s="426" t="s">
        <v>103</v>
      </c>
    </row>
    <row r="26" spans="1:9" ht="38.25">
      <c r="A26" s="187"/>
      <c r="B26" s="924" t="s">
        <v>380</v>
      </c>
      <c r="C26" s="924" t="s">
        <v>381</v>
      </c>
      <c r="D26" s="736" t="s">
        <v>184</v>
      </c>
      <c r="E26" s="716" t="s">
        <v>3906</v>
      </c>
      <c r="F26" s="85" t="s">
        <v>3907</v>
      </c>
      <c r="G26" s="48" t="s">
        <v>3908</v>
      </c>
      <c r="H26" s="85" t="s">
        <v>110</v>
      </c>
      <c r="I26" s="607"/>
    </row>
    <row r="27" spans="1:9" ht="25.5">
      <c r="A27" s="187"/>
      <c r="B27" s="913"/>
      <c r="C27" s="913"/>
      <c r="D27" s="419"/>
      <c r="E27" s="716" t="s">
        <v>3912</v>
      </c>
      <c r="F27" s="368" t="s">
        <v>3913</v>
      </c>
      <c r="G27" s="733" t="s">
        <v>3914</v>
      </c>
      <c r="H27" s="368" t="s">
        <v>110</v>
      </c>
      <c r="I27" s="702"/>
    </row>
    <row r="28" spans="1:9" ht="33" customHeight="1">
      <c r="A28" s="187"/>
      <c r="B28" s="423">
        <v>9</v>
      </c>
      <c r="C28" s="423" t="s">
        <v>1880</v>
      </c>
      <c r="D28" s="32" t="s">
        <v>184</v>
      </c>
      <c r="E28" s="734" t="s">
        <v>3920</v>
      </c>
      <c r="F28" s="425" t="s">
        <v>2173</v>
      </c>
      <c r="G28" s="118" t="s">
        <v>3908</v>
      </c>
      <c r="H28" s="425" t="s">
        <v>110</v>
      </c>
      <c r="I28" s="371"/>
    </row>
    <row r="29" spans="1:9" ht="45.75" customHeight="1">
      <c r="A29" s="187"/>
      <c r="B29" s="997" t="s">
        <v>3923</v>
      </c>
      <c r="C29" s="916"/>
      <c r="D29" s="916"/>
      <c r="E29" s="916"/>
      <c r="F29" s="916"/>
      <c r="G29" s="916"/>
      <c r="H29" s="946"/>
      <c r="I29" s="41" t="s">
        <v>103</v>
      </c>
    </row>
    <row r="30" spans="1:9" ht="48" customHeight="1">
      <c r="A30" s="187"/>
      <c r="B30" s="310" t="s">
        <v>71</v>
      </c>
      <c r="C30" s="311" t="s">
        <v>72</v>
      </c>
      <c r="D30" s="32" t="s">
        <v>3806</v>
      </c>
      <c r="E30" s="657" t="s">
        <v>3929</v>
      </c>
      <c r="F30" s="32" t="s">
        <v>3890</v>
      </c>
      <c r="G30" s="340" t="s">
        <v>3891</v>
      </c>
      <c r="H30" s="41" t="s">
        <v>103</v>
      </c>
      <c r="I30" s="702"/>
    </row>
    <row r="31" spans="1:9" ht="37.5" customHeight="1">
      <c r="A31" s="24"/>
      <c r="B31" s="310" t="s">
        <v>111</v>
      </c>
      <c r="C31" s="311" t="s">
        <v>112</v>
      </c>
      <c r="D31" s="32" t="s">
        <v>3806</v>
      </c>
      <c r="E31" s="698" t="s">
        <v>3938</v>
      </c>
      <c r="F31" s="32" t="s">
        <v>3898</v>
      </c>
      <c r="G31" s="35" t="s">
        <v>3899</v>
      </c>
      <c r="H31" s="32" t="s">
        <v>3900</v>
      </c>
      <c r="I31" s="737"/>
    </row>
    <row r="32" spans="1:9" ht="53.25" customHeight="1">
      <c r="A32" s="24"/>
      <c r="B32" s="310" t="s">
        <v>145</v>
      </c>
      <c r="C32" s="311" t="s">
        <v>146</v>
      </c>
      <c r="D32" s="607" t="s">
        <v>184</v>
      </c>
      <c r="E32" s="381" t="s">
        <v>3942</v>
      </c>
      <c r="F32" s="318" t="s">
        <v>3902</v>
      </c>
      <c r="G32" s="705" t="s">
        <v>3945</v>
      </c>
      <c r="H32" s="705" t="s">
        <v>3947</v>
      </c>
      <c r="I32" s="309" t="s">
        <v>103</v>
      </c>
    </row>
    <row r="33" spans="1:9" ht="53.25" customHeight="1">
      <c r="A33" s="24"/>
      <c r="B33" s="998" t="s">
        <v>169</v>
      </c>
      <c r="C33" s="916"/>
      <c r="D33" s="916"/>
      <c r="E33" s="916"/>
      <c r="F33" s="916"/>
      <c r="G33" s="916"/>
      <c r="H33" s="946"/>
      <c r="I33" s="371"/>
    </row>
    <row r="34" spans="1:9" ht="37.5" customHeight="1">
      <c r="A34" s="358"/>
      <c r="B34" s="695" t="s">
        <v>182</v>
      </c>
      <c r="C34" s="696" t="s">
        <v>183</v>
      </c>
      <c r="D34" s="309" t="s">
        <v>3509</v>
      </c>
      <c r="E34" s="738" t="s">
        <v>3958</v>
      </c>
      <c r="F34" s="368" t="s">
        <v>3959</v>
      </c>
      <c r="G34" s="733" t="s">
        <v>3810</v>
      </c>
      <c r="H34" s="368" t="s">
        <v>103</v>
      </c>
      <c r="I34" s="368"/>
    </row>
    <row r="35" spans="1:9" ht="34.5" customHeight="1">
      <c r="A35" s="471"/>
      <c r="B35" s="695" t="s">
        <v>210</v>
      </c>
      <c r="C35" s="696" t="s">
        <v>211</v>
      </c>
      <c r="D35" s="607" t="s">
        <v>184</v>
      </c>
      <c r="E35" s="307" t="s">
        <v>3964</v>
      </c>
      <c r="F35" s="32" t="s">
        <v>2173</v>
      </c>
      <c r="G35" s="214" t="str">
        <f>HYPERLINK("https://inf-ege.sdamgia.ru/user_stat","Решить вариант назначенный на портале Решу ЕГЭ")</f>
        <v>Решить вариант назначенный на портале Решу ЕГЭ</v>
      </c>
      <c r="H35" s="32" t="s">
        <v>103</v>
      </c>
      <c r="I35" s="309"/>
    </row>
    <row r="36" spans="1:9" ht="51" customHeight="1">
      <c r="A36" s="187"/>
      <c r="B36" s="695" t="s">
        <v>232</v>
      </c>
      <c r="C36" s="696" t="s">
        <v>233</v>
      </c>
      <c r="D36" s="702" t="s">
        <v>184</v>
      </c>
      <c r="E36" s="381" t="s">
        <v>3966</v>
      </c>
      <c r="F36" s="318" t="s">
        <v>3918</v>
      </c>
      <c r="G36" s="705" t="s">
        <v>3967</v>
      </c>
      <c r="H36" s="705" t="s">
        <v>3972</v>
      </c>
      <c r="I36" s="737"/>
    </row>
    <row r="37" spans="1:9" ht="38.25">
      <c r="A37" s="701"/>
      <c r="B37" s="994" t="s">
        <v>241</v>
      </c>
      <c r="C37" s="995" t="s">
        <v>242</v>
      </c>
      <c r="D37" s="607" t="s">
        <v>3924</v>
      </c>
      <c r="E37" s="738" t="s">
        <v>3980</v>
      </c>
      <c r="F37" s="309" t="s">
        <v>3926</v>
      </c>
      <c r="G37" s="309" t="s">
        <v>3927</v>
      </c>
      <c r="H37" s="309" t="s">
        <v>3928</v>
      </c>
      <c r="I37" s="607"/>
    </row>
    <row r="38" spans="1:9" ht="38.25">
      <c r="A38" s="758"/>
      <c r="B38" s="913"/>
      <c r="C38" s="946"/>
      <c r="D38" s="607" t="s">
        <v>2733</v>
      </c>
      <c r="E38" s="698" t="s">
        <v>3982</v>
      </c>
      <c r="F38" s="403" t="s">
        <v>3932</v>
      </c>
      <c r="G38" s="403" t="s">
        <v>3933</v>
      </c>
      <c r="H38" s="403" t="s">
        <v>3934</v>
      </c>
      <c r="I38" s="759"/>
    </row>
    <row r="39" spans="1:9" ht="38.25">
      <c r="A39" s="187"/>
      <c r="B39" s="745">
        <v>8</v>
      </c>
      <c r="C39" s="696" t="s">
        <v>381</v>
      </c>
      <c r="D39" s="26" t="s">
        <v>73</v>
      </c>
      <c r="E39" s="760" t="s">
        <v>3989</v>
      </c>
      <c r="F39" s="425" t="s">
        <v>2173</v>
      </c>
      <c r="G39" s="118" t="s">
        <v>3908</v>
      </c>
      <c r="H39" s="425" t="s">
        <v>110</v>
      </c>
      <c r="I39" s="371"/>
    </row>
    <row r="40" spans="1:9" ht="12.75">
      <c r="A40" s="97"/>
      <c r="B40" s="976" t="s">
        <v>3593</v>
      </c>
      <c r="C40" s="916"/>
      <c r="D40" s="916"/>
      <c r="E40" s="916"/>
      <c r="F40" s="916"/>
      <c r="G40" s="916"/>
      <c r="H40" s="946"/>
      <c r="I40" s="761" t="s">
        <v>103</v>
      </c>
    </row>
    <row r="41" spans="1:9" ht="63.75">
      <c r="A41" s="701"/>
      <c r="B41" s="695" t="s">
        <v>71</v>
      </c>
      <c r="C41" s="696" t="s">
        <v>72</v>
      </c>
      <c r="D41" s="607" t="s">
        <v>184</v>
      </c>
      <c r="E41" s="691" t="s">
        <v>3996</v>
      </c>
      <c r="F41" s="479" t="s">
        <v>3862</v>
      </c>
      <c r="G41" s="705" t="s">
        <v>3999</v>
      </c>
      <c r="H41" s="705" t="s">
        <v>4002</v>
      </c>
      <c r="I41" s="607"/>
    </row>
    <row r="42" spans="1:9" ht="25.5">
      <c r="A42" s="187"/>
      <c r="B42" s="695" t="s">
        <v>111</v>
      </c>
      <c r="C42" s="696" t="s">
        <v>112</v>
      </c>
      <c r="D42" s="607" t="s">
        <v>184</v>
      </c>
      <c r="E42" s="714" t="s">
        <v>4005</v>
      </c>
      <c r="F42" s="35" t="s">
        <v>3955</v>
      </c>
      <c r="G42" s="372" t="s">
        <v>3956</v>
      </c>
      <c r="H42" s="309" t="s">
        <v>103</v>
      </c>
      <c r="I42" s="607"/>
    </row>
    <row r="43" spans="1:9" ht="25.5" customHeight="1">
      <c r="A43" s="763"/>
      <c r="B43" s="695" t="s">
        <v>145</v>
      </c>
      <c r="C43" s="696" t="s">
        <v>146</v>
      </c>
      <c r="D43" s="607" t="s">
        <v>184</v>
      </c>
      <c r="E43" s="307" t="s">
        <v>4013</v>
      </c>
      <c r="F43" s="309" t="s">
        <v>2173</v>
      </c>
      <c r="G43" s="368" t="s">
        <v>4014</v>
      </c>
      <c r="H43" s="309" t="s">
        <v>103</v>
      </c>
      <c r="I43" s="371"/>
    </row>
    <row r="44" spans="1:9" ht="12.75">
      <c r="A44" s="763"/>
      <c r="B44" s="998" t="s">
        <v>169</v>
      </c>
      <c r="C44" s="916"/>
      <c r="D44" s="916"/>
      <c r="E44" s="916"/>
      <c r="F44" s="916"/>
      <c r="G44" s="916"/>
      <c r="H44" s="946"/>
      <c r="I44" s="607"/>
    </row>
    <row r="45" spans="1:9" ht="25.5">
      <c r="A45" s="358"/>
      <c r="B45" s="695" t="s">
        <v>182</v>
      </c>
      <c r="C45" s="696" t="s">
        <v>183</v>
      </c>
      <c r="D45" s="607" t="s">
        <v>184</v>
      </c>
      <c r="E45" s="307" t="s">
        <v>4019</v>
      </c>
      <c r="F45" s="309" t="s">
        <v>2173</v>
      </c>
      <c r="G45" s="368" t="s">
        <v>4020</v>
      </c>
      <c r="H45" s="309" t="s">
        <v>103</v>
      </c>
      <c r="I45" s="700"/>
    </row>
    <row r="46" spans="1:9" ht="57.75" customHeight="1">
      <c r="A46" s="187"/>
      <c r="B46" s="695" t="s">
        <v>210</v>
      </c>
      <c r="C46" s="696" t="s">
        <v>211</v>
      </c>
      <c r="D46" s="607" t="s">
        <v>184</v>
      </c>
      <c r="E46" s="714" t="s">
        <v>4021</v>
      </c>
      <c r="F46" s="479" t="s">
        <v>3975</v>
      </c>
      <c r="G46" s="705" t="s">
        <v>4023</v>
      </c>
      <c r="H46" s="309" t="s">
        <v>103</v>
      </c>
      <c r="I46" s="702"/>
    </row>
    <row r="47" spans="1:9" ht="25.5">
      <c r="A47" s="187"/>
      <c r="B47" s="695" t="s">
        <v>232</v>
      </c>
      <c r="C47" s="696" t="s">
        <v>233</v>
      </c>
      <c r="D47" s="309" t="s">
        <v>184</v>
      </c>
      <c r="E47" s="738" t="s">
        <v>4030</v>
      </c>
      <c r="F47" s="368" t="s">
        <v>3979</v>
      </c>
      <c r="G47" s="384" t="s">
        <v>3640</v>
      </c>
      <c r="H47" s="368" t="s">
        <v>103</v>
      </c>
      <c r="I47" s="759"/>
    </row>
    <row r="48" spans="1:9" ht="29.25" customHeight="1">
      <c r="A48" s="187"/>
      <c r="B48" s="695" t="s">
        <v>241</v>
      </c>
      <c r="C48" s="696" t="s">
        <v>242</v>
      </c>
      <c r="D48" s="607" t="s">
        <v>2733</v>
      </c>
      <c r="E48" s="698" t="s">
        <v>4031</v>
      </c>
      <c r="F48" s="403" t="s">
        <v>3985</v>
      </c>
      <c r="G48" s="368" t="s">
        <v>3986</v>
      </c>
      <c r="H48" s="403" t="s">
        <v>3987</v>
      </c>
      <c r="I48" s="765"/>
    </row>
    <row r="49" spans="1:9" ht="38.25" customHeight="1">
      <c r="A49" s="758"/>
      <c r="B49" s="695" t="s">
        <v>380</v>
      </c>
      <c r="C49" s="696" t="s">
        <v>381</v>
      </c>
      <c r="D49" s="607"/>
      <c r="E49" s="716" t="s">
        <v>4038</v>
      </c>
      <c r="F49" s="707"/>
      <c r="G49" s="700"/>
      <c r="H49" s="707"/>
      <c r="I49" s="371"/>
    </row>
    <row r="50" spans="1:9" ht="38.25">
      <c r="A50" s="187"/>
      <c r="B50" s="764">
        <v>9</v>
      </c>
      <c r="C50" s="765" t="s">
        <v>4033</v>
      </c>
      <c r="D50" s="312" t="s">
        <v>184</v>
      </c>
      <c r="E50" s="716" t="s">
        <v>4040</v>
      </c>
      <c r="F50" s="583" t="s">
        <v>3848</v>
      </c>
      <c r="G50" s="384" t="s">
        <v>3849</v>
      </c>
      <c r="H50" s="583" t="s">
        <v>110</v>
      </c>
      <c r="I50" s="409"/>
    </row>
    <row r="51" spans="1:9" ht="12.75">
      <c r="A51" s="187"/>
      <c r="B51" s="976" t="s">
        <v>389</v>
      </c>
      <c r="C51" s="916"/>
      <c r="D51" s="916"/>
      <c r="E51" s="916"/>
      <c r="F51" s="916"/>
      <c r="G51" s="916"/>
      <c r="H51" s="946"/>
      <c r="I51" s="409"/>
    </row>
    <row r="52" spans="1:9" ht="25.5">
      <c r="A52" s="701"/>
      <c r="B52" s="768" t="s">
        <v>71</v>
      </c>
      <c r="C52" s="770" t="s">
        <v>72</v>
      </c>
      <c r="D52" s="312" t="s">
        <v>184</v>
      </c>
      <c r="E52" s="772" t="s">
        <v>4058</v>
      </c>
      <c r="F52" s="312" t="s">
        <v>4059</v>
      </c>
      <c r="G52" s="312" t="s">
        <v>4060</v>
      </c>
      <c r="H52" s="312" t="s">
        <v>4061</v>
      </c>
      <c r="I52" s="409"/>
    </row>
    <row r="53" spans="1:9" ht="63.75">
      <c r="A53" s="187"/>
      <c r="B53" s="768" t="s">
        <v>111</v>
      </c>
      <c r="C53" s="770" t="s">
        <v>112</v>
      </c>
      <c r="D53" s="26" t="s">
        <v>3995</v>
      </c>
      <c r="E53" s="460" t="s">
        <v>4065</v>
      </c>
      <c r="F53" s="318" t="s">
        <v>1939</v>
      </c>
      <c r="G53" s="705" t="s">
        <v>4067</v>
      </c>
      <c r="H53" s="479" t="s">
        <v>4001</v>
      </c>
      <c r="I53" s="607"/>
    </row>
    <row r="54" spans="1:9" ht="25.5" customHeight="1">
      <c r="A54" s="763"/>
      <c r="B54" s="768" t="s">
        <v>145</v>
      </c>
      <c r="C54" s="770" t="s">
        <v>146</v>
      </c>
      <c r="D54" s="607" t="s">
        <v>184</v>
      </c>
      <c r="E54" s="698" t="s">
        <v>4070</v>
      </c>
      <c r="F54" s="35" t="s">
        <v>2173</v>
      </c>
      <c r="G54" s="188" t="s">
        <v>3847</v>
      </c>
      <c r="H54" s="461" t="s">
        <v>103</v>
      </c>
      <c r="I54" s="371"/>
    </row>
    <row r="55" spans="1:9" ht="12.75">
      <c r="A55" s="773"/>
      <c r="B55" s="998" t="s">
        <v>169</v>
      </c>
      <c r="C55" s="916"/>
      <c r="D55" s="916"/>
      <c r="E55" s="916"/>
      <c r="F55" s="916"/>
      <c r="G55" s="916"/>
      <c r="H55" s="946"/>
      <c r="I55" s="312"/>
    </row>
    <row r="56" spans="1:9" ht="25.5">
      <c r="A56" s="773"/>
      <c r="B56" s="768" t="s">
        <v>182</v>
      </c>
      <c r="C56" s="770" t="s">
        <v>183</v>
      </c>
      <c r="D56" s="309" t="s">
        <v>3509</v>
      </c>
      <c r="E56" s="738" t="s">
        <v>4078</v>
      </c>
      <c r="F56" s="309" t="s">
        <v>4079</v>
      </c>
      <c r="G56" s="309" t="s">
        <v>3810</v>
      </c>
      <c r="H56" s="312" t="s">
        <v>103</v>
      </c>
      <c r="I56" s="312"/>
    </row>
    <row r="57" spans="1:9" ht="63.75">
      <c r="A57" s="774"/>
      <c r="B57" s="768" t="s">
        <v>210</v>
      </c>
      <c r="C57" s="770" t="s">
        <v>211</v>
      </c>
      <c r="D57" s="26" t="s">
        <v>3995</v>
      </c>
      <c r="E57" s="460" t="s">
        <v>4080</v>
      </c>
      <c r="F57" s="318" t="s">
        <v>1939</v>
      </c>
      <c r="G57" s="705" t="s">
        <v>4081</v>
      </c>
      <c r="H57" s="479" t="s">
        <v>4001</v>
      </c>
      <c r="I57" s="409"/>
    </row>
    <row r="58" spans="1:9" ht="25.5">
      <c r="A58" s="358"/>
      <c r="B58" s="775" t="s">
        <v>232</v>
      </c>
      <c r="C58" s="776" t="s">
        <v>233</v>
      </c>
      <c r="D58" s="368" t="s">
        <v>3509</v>
      </c>
      <c r="E58" s="698" t="s">
        <v>4087</v>
      </c>
      <c r="F58" s="777" t="s">
        <v>4088</v>
      </c>
      <c r="G58" s="309" t="s">
        <v>3810</v>
      </c>
      <c r="H58" s="778" t="s">
        <v>103</v>
      </c>
      <c r="I58" s="781"/>
    </row>
    <row r="59" spans="1:9" ht="25.5">
      <c r="A59" s="763"/>
      <c r="B59" s="782">
        <v>7</v>
      </c>
      <c r="C59" s="776" t="s">
        <v>242</v>
      </c>
      <c r="D59" s="607" t="s">
        <v>184</v>
      </c>
      <c r="E59" s="66" t="s">
        <v>4094</v>
      </c>
      <c r="F59" s="330" t="s">
        <v>1735</v>
      </c>
      <c r="G59" s="588" t="s">
        <v>2675</v>
      </c>
      <c r="H59" s="461" t="s">
        <v>103</v>
      </c>
      <c r="I59" s="759"/>
    </row>
    <row r="60" spans="1:9" ht="63.75">
      <c r="A60" s="763"/>
      <c r="B60" s="779">
        <v>8</v>
      </c>
      <c r="C60" s="780" t="s">
        <v>381</v>
      </c>
      <c r="D60" s="403" t="s">
        <v>184</v>
      </c>
      <c r="E60" s="716" t="s">
        <v>4097</v>
      </c>
      <c r="F60" s="368" t="s">
        <v>4098</v>
      </c>
      <c r="G60" s="784" t="e">
        <f>HYPERLINK("https://yandex.ru/video/preview/?filmId=15276090074921895977&amp;text=%D0%9F%D0%B5%D1%80%D1%81%D0%BF%D0%B5%D0%BA%D1%82%D0%B8%D0%B2%D0%BD%D1%8B%D0%B5+%D0%B4%D0%B8%D0%B0%D0%B3%D0%BD%D0%BE%D1%81%D1%82%D0%B8%D1%87%D0%B5%D1%81%D0%BA%D0%B8%D0%B5+%D0%B8+%D1%82%D0%B5"&amp;"%D1%80%D0%B0%D0%BF%D0%B5%D0%B2%D1%82%D0%B8%D1%87%D0%B5%D1%81%D0%BA%D0%B8%D0%B5+%D0%BC%D0%B5%D1%82%D0%BE%D0%B4%D0%B8%D0%BA%D0%B8%2C+%D0%B8%D1%81%D0%BF%D0%BE%D0%BB%D1%8C%D0%B7%D1%83%D1%8E%D1%89%D0%B8%D0%B5+%D1%81%D0%BE%D0%B2%D1%80%D0%B5%D0%BC%D0%B5%D0%BD%D0"&amp;"%BD%D1%8B%D0%B5+%D0%B4%D0%BE%D1%81%D1%82%D0%B8%D0%B6%D0%B5%D0%BD%D0%B8%D1%8F+%D1%84%D0%B8%D0%B7%D0%B8%D0%BA%D0%B8.+%D0%A2%D0%B5%D0%BD%D0%B4%D0%B5%D0%BD%D1%86%D0%B8%D0%B8+%D1%80%D0%B0%D0%B7%D0%B2%D0%B8%D1%82%D0%B8%D1%8F+%D0%BC%D0%B5%D0%B4%D0%B8%D1%86%D0%B8"&amp;"%D0%BD%D1%81%D0%BA%D0%BE%D0%B9+%D1%82%D0%B5%D1%85%D0%BD%D0%B8%D0%BA%D0%B8","посмотреть фильм")</f>
        <v>#VALUE!</v>
      </c>
      <c r="H60" s="403" t="s">
        <v>110</v>
      </c>
      <c r="I60" s="403"/>
    </row>
    <row r="61" spans="1:9" ht="15.75" customHeight="1">
      <c r="A61" s="187"/>
      <c r="B61" s="976" t="s">
        <v>705</v>
      </c>
      <c r="C61" s="916"/>
      <c r="D61" s="916"/>
      <c r="E61" s="916"/>
      <c r="F61" s="916"/>
      <c r="G61" s="916"/>
      <c r="H61" s="946"/>
      <c r="I61" s="371"/>
    </row>
    <row r="62" spans="1:9" ht="51">
      <c r="A62" s="758"/>
      <c r="B62" s="999" t="s">
        <v>71</v>
      </c>
      <c r="C62" s="1000" t="s">
        <v>72</v>
      </c>
      <c r="D62" s="403" t="s">
        <v>184</v>
      </c>
      <c r="E62" s="766" t="s">
        <v>4101</v>
      </c>
      <c r="F62" s="85" t="s">
        <v>4035</v>
      </c>
      <c r="G62" s="384" t="s">
        <v>4036</v>
      </c>
      <c r="H62" s="384" t="s">
        <v>4037</v>
      </c>
      <c r="I62" s="759"/>
    </row>
    <row r="63" spans="1:9" ht="25.5">
      <c r="A63" s="763"/>
      <c r="B63" s="913"/>
      <c r="C63" s="946"/>
      <c r="D63" s="403" t="s">
        <v>184</v>
      </c>
      <c r="E63" s="698" t="s">
        <v>4106</v>
      </c>
      <c r="F63" s="403" t="s">
        <v>4041</v>
      </c>
      <c r="G63" s="788" t="s">
        <v>4043</v>
      </c>
      <c r="H63" s="403" t="s">
        <v>4044</v>
      </c>
      <c r="I63" s="403" t="s">
        <v>103</v>
      </c>
    </row>
    <row r="64" spans="1:9" ht="25.5">
      <c r="A64" s="763"/>
      <c r="B64" s="790" t="s">
        <v>111</v>
      </c>
      <c r="C64" s="780" t="s">
        <v>112</v>
      </c>
      <c r="D64" s="32" t="s">
        <v>73</v>
      </c>
      <c r="E64" s="514" t="s">
        <v>4115</v>
      </c>
      <c r="F64" s="32" t="s">
        <v>4046</v>
      </c>
      <c r="G64" s="42" t="s">
        <v>2124</v>
      </c>
      <c r="H64" s="170" t="s">
        <v>103</v>
      </c>
      <c r="I64" s="759"/>
    </row>
    <row r="65" spans="1:9" ht="25.5">
      <c r="A65" s="763"/>
      <c r="B65" s="728" t="s">
        <v>145</v>
      </c>
      <c r="C65" s="489" t="s">
        <v>146</v>
      </c>
      <c r="D65" s="409"/>
      <c r="E65" s="307" t="s">
        <v>4116</v>
      </c>
      <c r="F65" s="759"/>
      <c r="G65" s="759"/>
      <c r="H65" s="759"/>
      <c r="I65" s="759"/>
    </row>
    <row r="66" spans="1:9">
      <c r="A66" s="763"/>
      <c r="B66" s="998" t="s">
        <v>169</v>
      </c>
      <c r="C66" s="916"/>
      <c r="D66" s="916"/>
      <c r="E66" s="916"/>
      <c r="F66" s="916"/>
      <c r="G66" s="916"/>
      <c r="H66" s="946"/>
      <c r="I66" s="792"/>
    </row>
    <row r="67" spans="1:9" ht="25.5" customHeight="1">
      <c r="A67" s="773"/>
      <c r="B67" s="623" t="s">
        <v>182</v>
      </c>
      <c r="C67" s="623" t="s">
        <v>183</v>
      </c>
      <c r="D67" s="607" t="s">
        <v>73</v>
      </c>
      <c r="E67" s="698" t="s">
        <v>4127</v>
      </c>
      <c r="F67" s="759"/>
      <c r="G67" s="759"/>
      <c r="H67" s="759"/>
      <c r="I67" s="371"/>
    </row>
    <row r="68" spans="1:9" ht="25.5">
      <c r="A68" s="773"/>
      <c r="B68" s="623" t="s">
        <v>210</v>
      </c>
      <c r="C68" s="623" t="s">
        <v>4128</v>
      </c>
      <c r="D68" s="309" t="s">
        <v>3509</v>
      </c>
      <c r="E68" s="381" t="s">
        <v>4129</v>
      </c>
      <c r="F68" s="309" t="s">
        <v>4130</v>
      </c>
      <c r="G68" s="309" t="s">
        <v>3810</v>
      </c>
      <c r="H68" s="312" t="s">
        <v>103</v>
      </c>
      <c r="I68" s="759"/>
    </row>
    <row r="69" spans="1:9" ht="25.5">
      <c r="A69" s="763"/>
      <c r="B69" s="794">
        <v>7</v>
      </c>
      <c r="C69" s="148" t="s">
        <v>233</v>
      </c>
      <c r="D69" s="189" t="s">
        <v>73</v>
      </c>
      <c r="E69" s="753" t="s">
        <v>4132</v>
      </c>
      <c r="F69" s="189" t="s">
        <v>4133</v>
      </c>
      <c r="G69" s="189" t="s">
        <v>4134</v>
      </c>
      <c r="H69" s="189" t="s">
        <v>2732</v>
      </c>
      <c r="I69" s="312"/>
    </row>
    <row r="70" spans="1:9" ht="38.25">
      <c r="A70" s="763"/>
      <c r="B70" s="927">
        <v>8</v>
      </c>
      <c r="C70" s="927" t="s">
        <v>381</v>
      </c>
      <c r="D70" s="32" t="s">
        <v>73</v>
      </c>
      <c r="E70" s="719" t="s">
        <v>4135</v>
      </c>
      <c r="F70" s="35" t="s">
        <v>4137</v>
      </c>
      <c r="G70" s="32" t="s">
        <v>4138</v>
      </c>
      <c r="H70" s="32" t="s">
        <v>110</v>
      </c>
      <c r="I70" s="795"/>
    </row>
    <row r="71" spans="1:9" ht="25.5">
      <c r="A71" s="763"/>
      <c r="B71" s="913"/>
      <c r="C71" s="913"/>
      <c r="D71" s="239"/>
      <c r="E71" s="233" t="s">
        <v>4140</v>
      </c>
      <c r="F71" s="35" t="s">
        <v>4141</v>
      </c>
      <c r="G71" s="788" t="s">
        <v>4043</v>
      </c>
      <c r="H71" s="309" t="s">
        <v>110</v>
      </c>
      <c r="I71" s="187"/>
    </row>
    <row r="72" spans="1:9" ht="12.75">
      <c r="A72" s="763"/>
    </row>
    <row r="73" spans="1:9">
      <c r="A73" s="758"/>
    </row>
    <row r="74" spans="1:9" ht="12.75">
      <c r="A74" s="763"/>
    </row>
    <row r="75" spans="1:9" ht="12.75">
      <c r="A75" s="763"/>
    </row>
    <row r="76" spans="1:9" ht="12.75">
      <c r="A76" s="763"/>
    </row>
    <row r="77" spans="1:9" ht="12.75">
      <c r="A77" s="92"/>
    </row>
    <row r="78" spans="1:9" ht="12.75">
      <c r="A78" s="92"/>
    </row>
    <row r="79" spans="1:9" ht="12.75">
      <c r="A79" s="92"/>
    </row>
    <row r="80" spans="1:9" ht="12.75">
      <c r="A80" s="92"/>
    </row>
    <row r="81" spans="1:1" ht="12.75">
      <c r="A81" s="92"/>
    </row>
    <row r="82" spans="1:1" ht="12.75">
      <c r="A82" s="92"/>
    </row>
    <row r="83" spans="1:1" ht="12.75">
      <c r="A83" s="92"/>
    </row>
    <row r="84" spans="1:1" ht="12.75">
      <c r="A84" s="92"/>
    </row>
    <row r="85" spans="1:1" ht="12.75">
      <c r="A85" s="92"/>
    </row>
    <row r="86" spans="1:1" ht="12.75">
      <c r="A86" s="92"/>
    </row>
    <row r="87" spans="1:1" ht="12.75">
      <c r="A87" s="92"/>
    </row>
    <row r="88" spans="1:1" ht="12.75">
      <c r="A88" s="92"/>
    </row>
    <row r="89" spans="1:1" ht="12.75">
      <c r="A89" s="92"/>
    </row>
    <row r="90" spans="1:1" ht="12.75">
      <c r="A90" s="92"/>
    </row>
    <row r="91" spans="1:1" ht="33" customHeight="1">
      <c r="A91" s="92"/>
    </row>
    <row r="92" spans="1:1" ht="29.25" customHeight="1">
      <c r="A92" s="92"/>
    </row>
    <row r="93" spans="1:1" ht="12.75">
      <c r="A93" s="92"/>
    </row>
    <row r="94" spans="1:1" ht="12.75">
      <c r="A94" s="92"/>
    </row>
    <row r="95" spans="1:1" ht="12.75">
      <c r="A95" s="92"/>
    </row>
    <row r="96" spans="1:1" ht="12.75">
      <c r="A96" s="92"/>
    </row>
    <row r="97" spans="1:1" ht="12.75">
      <c r="A97" s="92"/>
    </row>
    <row r="98" spans="1:1" ht="12.75">
      <c r="A98" s="92"/>
    </row>
    <row r="99" spans="1:1" ht="12.75">
      <c r="A99" s="92"/>
    </row>
    <row r="100" spans="1:1" ht="12.75">
      <c r="A100" s="92"/>
    </row>
    <row r="101" spans="1:1" ht="12.75">
      <c r="A101" s="92"/>
    </row>
    <row r="102" spans="1:1" ht="12.75">
      <c r="A102" s="92"/>
    </row>
    <row r="103" spans="1:1" ht="12.75">
      <c r="A103" s="92"/>
    </row>
    <row r="104" spans="1:1" ht="12.75">
      <c r="A104" s="92"/>
    </row>
    <row r="105" spans="1:1" ht="47.25" customHeight="1">
      <c r="A105" s="92"/>
    </row>
    <row r="106" spans="1:1" ht="12.75">
      <c r="A106" s="92"/>
    </row>
    <row r="107" spans="1:1" ht="12.75">
      <c r="A107" s="92"/>
    </row>
    <row r="108" spans="1:1" ht="12.75">
      <c r="A108" s="92"/>
    </row>
    <row r="109" spans="1:1" ht="12.75">
      <c r="A109" s="92"/>
    </row>
    <row r="110" spans="1:1" ht="12.75">
      <c r="A110" s="92"/>
    </row>
    <row r="111" spans="1:1" ht="12.75">
      <c r="A111" s="92"/>
    </row>
    <row r="112" spans="1:1" ht="27.75" customHeight="1">
      <c r="A112" s="92"/>
    </row>
    <row r="113" spans="1:1" ht="12.75">
      <c r="A113" s="92"/>
    </row>
    <row r="114" spans="1:1" ht="12.75">
      <c r="A114" s="92"/>
    </row>
    <row r="115" spans="1:1" ht="12.75">
      <c r="A115" s="92"/>
    </row>
    <row r="116" spans="1:1" ht="30" customHeight="1">
      <c r="A116" s="92"/>
    </row>
    <row r="117" spans="1:1" ht="12.75">
      <c r="A117" s="92"/>
    </row>
    <row r="118" spans="1:1" ht="12.75">
      <c r="A118" s="92"/>
    </row>
    <row r="119" spans="1:1" ht="12.75">
      <c r="A119" s="92"/>
    </row>
    <row r="120" spans="1:1" ht="12.75">
      <c r="A120" s="92"/>
    </row>
    <row r="121" spans="1:1" ht="12.75">
      <c r="A121" s="92"/>
    </row>
    <row r="122" spans="1:1" ht="12.75">
      <c r="A122" s="92"/>
    </row>
    <row r="123" spans="1:1" ht="28.5" customHeight="1">
      <c r="A123" s="92"/>
    </row>
    <row r="124" spans="1:1" ht="12.75">
      <c r="A124" s="92"/>
    </row>
    <row r="125" spans="1:1" ht="12.75">
      <c r="A125" s="92"/>
    </row>
    <row r="126" spans="1:1" ht="12.75">
      <c r="A126" s="92"/>
    </row>
    <row r="127" spans="1:1" ht="12.75">
      <c r="A127" s="92"/>
    </row>
    <row r="128" spans="1:1" ht="37.5" customHeight="1">
      <c r="A128" s="92"/>
    </row>
    <row r="129" spans="1:9" ht="12.75">
      <c r="A129" s="92"/>
    </row>
    <row r="130" spans="1:9" ht="12.75">
      <c r="A130" s="92"/>
    </row>
    <row r="131" spans="1:9" ht="12.75">
      <c r="A131" s="92"/>
    </row>
    <row r="132" spans="1:9" ht="30" customHeight="1">
      <c r="A132" s="92"/>
    </row>
    <row r="133" spans="1:9" ht="12.75">
      <c r="A133" s="92"/>
    </row>
    <row r="134" spans="1:9" ht="12.75">
      <c r="A134" s="92"/>
    </row>
    <row r="135" spans="1:9" ht="12.75">
      <c r="A135" s="92"/>
    </row>
    <row r="136" spans="1:9" ht="12.75">
      <c r="A136" s="92"/>
    </row>
    <row r="137" spans="1:9" ht="12.75">
      <c r="A137" s="92"/>
    </row>
    <row r="138" spans="1:9" ht="12.75">
      <c r="A138" s="92"/>
    </row>
    <row r="139" spans="1:9" ht="12.75">
      <c r="A139" s="92"/>
      <c r="I139" s="102"/>
    </row>
    <row r="140" spans="1:9" ht="12.75">
      <c r="A140" s="92"/>
      <c r="I140" s="102"/>
    </row>
    <row r="141" spans="1:9" ht="12.75">
      <c r="A141" s="92"/>
      <c r="I141" s="102"/>
    </row>
    <row r="142" spans="1:9" ht="12.75">
      <c r="A142" s="92"/>
      <c r="I142" s="102"/>
    </row>
    <row r="143" spans="1:9" ht="12.75">
      <c r="A143" s="92"/>
      <c r="I143" s="102"/>
    </row>
    <row r="144" spans="1:9" ht="12.75">
      <c r="A144" s="92"/>
      <c r="I144" s="102"/>
    </row>
    <row r="145" spans="1:9" ht="12.75">
      <c r="A145" s="92"/>
      <c r="I145" s="10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10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10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10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10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10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10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10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10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10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10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10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10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10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10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10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10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10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10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10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10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10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10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10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10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10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10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10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10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10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10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10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10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10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10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10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10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10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10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10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10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10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10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10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10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10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10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10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10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10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10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10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10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10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10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10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10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10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10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10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10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10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10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10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10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10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10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10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10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10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10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10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10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10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10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10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10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10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10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10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10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10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10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10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10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10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10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10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10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10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10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10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10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10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10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10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10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10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10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10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10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10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10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10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10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10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10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10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10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10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10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10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10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10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10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10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10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10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10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10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10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10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10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10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10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10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10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10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10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10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10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10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10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10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10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10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10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10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10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10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10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10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10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10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10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10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10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10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10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10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10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10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10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10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10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10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10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10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10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10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10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10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10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10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10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10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10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10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10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10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10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10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10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10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10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10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10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10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10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10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10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10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10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10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10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10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10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10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10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10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10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10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10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10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10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10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10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10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10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10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10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10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10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10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10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10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10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10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10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10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10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10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10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10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10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10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10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10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10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10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10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10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10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10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10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10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10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10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10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10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10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10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10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10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10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10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10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10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10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10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10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10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10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10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10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10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10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10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10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10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10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10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10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10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10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10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10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10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10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10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10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10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10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10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10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10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10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10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10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10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10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10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10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10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10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10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10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10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10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10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10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10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10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10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10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10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10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10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10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10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10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10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10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10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10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10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10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10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10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10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10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10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10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10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10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10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10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10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10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10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10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10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10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10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10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10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10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10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10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10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10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10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10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10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10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10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10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10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10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10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10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10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10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10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10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10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10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10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10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10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10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10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10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10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10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10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10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10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10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10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10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10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10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10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10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10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10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10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10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10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10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10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10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10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10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10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10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10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10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10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10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10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10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10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10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10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10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10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10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10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10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10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10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10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10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10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10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10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10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10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10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10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10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10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10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10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10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10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10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10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10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10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10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10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10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10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10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10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10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10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10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10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10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10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10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10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10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10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10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10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10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10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10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10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10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10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10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10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10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10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10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10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10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10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10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10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10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10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10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10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10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10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10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10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10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10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10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10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10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10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10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10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10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10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10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10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10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10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10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10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10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10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10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10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10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10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10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10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10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10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10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10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10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10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10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10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10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10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10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10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10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10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10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10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10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10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10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10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10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10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10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10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10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10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10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10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10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10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10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10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10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10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10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10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10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10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10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10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10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10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10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10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10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10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10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10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10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10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10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10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10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10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10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10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10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10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10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10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10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10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10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10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10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10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10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10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10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10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10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10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10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10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10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10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10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10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10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10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10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10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10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10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10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10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10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10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10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10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10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10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10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10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10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10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10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10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10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10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10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10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10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10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10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10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10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10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10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10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10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10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10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10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10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10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10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10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10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10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10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10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10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10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10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10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10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10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10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10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10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10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10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10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10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10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10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10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10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10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10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10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10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10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10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10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10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10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10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10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10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10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10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10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10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10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10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10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10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10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10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10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10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10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10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10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10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10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10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10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10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10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10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10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10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10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10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10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10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10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10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10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10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10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10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10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10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10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10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10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10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10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10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10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10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10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10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10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10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10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10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10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10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10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10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10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10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10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10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10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10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10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10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10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10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10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10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10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10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10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10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10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10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10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10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10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10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10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10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10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10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10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10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10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10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10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10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102"/>
    </row>
  </sheetData>
  <mergeCells count="24">
    <mergeCell ref="C62:C63"/>
    <mergeCell ref="B66:H66"/>
    <mergeCell ref="B55:H55"/>
    <mergeCell ref="B62:B63"/>
    <mergeCell ref="B70:B71"/>
    <mergeCell ref="C70:C71"/>
    <mergeCell ref="B61:H61"/>
    <mergeCell ref="B44:H44"/>
    <mergeCell ref="B51:H51"/>
    <mergeCell ref="B33:H33"/>
    <mergeCell ref="B37:B38"/>
    <mergeCell ref="C37:C38"/>
    <mergeCell ref="B40:H40"/>
    <mergeCell ref="B26:B27"/>
    <mergeCell ref="C26:C27"/>
    <mergeCell ref="B29:H29"/>
    <mergeCell ref="B15:B16"/>
    <mergeCell ref="C15:C16"/>
    <mergeCell ref="B17:H17"/>
    <mergeCell ref="B21:H21"/>
    <mergeCell ref="B1:H1"/>
    <mergeCell ref="B2:H3"/>
    <mergeCell ref="I2:I3"/>
    <mergeCell ref="B8:H8"/>
  </mergeCells>
  <hyperlinks>
    <hyperlink ref="G5" r:id="rId1"/>
    <hyperlink ref="G6" r:id="rId2"/>
    <hyperlink ref="G7" r:id="rId3"/>
    <hyperlink ref="H7" r:id="rId4"/>
    <hyperlink ref="I10" r:id="rId5"/>
    <hyperlink ref="G11" r:id="rId6"/>
    <hyperlink ref="G12" r:id="rId7"/>
    <hyperlink ref="H12" r:id="rId8"/>
    <hyperlink ref="G13" r:id="rId9"/>
    <hyperlink ref="G14" r:id="rId10"/>
    <hyperlink ref="G16" r:id="rId11"/>
    <hyperlink ref="G19" r:id="rId12"/>
    <hyperlink ref="H19" r:id="rId13"/>
    <hyperlink ref="G24" r:id="rId14"/>
    <hyperlink ref="G27" r:id="rId15"/>
    <hyperlink ref="G30" r:id="rId16"/>
    <hyperlink ref="G32" r:id="rId17"/>
    <hyperlink ref="H32" r:id="rId18"/>
    <hyperlink ref="G36" r:id="rId19"/>
    <hyperlink ref="H36" r:id="rId20"/>
    <hyperlink ref="G41" r:id="rId21"/>
    <hyperlink ref="H41" r:id="rId22"/>
    <hyperlink ref="G42" r:id="rId23"/>
    <hyperlink ref="G46" r:id="rId24"/>
    <hyperlink ref="G47" r:id="rId25"/>
    <hyperlink ref="G50" r:id="rId26"/>
    <hyperlink ref="G53" r:id="rId27"/>
    <hyperlink ref="G54" r:id="rId28"/>
    <hyperlink ref="G57" r:id="rId29"/>
    <hyperlink ref="G62" r:id="rId30"/>
    <hyperlink ref="H62" r:id="rId31"/>
    <hyperlink ref="G63" r:id="rId32"/>
    <hyperlink ref="G71" r:id="rId33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944"/>
  <sheetViews>
    <sheetView topLeftCell="H1" workbookViewId="0">
      <selection activeCell="I5" sqref="I5"/>
    </sheetView>
  </sheetViews>
  <sheetFormatPr defaultColWidth="14.42578125" defaultRowHeight="15.75" customHeight="1"/>
  <cols>
    <col min="1" max="1" width="10.140625" customWidth="1"/>
    <col min="2" max="2" width="14.85546875" customWidth="1"/>
    <col min="3" max="3" width="19.42578125" customWidth="1"/>
    <col min="4" max="5" width="26.5703125" customWidth="1"/>
    <col min="6" max="6" width="37.42578125" customWidth="1"/>
    <col min="7" max="7" width="58.5703125" customWidth="1"/>
    <col min="8" max="8" width="55.42578125" customWidth="1"/>
    <col min="9" max="9" width="26.5703125" customWidth="1"/>
  </cols>
  <sheetData>
    <row r="1" spans="1:9" ht="33.75" customHeight="1">
      <c r="A1" s="3"/>
      <c r="B1" s="921" t="s">
        <v>3790</v>
      </c>
      <c r="C1" s="908"/>
      <c r="D1" s="908"/>
      <c r="E1" s="908"/>
      <c r="F1" s="908"/>
      <c r="G1" s="908"/>
      <c r="H1" s="909"/>
      <c r="I1" s="3"/>
    </row>
    <row r="2" spans="1:9" ht="18" customHeight="1">
      <c r="A2" s="95"/>
      <c r="B2" s="979" t="s">
        <v>556</v>
      </c>
      <c r="C2" s="980"/>
      <c r="D2" s="980"/>
      <c r="E2" s="980"/>
      <c r="F2" s="980"/>
      <c r="G2" s="980"/>
      <c r="H2" s="981"/>
      <c r="I2" s="95"/>
    </row>
    <row r="3" spans="1:9" ht="18">
      <c r="A3" s="95"/>
      <c r="B3" s="982"/>
      <c r="C3" s="916"/>
      <c r="D3" s="916"/>
      <c r="E3" s="916"/>
      <c r="F3" s="916"/>
      <c r="G3" s="916"/>
      <c r="H3" s="946"/>
      <c r="I3" s="95"/>
    </row>
    <row r="4" spans="1:9" ht="25.5">
      <c r="A4" s="20"/>
      <c r="B4" s="18" t="s">
        <v>55</v>
      </c>
      <c r="C4" s="18" t="s">
        <v>56</v>
      </c>
      <c r="D4" s="18" t="s">
        <v>57</v>
      </c>
      <c r="E4" s="704" t="s">
        <v>3124</v>
      </c>
      <c r="F4" s="18" t="s">
        <v>59</v>
      </c>
      <c r="G4" s="18" t="s">
        <v>773</v>
      </c>
      <c r="H4" s="18" t="s">
        <v>63</v>
      </c>
      <c r="I4" s="20"/>
    </row>
    <row r="5" spans="1:9" ht="25.5">
      <c r="A5" s="471"/>
      <c r="B5" s="177">
        <v>1</v>
      </c>
      <c r="C5" s="177" t="s">
        <v>72</v>
      </c>
      <c r="D5" s="32" t="s">
        <v>184</v>
      </c>
      <c r="E5" s="514" t="s">
        <v>3798</v>
      </c>
      <c r="F5" s="26" t="s">
        <v>3774</v>
      </c>
      <c r="G5" s="188" t="s">
        <v>3775</v>
      </c>
      <c r="H5" s="170" t="s">
        <v>103</v>
      </c>
      <c r="I5" s="471"/>
    </row>
    <row r="6" spans="1:9" ht="38.25">
      <c r="A6" s="471"/>
      <c r="B6" s="177">
        <v>2</v>
      </c>
      <c r="C6" s="177" t="s">
        <v>112</v>
      </c>
      <c r="D6" s="309" t="s">
        <v>184</v>
      </c>
      <c r="E6" s="698" t="s">
        <v>3802</v>
      </c>
      <c r="F6" s="32" t="s">
        <v>3782</v>
      </c>
      <c r="G6" s="372" t="s">
        <v>3783</v>
      </c>
      <c r="H6" s="170" t="s">
        <v>103</v>
      </c>
      <c r="I6" s="471"/>
    </row>
    <row r="7" spans="1:9" ht="51">
      <c r="A7" s="205"/>
      <c r="B7" s="18">
        <v>3</v>
      </c>
      <c r="C7" s="18" t="s">
        <v>146</v>
      </c>
      <c r="D7" s="27" t="s">
        <v>184</v>
      </c>
      <c r="E7" s="460" t="s">
        <v>3809</v>
      </c>
      <c r="F7" s="318" t="s">
        <v>3792</v>
      </c>
      <c r="G7" s="705" t="s">
        <v>3811</v>
      </c>
      <c r="H7" s="705" t="s">
        <v>3812</v>
      </c>
      <c r="I7" s="205"/>
    </row>
    <row r="8" spans="1:9" ht="15.75" customHeight="1">
      <c r="A8" s="712"/>
      <c r="B8" s="1002" t="s">
        <v>169</v>
      </c>
      <c r="C8" s="908"/>
      <c r="D8" s="908"/>
      <c r="E8" s="908"/>
      <c r="F8" s="908"/>
      <c r="G8" s="908"/>
      <c r="H8" s="909"/>
      <c r="I8" s="712"/>
    </row>
    <row r="9" spans="1:9" ht="25.5">
      <c r="A9" s="24"/>
      <c r="B9" s="177">
        <v>4</v>
      </c>
      <c r="C9" s="177" t="s">
        <v>183</v>
      </c>
      <c r="D9" s="26" t="s">
        <v>458</v>
      </c>
      <c r="E9" s="460" t="s">
        <v>3818</v>
      </c>
      <c r="F9" s="26" t="s">
        <v>3819</v>
      </c>
      <c r="G9" s="42" t="s">
        <v>3820</v>
      </c>
      <c r="H9" s="26" t="s">
        <v>3820</v>
      </c>
      <c r="I9" s="24"/>
    </row>
    <row r="10" spans="1:9" ht="51">
      <c r="A10" s="24"/>
      <c r="B10" s="177">
        <v>5</v>
      </c>
      <c r="C10" s="177" t="s">
        <v>211</v>
      </c>
      <c r="D10" s="32" t="s">
        <v>3806</v>
      </c>
      <c r="E10" s="27" t="s">
        <v>3823</v>
      </c>
      <c r="F10" s="27" t="s">
        <v>3815</v>
      </c>
      <c r="G10" s="713" t="s">
        <v>3816</v>
      </c>
      <c r="H10" s="26" t="s">
        <v>103</v>
      </c>
      <c r="I10" s="24"/>
    </row>
    <row r="11" spans="1:9" ht="25.5">
      <c r="A11" s="24"/>
      <c r="B11" s="177">
        <v>6</v>
      </c>
      <c r="C11" s="177" t="s">
        <v>233</v>
      </c>
      <c r="D11" s="26" t="s">
        <v>184</v>
      </c>
      <c r="E11" s="460" t="s">
        <v>3832</v>
      </c>
      <c r="F11" s="26" t="s">
        <v>3825</v>
      </c>
      <c r="G11" s="188" t="s">
        <v>3826</v>
      </c>
      <c r="H11" s="26" t="s">
        <v>3828</v>
      </c>
      <c r="I11" s="24"/>
    </row>
    <row r="12" spans="1:9" ht="51">
      <c r="A12" s="24"/>
      <c r="B12" s="18">
        <v>7</v>
      </c>
      <c r="C12" s="18" t="s">
        <v>242</v>
      </c>
      <c r="D12" s="26" t="s">
        <v>184</v>
      </c>
      <c r="E12" s="715" t="s">
        <v>3841</v>
      </c>
      <c r="F12" s="318" t="s">
        <v>3839</v>
      </c>
      <c r="G12" s="705" t="s">
        <v>3842</v>
      </c>
      <c r="H12" s="705" t="s">
        <v>3844</v>
      </c>
      <c r="I12" s="24"/>
    </row>
    <row r="13" spans="1:9" ht="38.25">
      <c r="A13" s="24"/>
      <c r="B13" s="924">
        <v>8</v>
      </c>
      <c r="C13" s="928" t="s">
        <v>381</v>
      </c>
      <c r="D13" s="607" t="s">
        <v>73</v>
      </c>
      <c r="E13" s="716" t="s">
        <v>3846</v>
      </c>
      <c r="F13" s="85" t="s">
        <v>3848</v>
      </c>
      <c r="G13" s="384" t="s">
        <v>3849</v>
      </c>
      <c r="H13" s="607" t="s">
        <v>110</v>
      </c>
      <c r="I13" s="24"/>
    </row>
    <row r="14" spans="1:9" ht="38.25">
      <c r="A14" s="24"/>
      <c r="B14" s="913"/>
      <c r="C14" s="913"/>
      <c r="D14" s="156" t="s">
        <v>73</v>
      </c>
      <c r="E14" s="571" t="s">
        <v>3852</v>
      </c>
      <c r="F14" s="61" t="s">
        <v>3853</v>
      </c>
      <c r="G14" s="156" t="s">
        <v>3854</v>
      </c>
      <c r="H14" s="156" t="s">
        <v>110</v>
      </c>
      <c r="I14" s="24"/>
    </row>
    <row r="15" spans="1:9" ht="44.25" customHeight="1">
      <c r="A15" s="150"/>
      <c r="B15" s="556">
        <v>9</v>
      </c>
      <c r="C15" s="556" t="s">
        <v>1880</v>
      </c>
      <c r="D15" s="26" t="s">
        <v>184</v>
      </c>
      <c r="E15" s="718" t="s">
        <v>3855</v>
      </c>
      <c r="F15" s="688" t="s">
        <v>1724</v>
      </c>
      <c r="G15" s="188" t="s">
        <v>2850</v>
      </c>
      <c r="H15" s="26" t="s">
        <v>103</v>
      </c>
      <c r="I15" s="150"/>
    </row>
    <row r="16" spans="1:9" ht="41.25" customHeight="1">
      <c r="A16" s="150"/>
      <c r="B16" s="922" t="s">
        <v>251</v>
      </c>
      <c r="C16" s="908"/>
      <c r="D16" s="908"/>
      <c r="E16" s="908"/>
      <c r="F16" s="908"/>
      <c r="G16" s="908"/>
      <c r="H16" s="909"/>
      <c r="I16" s="150"/>
    </row>
    <row r="17" spans="1:9" ht="25.5">
      <c r="A17" s="17"/>
      <c r="B17" s="177" t="s">
        <v>71</v>
      </c>
      <c r="C17" s="177" t="s">
        <v>72</v>
      </c>
      <c r="D17" s="654" t="s">
        <v>73</v>
      </c>
      <c r="E17" s="621" t="s">
        <v>3856</v>
      </c>
      <c r="F17" s="32" t="s">
        <v>3857</v>
      </c>
      <c r="G17" s="485" t="s">
        <v>3858</v>
      </c>
      <c r="H17" s="42" t="s">
        <v>103</v>
      </c>
      <c r="I17" s="17"/>
    </row>
    <row r="18" spans="1:9" ht="51">
      <c r="A18" s="205"/>
      <c r="B18" s="177">
        <v>2</v>
      </c>
      <c r="C18" s="177" t="s">
        <v>112</v>
      </c>
      <c r="D18" s="27" t="s">
        <v>184</v>
      </c>
      <c r="E18" s="621" t="s">
        <v>3861</v>
      </c>
      <c r="F18" s="479" t="s">
        <v>3862</v>
      </c>
      <c r="G18" s="705" t="s">
        <v>3863</v>
      </c>
      <c r="H18" s="705" t="s">
        <v>3864</v>
      </c>
      <c r="I18" s="205"/>
    </row>
    <row r="19" spans="1:9" ht="25.5" customHeight="1">
      <c r="A19" s="205"/>
      <c r="B19" s="177">
        <v>3</v>
      </c>
      <c r="C19" s="177" t="s">
        <v>146</v>
      </c>
      <c r="D19" s="32" t="s">
        <v>782</v>
      </c>
      <c r="E19" s="621" t="s">
        <v>3869</v>
      </c>
      <c r="F19" s="32" t="s">
        <v>3866</v>
      </c>
      <c r="G19" s="32" t="s">
        <v>3867</v>
      </c>
      <c r="H19" s="32" t="s">
        <v>3868</v>
      </c>
      <c r="I19" s="205"/>
    </row>
    <row r="20" spans="1:9" ht="12.75">
      <c r="A20" s="97"/>
      <c r="B20" s="963" t="s">
        <v>169</v>
      </c>
      <c r="C20" s="908"/>
      <c r="D20" s="908"/>
      <c r="E20" s="908"/>
      <c r="F20" s="908"/>
      <c r="G20" s="908"/>
      <c r="H20" s="909"/>
      <c r="I20" s="97"/>
    </row>
    <row r="21" spans="1:9" ht="74.25" customHeight="1">
      <c r="A21" s="462"/>
      <c r="B21" s="18">
        <v>4</v>
      </c>
      <c r="C21" s="18" t="s">
        <v>146</v>
      </c>
      <c r="D21" s="32" t="s">
        <v>73</v>
      </c>
      <c r="E21" s="85" t="s">
        <v>3871</v>
      </c>
      <c r="F21" s="61" t="s">
        <v>3870</v>
      </c>
      <c r="G21" s="85" t="s">
        <v>3574</v>
      </c>
      <c r="H21" s="85" t="s">
        <v>110</v>
      </c>
      <c r="I21" s="462"/>
    </row>
    <row r="22" spans="1:9" ht="53.25" customHeight="1">
      <c r="A22" s="97"/>
      <c r="B22" s="18">
        <v>5</v>
      </c>
      <c r="C22" s="18" t="s">
        <v>183</v>
      </c>
      <c r="D22" s="32" t="s">
        <v>3872</v>
      </c>
      <c r="E22" s="66" t="s">
        <v>3873</v>
      </c>
      <c r="F22" s="85" t="s">
        <v>3819</v>
      </c>
      <c r="G22" s="34" t="s">
        <v>3820</v>
      </c>
      <c r="H22" s="85" t="s">
        <v>3820</v>
      </c>
      <c r="I22" s="97"/>
    </row>
    <row r="23" spans="1:9" ht="25.5">
      <c r="A23" s="97"/>
      <c r="B23" s="18">
        <v>6</v>
      </c>
      <c r="C23" s="18" t="s">
        <v>211</v>
      </c>
      <c r="D23" s="32" t="s">
        <v>782</v>
      </c>
      <c r="E23" s="66" t="s">
        <v>3876</v>
      </c>
      <c r="F23" s="163" t="s">
        <v>2298</v>
      </c>
      <c r="G23" s="131" t="s">
        <v>3878</v>
      </c>
      <c r="H23" s="85" t="s">
        <v>103</v>
      </c>
      <c r="I23" s="97"/>
    </row>
    <row r="24" spans="1:9" ht="25.5">
      <c r="A24" s="97"/>
      <c r="B24" s="18">
        <v>7</v>
      </c>
      <c r="C24" s="18" t="s">
        <v>233</v>
      </c>
      <c r="D24" s="607" t="s">
        <v>782</v>
      </c>
      <c r="E24" s="307" t="s">
        <v>3880</v>
      </c>
      <c r="F24" s="309" t="s">
        <v>3882</v>
      </c>
      <c r="G24" s="309" t="s">
        <v>3883</v>
      </c>
      <c r="H24" s="309" t="s">
        <v>3884</v>
      </c>
      <c r="I24" s="97"/>
    </row>
    <row r="25" spans="1:9" ht="51">
      <c r="A25" s="24"/>
      <c r="B25" s="18">
        <v>8</v>
      </c>
      <c r="C25" s="18" t="s">
        <v>242</v>
      </c>
      <c r="D25" s="308" t="s">
        <v>3708</v>
      </c>
      <c r="E25" s="723" t="s">
        <v>3885</v>
      </c>
      <c r="F25" s="729" t="s">
        <v>3886</v>
      </c>
      <c r="G25" s="730" t="s">
        <v>3887</v>
      </c>
      <c r="H25" s="27" t="s">
        <v>103</v>
      </c>
      <c r="I25" s="24"/>
    </row>
    <row r="26" spans="1:9" ht="18">
      <c r="A26" s="24"/>
      <c r="B26" s="941" t="s">
        <v>309</v>
      </c>
      <c r="C26" s="908"/>
      <c r="D26" s="908"/>
      <c r="E26" s="908"/>
      <c r="F26" s="908"/>
      <c r="G26" s="908"/>
      <c r="H26" s="909"/>
      <c r="I26" s="24"/>
    </row>
    <row r="27" spans="1:9" ht="55.5" customHeight="1">
      <c r="A27" s="24"/>
      <c r="B27" s="18" t="s">
        <v>71</v>
      </c>
      <c r="C27" s="18" t="s">
        <v>72</v>
      </c>
      <c r="D27" s="32" t="s">
        <v>3806</v>
      </c>
      <c r="E27" s="657" t="s">
        <v>3889</v>
      </c>
      <c r="F27" s="32" t="s">
        <v>3890</v>
      </c>
      <c r="G27" s="340" t="s">
        <v>3891</v>
      </c>
      <c r="H27" s="41" t="s">
        <v>103</v>
      </c>
      <c r="I27" s="24"/>
    </row>
    <row r="28" spans="1:9" ht="33.75" customHeight="1">
      <c r="A28" s="24"/>
      <c r="B28" s="18" t="s">
        <v>111</v>
      </c>
      <c r="C28" s="18" t="s">
        <v>112</v>
      </c>
      <c r="D28" s="32" t="s">
        <v>3806</v>
      </c>
      <c r="E28" s="698" t="s">
        <v>3897</v>
      </c>
      <c r="F28" s="32" t="s">
        <v>3898</v>
      </c>
      <c r="G28" s="35" t="s">
        <v>3899</v>
      </c>
      <c r="H28" s="32" t="s">
        <v>3900</v>
      </c>
      <c r="I28" s="735"/>
    </row>
    <row r="29" spans="1:9" ht="63.75">
      <c r="A29" s="735"/>
      <c r="B29" s="18" t="s">
        <v>145</v>
      </c>
      <c r="C29" s="18" t="s">
        <v>146</v>
      </c>
      <c r="D29" s="73" t="s">
        <v>184</v>
      </c>
      <c r="E29" s="27" t="s">
        <v>3901</v>
      </c>
      <c r="F29" s="318" t="s">
        <v>3902</v>
      </c>
      <c r="G29" s="705" t="s">
        <v>3903</v>
      </c>
      <c r="H29" s="705" t="s">
        <v>3905</v>
      </c>
      <c r="I29" s="471"/>
    </row>
    <row r="30" spans="1:9" ht="53.25" customHeight="1">
      <c r="A30" s="471"/>
      <c r="B30" s="963" t="s">
        <v>169</v>
      </c>
      <c r="C30" s="908"/>
      <c r="D30" s="908"/>
      <c r="E30" s="908"/>
      <c r="F30" s="908"/>
      <c r="G30" s="908"/>
      <c r="H30" s="909"/>
      <c r="I30" s="97"/>
    </row>
    <row r="31" spans="1:9" ht="53.25" customHeight="1">
      <c r="A31" s="471"/>
      <c r="B31" s="18" t="s">
        <v>182</v>
      </c>
      <c r="C31" s="18" t="s">
        <v>183</v>
      </c>
      <c r="D31" s="26" t="s">
        <v>73</v>
      </c>
      <c r="E31" s="734" t="s">
        <v>3909</v>
      </c>
      <c r="F31" s="26" t="s">
        <v>1751</v>
      </c>
      <c r="G31" s="200" t="s">
        <v>3910</v>
      </c>
      <c r="H31" s="26" t="s">
        <v>3911</v>
      </c>
      <c r="I31" s="97"/>
    </row>
    <row r="32" spans="1:9" ht="48.75" customHeight="1">
      <c r="A32" s="471"/>
      <c r="B32" s="18" t="s">
        <v>210</v>
      </c>
      <c r="C32" s="18" t="s">
        <v>211</v>
      </c>
      <c r="D32" s="26" t="s">
        <v>3708</v>
      </c>
      <c r="E32" s="734" t="s">
        <v>3916</v>
      </c>
      <c r="F32" s="26" t="s">
        <v>1751</v>
      </c>
      <c r="G32" s="42" t="s">
        <v>3910</v>
      </c>
      <c r="H32" s="26" t="s">
        <v>3911</v>
      </c>
      <c r="I32" s="205"/>
    </row>
    <row r="33" spans="1:9" ht="71.25" customHeight="1">
      <c r="A33" s="471"/>
      <c r="B33" s="18" t="s">
        <v>232</v>
      </c>
      <c r="C33" s="86" t="s">
        <v>233</v>
      </c>
      <c r="D33" s="26" t="s">
        <v>184</v>
      </c>
      <c r="E33" s="381" t="s">
        <v>3917</v>
      </c>
      <c r="F33" s="318" t="s">
        <v>3918</v>
      </c>
      <c r="G33" s="705" t="s">
        <v>3919</v>
      </c>
      <c r="H33" s="705" t="s">
        <v>3921</v>
      </c>
      <c r="I33" s="462"/>
    </row>
    <row r="34" spans="1:9" ht="38.25">
      <c r="A34" s="97"/>
      <c r="B34" s="924" t="s">
        <v>241</v>
      </c>
      <c r="C34" s="924" t="s">
        <v>242</v>
      </c>
      <c r="D34" s="26" t="s">
        <v>73</v>
      </c>
      <c r="E34" s="460" t="s">
        <v>3925</v>
      </c>
      <c r="F34" s="26" t="s">
        <v>3926</v>
      </c>
      <c r="G34" s="42" t="s">
        <v>3927</v>
      </c>
      <c r="H34" s="26" t="s">
        <v>3928</v>
      </c>
      <c r="I34" s="24"/>
    </row>
    <row r="35" spans="1:9" ht="25.5">
      <c r="A35" s="205"/>
      <c r="B35" s="913"/>
      <c r="C35" s="913"/>
      <c r="D35" s="607" t="s">
        <v>2733</v>
      </c>
      <c r="E35" s="698" t="s">
        <v>3931</v>
      </c>
      <c r="F35" s="403" t="s">
        <v>3932</v>
      </c>
      <c r="G35" s="403" t="s">
        <v>3933</v>
      </c>
      <c r="H35" s="403" t="s">
        <v>3934</v>
      </c>
      <c r="I35" s="24"/>
    </row>
    <row r="36" spans="1:9" ht="51">
      <c r="A36" s="462"/>
      <c r="B36" s="1001">
        <v>8</v>
      </c>
      <c r="C36" s="924" t="s">
        <v>381</v>
      </c>
      <c r="D36" s="26" t="s">
        <v>184</v>
      </c>
      <c r="E36" s="740" t="s">
        <v>3936</v>
      </c>
      <c r="F36" s="741" t="s">
        <v>3886</v>
      </c>
      <c r="G36" s="351" t="s">
        <v>3887</v>
      </c>
      <c r="H36" s="741" t="s">
        <v>110</v>
      </c>
      <c r="I36" s="205"/>
    </row>
    <row r="37" spans="1:9" ht="38.25">
      <c r="A37" s="24"/>
      <c r="B37" s="913"/>
      <c r="C37" s="913"/>
      <c r="D37" s="746"/>
      <c r="E37" s="739" t="s">
        <v>3944</v>
      </c>
      <c r="F37" s="746"/>
      <c r="G37" s="746"/>
      <c r="H37" s="746"/>
      <c r="I37" s="24"/>
    </row>
    <row r="38" spans="1:9" ht="18">
      <c r="A38" s="24"/>
      <c r="B38" s="941" t="s">
        <v>347</v>
      </c>
      <c r="C38" s="908"/>
      <c r="D38" s="908"/>
      <c r="E38" s="908"/>
      <c r="F38" s="908"/>
      <c r="G38" s="908"/>
      <c r="H38" s="909"/>
      <c r="I38" s="205"/>
    </row>
    <row r="39" spans="1:9" ht="51">
      <c r="A39" s="205"/>
      <c r="B39" s="177" t="s">
        <v>71</v>
      </c>
      <c r="C39" s="177" t="s">
        <v>72</v>
      </c>
      <c r="D39" s="607" t="s">
        <v>184</v>
      </c>
      <c r="E39" s="747" t="s">
        <v>3946</v>
      </c>
      <c r="F39" s="479" t="s">
        <v>3862</v>
      </c>
      <c r="G39" s="705" t="s">
        <v>3948</v>
      </c>
      <c r="H39" s="705" t="s">
        <v>3950</v>
      </c>
      <c r="I39" s="750"/>
    </row>
    <row r="40" spans="1:9" ht="25.5">
      <c r="A40" s="24"/>
      <c r="B40" s="177" t="s">
        <v>111</v>
      </c>
      <c r="C40" s="177" t="s">
        <v>112</v>
      </c>
      <c r="D40" s="607" t="s">
        <v>184</v>
      </c>
      <c r="E40" s="714" t="s">
        <v>3954</v>
      </c>
      <c r="F40" s="35" t="s">
        <v>3955</v>
      </c>
      <c r="G40" s="372" t="s">
        <v>3956</v>
      </c>
      <c r="H40" s="309" t="s">
        <v>103</v>
      </c>
      <c r="I40" s="750"/>
    </row>
    <row r="41" spans="1:9" ht="25.5">
      <c r="A41" s="24"/>
      <c r="B41" s="177" t="s">
        <v>145</v>
      </c>
      <c r="C41" s="177" t="s">
        <v>146</v>
      </c>
      <c r="D41" s="26" t="s">
        <v>2162</v>
      </c>
      <c r="E41" s="734" t="s">
        <v>3961</v>
      </c>
      <c r="F41" s="26" t="s">
        <v>3962</v>
      </c>
      <c r="G41" s="351" t="s">
        <v>3963</v>
      </c>
      <c r="H41" s="26" t="s">
        <v>103</v>
      </c>
      <c r="I41" s="735"/>
    </row>
    <row r="42" spans="1:9" ht="12.75">
      <c r="A42" s="205"/>
      <c r="B42" s="983" t="s">
        <v>169</v>
      </c>
      <c r="C42" s="908"/>
      <c r="D42" s="908"/>
      <c r="E42" s="908"/>
      <c r="F42" s="908"/>
      <c r="G42" s="908"/>
      <c r="H42" s="909"/>
      <c r="I42" s="24"/>
    </row>
    <row r="43" spans="1:9" ht="25.5">
      <c r="A43" s="735"/>
      <c r="B43" s="177" t="s">
        <v>182</v>
      </c>
      <c r="C43" s="177" t="s">
        <v>183</v>
      </c>
      <c r="D43" s="26" t="s">
        <v>184</v>
      </c>
      <c r="E43" s="734" t="s">
        <v>3968</v>
      </c>
      <c r="F43" s="26" t="s">
        <v>3962</v>
      </c>
      <c r="G43" s="324" t="s">
        <v>3963</v>
      </c>
      <c r="H43" s="26" t="s">
        <v>103</v>
      </c>
      <c r="I43" s="205"/>
    </row>
    <row r="44" spans="1:9" ht="51">
      <c r="A44" s="735"/>
      <c r="B44" s="177" t="s">
        <v>210</v>
      </c>
      <c r="C44" s="177" t="s">
        <v>211</v>
      </c>
      <c r="D44" s="26" t="s">
        <v>184</v>
      </c>
      <c r="E44" s="747" t="s">
        <v>3973</v>
      </c>
      <c r="F44" s="479" t="s">
        <v>3975</v>
      </c>
      <c r="G44" s="705" t="s">
        <v>3976</v>
      </c>
      <c r="H44" s="309" t="s">
        <v>103</v>
      </c>
      <c r="I44" s="24"/>
    </row>
    <row r="45" spans="1:9" ht="25.5">
      <c r="A45" s="24"/>
      <c r="B45" s="177" t="s">
        <v>232</v>
      </c>
      <c r="C45" s="177" t="s">
        <v>233</v>
      </c>
      <c r="D45" s="26" t="s">
        <v>184</v>
      </c>
      <c r="E45" s="37" t="s">
        <v>3978</v>
      </c>
      <c r="F45" s="27" t="s">
        <v>3979</v>
      </c>
      <c r="G45" s="104" t="s">
        <v>3981</v>
      </c>
      <c r="H45" s="27" t="s">
        <v>103</v>
      </c>
      <c r="I45" s="568"/>
    </row>
    <row r="46" spans="1:9" ht="25.5">
      <c r="A46" s="205"/>
      <c r="B46" s="177" t="s">
        <v>241</v>
      </c>
      <c r="C46" s="229" t="s">
        <v>242</v>
      </c>
      <c r="D46" s="607" t="s">
        <v>2733</v>
      </c>
      <c r="E46" s="698" t="s">
        <v>3984</v>
      </c>
      <c r="F46" s="403" t="s">
        <v>3985</v>
      </c>
      <c r="G46" s="368" t="s">
        <v>3986</v>
      </c>
      <c r="H46" s="403" t="s">
        <v>3987</v>
      </c>
      <c r="I46" s="24"/>
    </row>
    <row r="47" spans="1:9" ht="38.25">
      <c r="A47" s="24"/>
      <c r="B47" s="924" t="s">
        <v>380</v>
      </c>
      <c r="C47" s="924" t="s">
        <v>381</v>
      </c>
      <c r="D47" s="26" t="s">
        <v>1869</v>
      </c>
      <c r="E47" s="739" t="s">
        <v>3991</v>
      </c>
      <c r="F47" s="751"/>
      <c r="G47" s="42"/>
      <c r="H47" s="751" t="s">
        <v>110</v>
      </c>
      <c r="I47" s="205"/>
    </row>
    <row r="48" spans="1:9" ht="38.25">
      <c r="A48" s="568"/>
      <c r="B48" s="913"/>
      <c r="C48" s="913"/>
      <c r="D48" s="607" t="s">
        <v>73</v>
      </c>
      <c r="E48" s="716" t="s">
        <v>3992</v>
      </c>
      <c r="F48" s="368" t="s">
        <v>3848</v>
      </c>
      <c r="G48" s="384" t="s">
        <v>3849</v>
      </c>
      <c r="H48" s="607" t="s">
        <v>110</v>
      </c>
      <c r="I48" s="24"/>
    </row>
    <row r="49" spans="1:9" ht="18" customHeight="1">
      <c r="A49" s="24"/>
      <c r="B49" s="947" t="s">
        <v>389</v>
      </c>
      <c r="C49" s="908"/>
      <c r="D49" s="908"/>
      <c r="E49" s="908"/>
      <c r="F49" s="908"/>
      <c r="G49" s="908"/>
      <c r="H49" s="909"/>
      <c r="I49" s="97"/>
    </row>
    <row r="50" spans="1:9" ht="25.5">
      <c r="A50" s="24"/>
      <c r="B50" s="18" t="s">
        <v>71</v>
      </c>
      <c r="C50" s="18" t="s">
        <v>72</v>
      </c>
      <c r="D50" s="26" t="s">
        <v>73</v>
      </c>
      <c r="E50" s="734" t="s">
        <v>3993</v>
      </c>
      <c r="F50" s="26" t="s">
        <v>3994</v>
      </c>
      <c r="G50" s="42" t="s">
        <v>3820</v>
      </c>
      <c r="H50" s="26" t="s">
        <v>3820</v>
      </c>
      <c r="I50" s="97"/>
    </row>
    <row r="51" spans="1:9" ht="51">
      <c r="A51" s="205"/>
      <c r="B51" s="18" t="s">
        <v>111</v>
      </c>
      <c r="C51" s="18" t="s">
        <v>112</v>
      </c>
      <c r="D51" s="26" t="s">
        <v>3995</v>
      </c>
      <c r="E51" s="460" t="s">
        <v>3997</v>
      </c>
      <c r="F51" s="318" t="s">
        <v>1939</v>
      </c>
      <c r="G51" s="705" t="s">
        <v>3998</v>
      </c>
      <c r="H51" s="479" t="s">
        <v>4001</v>
      </c>
      <c r="I51" s="755"/>
    </row>
    <row r="52" spans="1:9" ht="12.75">
      <c r="A52" s="205"/>
      <c r="B52" s="18" t="s">
        <v>145</v>
      </c>
      <c r="C52" s="18" t="s">
        <v>146</v>
      </c>
      <c r="D52" s="26"/>
      <c r="E52" s="762"/>
      <c r="F52" s="26"/>
      <c r="G52" s="26"/>
      <c r="H52" s="26"/>
      <c r="I52" s="750"/>
    </row>
    <row r="53" spans="1:9" ht="18">
      <c r="A53" s="24"/>
      <c r="B53" s="983" t="s">
        <v>169</v>
      </c>
      <c r="C53" s="908"/>
      <c r="D53" s="908"/>
      <c r="E53" s="908"/>
      <c r="F53" s="908"/>
      <c r="G53" s="908"/>
      <c r="H53" s="909"/>
      <c r="I53" s="735"/>
    </row>
    <row r="54" spans="1:9" ht="25.5">
      <c r="A54" s="97"/>
      <c r="B54" s="18" t="s">
        <v>182</v>
      </c>
      <c r="C54" s="18" t="s">
        <v>183</v>
      </c>
      <c r="D54" s="156" t="s">
        <v>184</v>
      </c>
      <c r="E54" s="156" t="s">
        <v>4008</v>
      </c>
      <c r="F54" s="330" t="s">
        <v>1735</v>
      </c>
      <c r="G54" s="588" t="s">
        <v>2675</v>
      </c>
      <c r="H54" s="461" t="s">
        <v>103</v>
      </c>
      <c r="I54" s="24"/>
    </row>
    <row r="55" spans="1:9" ht="51">
      <c r="A55" s="755"/>
      <c r="B55" s="177" t="s">
        <v>210</v>
      </c>
      <c r="C55" s="177" t="s">
        <v>211</v>
      </c>
      <c r="D55" s="26" t="s">
        <v>3995</v>
      </c>
      <c r="E55" s="460" t="s">
        <v>4022</v>
      </c>
      <c r="F55" s="318" t="s">
        <v>1939</v>
      </c>
      <c r="G55" s="705" t="s">
        <v>4024</v>
      </c>
      <c r="H55" s="479" t="s">
        <v>4001</v>
      </c>
      <c r="I55" s="192"/>
    </row>
    <row r="56" spans="1:9" ht="18">
      <c r="A56" s="750"/>
      <c r="B56" s="941" t="s">
        <v>705</v>
      </c>
      <c r="C56" s="908"/>
      <c r="D56" s="908"/>
      <c r="E56" s="908"/>
      <c r="F56" s="908"/>
      <c r="G56" s="908"/>
      <c r="H56" s="909"/>
      <c r="I56" s="24"/>
    </row>
    <row r="57" spans="1:9" ht="38.25">
      <c r="A57" s="735"/>
      <c r="B57" s="951" t="s">
        <v>71</v>
      </c>
      <c r="C57" s="924" t="s">
        <v>72</v>
      </c>
      <c r="D57" s="403" t="s">
        <v>184</v>
      </c>
      <c r="E57" s="766" t="s">
        <v>4034</v>
      </c>
      <c r="F57" s="85" t="s">
        <v>4035</v>
      </c>
      <c r="G57" s="384" t="s">
        <v>4036</v>
      </c>
      <c r="H57" s="384" t="s">
        <v>4037</v>
      </c>
      <c r="I57" s="568"/>
    </row>
    <row r="58" spans="1:9" ht="25.5">
      <c r="A58" s="24"/>
      <c r="B58" s="913"/>
      <c r="C58" s="913"/>
      <c r="D58" s="32" t="s">
        <v>184</v>
      </c>
      <c r="E58" s="734" t="s">
        <v>4039</v>
      </c>
      <c r="F58" s="32" t="s">
        <v>4041</v>
      </c>
      <c r="G58" s="212" t="s">
        <v>4043</v>
      </c>
      <c r="H58" s="32" t="s">
        <v>4044</v>
      </c>
      <c r="I58" s="24"/>
    </row>
    <row r="59" spans="1:9" ht="25.5">
      <c r="A59" s="192"/>
      <c r="B59" s="213" t="s">
        <v>111</v>
      </c>
      <c r="C59" s="18" t="s">
        <v>112</v>
      </c>
      <c r="D59" s="32" t="s">
        <v>73</v>
      </c>
      <c r="E59" s="514" t="s">
        <v>4045</v>
      </c>
      <c r="F59" s="32" t="s">
        <v>4046</v>
      </c>
      <c r="G59" s="42" t="s">
        <v>2124</v>
      </c>
      <c r="H59" s="170" t="s">
        <v>103</v>
      </c>
      <c r="I59" s="97"/>
    </row>
    <row r="60" spans="1:9" ht="25.5">
      <c r="A60" s="24"/>
      <c r="B60" s="213" t="s">
        <v>145</v>
      </c>
      <c r="C60" s="18" t="s">
        <v>146</v>
      </c>
      <c r="D60" s="309"/>
      <c r="E60" s="368" t="s">
        <v>4049</v>
      </c>
      <c r="F60" s="407"/>
      <c r="G60" s="309"/>
      <c r="H60" s="407"/>
      <c r="I60" s="97"/>
    </row>
    <row r="61" spans="1:9" ht="18">
      <c r="A61" s="568"/>
      <c r="B61" s="937" t="s">
        <v>169</v>
      </c>
      <c r="C61" s="908"/>
      <c r="D61" s="908"/>
      <c r="E61" s="908"/>
      <c r="F61" s="908"/>
      <c r="G61" s="908"/>
      <c r="H61" s="909"/>
      <c r="I61" s="735"/>
    </row>
    <row r="62" spans="1:9" ht="25.5">
      <c r="A62" s="568"/>
      <c r="B62" s="213" t="s">
        <v>182</v>
      </c>
      <c r="C62" s="18" t="s">
        <v>183</v>
      </c>
      <c r="D62" s="89" t="s">
        <v>4050</v>
      </c>
      <c r="E62" s="769" t="s">
        <v>4051</v>
      </c>
      <c r="F62" s="26" t="s">
        <v>4052</v>
      </c>
      <c r="G62" s="46" t="s">
        <v>4053</v>
      </c>
      <c r="H62" s="89" t="s">
        <v>110</v>
      </c>
      <c r="I62" s="735"/>
    </row>
    <row r="63" spans="1:9" ht="38.25">
      <c r="A63" s="24"/>
      <c r="B63" s="757" t="s">
        <v>210</v>
      </c>
      <c r="C63" s="757" t="s">
        <v>211</v>
      </c>
      <c r="D63" s="419" t="s">
        <v>73</v>
      </c>
      <c r="E63" s="699" t="s">
        <v>4054</v>
      </c>
      <c r="F63" s="742" t="s">
        <v>4029</v>
      </c>
      <c r="G63" s="668" t="s">
        <v>3574</v>
      </c>
      <c r="H63" s="668" t="s">
        <v>110</v>
      </c>
      <c r="I63" s="735"/>
    </row>
    <row r="64" spans="1:9" ht="25.5">
      <c r="A64" s="97"/>
      <c r="B64" s="177" t="s">
        <v>232</v>
      </c>
      <c r="C64" s="177" t="s">
        <v>233</v>
      </c>
      <c r="D64" s="189" t="s">
        <v>73</v>
      </c>
      <c r="E64" s="37" t="s">
        <v>4055</v>
      </c>
      <c r="F64" s="189" t="s">
        <v>4056</v>
      </c>
      <c r="G64" s="189" t="s">
        <v>4057</v>
      </c>
      <c r="H64" s="189" t="s">
        <v>2732</v>
      </c>
      <c r="I64" s="97"/>
    </row>
    <row r="65" spans="1:9" ht="12.75">
      <c r="A65" s="97"/>
      <c r="I65" s="97"/>
    </row>
    <row r="66" spans="1:9" ht="12.75">
      <c r="A66" s="97"/>
      <c r="I66" s="471"/>
    </row>
    <row r="67" spans="1:9" ht="18">
      <c r="A67" s="735"/>
      <c r="I67" s="198"/>
    </row>
    <row r="68" spans="1:9" ht="12.75">
      <c r="A68" s="97"/>
      <c r="I68" s="259"/>
    </row>
    <row r="69" spans="1:9" ht="12.75">
      <c r="A69" s="471"/>
      <c r="I69" s="24"/>
    </row>
    <row r="70" spans="1:9" ht="12.75">
      <c r="A70" s="198"/>
      <c r="I70" s="92"/>
    </row>
    <row r="71" spans="1:9" ht="12.75">
      <c r="A71" s="259"/>
      <c r="I71" s="92"/>
    </row>
    <row r="72" spans="1:9" ht="12.75">
      <c r="A72" s="24"/>
      <c r="I72" s="174"/>
    </row>
    <row r="73" spans="1:9" ht="12.75">
      <c r="A73" s="92"/>
      <c r="I73" s="174"/>
    </row>
    <row r="74" spans="1:9" ht="12.75">
      <c r="A74" s="92"/>
      <c r="I74" s="174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I76" s="174"/>
    </row>
    <row r="77" spans="1:9" ht="12.75">
      <c r="A77" s="92"/>
      <c r="I77" s="174"/>
    </row>
    <row r="78" spans="1:9" ht="12.75">
      <c r="A78" s="92"/>
      <c r="I78" s="174"/>
    </row>
    <row r="79" spans="1:9" ht="12.75">
      <c r="A79" s="92"/>
      <c r="I79" s="174"/>
    </row>
    <row r="80" spans="1:9" ht="46.5" customHeight="1">
      <c r="A80" s="92"/>
      <c r="I80" s="174"/>
    </row>
    <row r="81" spans="1:9" ht="12.75">
      <c r="A81" s="92"/>
      <c r="I81" s="174"/>
    </row>
    <row r="82" spans="1:9" ht="12.75">
      <c r="A82" s="92"/>
      <c r="I82" s="174"/>
    </row>
    <row r="83" spans="1:9" ht="12.75">
      <c r="A83" s="92"/>
      <c r="I83" s="174"/>
    </row>
    <row r="84" spans="1:9" ht="12.75">
      <c r="A84" s="92"/>
      <c r="I84" s="174"/>
    </row>
    <row r="85" spans="1:9" ht="12.75">
      <c r="A85" s="92"/>
      <c r="I85" s="174"/>
    </row>
    <row r="86" spans="1:9" ht="12.75">
      <c r="A86" s="92"/>
      <c r="I86" s="174"/>
    </row>
    <row r="87" spans="1:9" ht="12.75">
      <c r="A87" s="92"/>
      <c r="I87" s="174"/>
    </row>
    <row r="88" spans="1:9" ht="12.75">
      <c r="A88" s="92"/>
      <c r="I88" s="174"/>
    </row>
    <row r="89" spans="1:9" ht="12.75">
      <c r="A89" s="92"/>
      <c r="I89" s="174"/>
    </row>
    <row r="90" spans="1:9" ht="12.75">
      <c r="A90" s="92"/>
      <c r="I90" s="174"/>
    </row>
    <row r="91" spans="1:9" ht="12.75">
      <c r="A91" s="92"/>
      <c r="I91" s="174"/>
    </row>
    <row r="92" spans="1:9" ht="12.75">
      <c r="A92" s="92"/>
      <c r="I92" s="174"/>
    </row>
    <row r="93" spans="1:9" ht="12.75">
      <c r="A93" s="92"/>
      <c r="I93" s="174"/>
    </row>
    <row r="94" spans="1:9" ht="12.75">
      <c r="A94" s="92"/>
      <c r="I94" s="174"/>
    </row>
    <row r="95" spans="1:9" ht="12.75">
      <c r="A95" s="92"/>
      <c r="I95" s="174"/>
    </row>
    <row r="96" spans="1:9" ht="12.75">
      <c r="A96" s="92"/>
      <c r="I96" s="174"/>
    </row>
    <row r="97" spans="1:9" ht="12.75">
      <c r="A97" s="92"/>
      <c r="I97" s="174"/>
    </row>
    <row r="98" spans="1:9" ht="12.75">
      <c r="A98" s="92"/>
      <c r="I98" s="174"/>
    </row>
    <row r="99" spans="1:9" ht="12.75">
      <c r="A99" s="92"/>
      <c r="I99" s="174"/>
    </row>
    <row r="100" spans="1:9" ht="12.75">
      <c r="A100" s="92"/>
      <c r="I100" s="174"/>
    </row>
    <row r="101" spans="1:9" ht="12.75">
      <c r="A101" s="92"/>
      <c r="I101" s="174"/>
    </row>
    <row r="102" spans="1:9" ht="12.75">
      <c r="A102" s="92"/>
      <c r="I102" s="174"/>
    </row>
    <row r="103" spans="1:9" ht="12.75">
      <c r="A103" s="92"/>
      <c r="I103" s="174"/>
    </row>
    <row r="104" spans="1:9" ht="12.75">
      <c r="A104" s="92"/>
      <c r="I104" s="174"/>
    </row>
    <row r="105" spans="1:9" ht="28.5" customHeight="1">
      <c r="A105" s="92"/>
      <c r="I105" s="174"/>
    </row>
    <row r="106" spans="1:9" ht="40.5" customHeight="1">
      <c r="A106" s="92"/>
      <c r="I106" s="174"/>
    </row>
    <row r="107" spans="1:9" ht="12.75">
      <c r="A107" s="92"/>
      <c r="I107" s="174"/>
    </row>
    <row r="108" spans="1:9" ht="12.75">
      <c r="A108" s="92"/>
      <c r="I108" s="174"/>
    </row>
    <row r="109" spans="1:9" ht="12.75">
      <c r="A109" s="92"/>
      <c r="I109" s="174"/>
    </row>
    <row r="110" spans="1:9" ht="12.75">
      <c r="A110" s="92"/>
      <c r="I110" s="174"/>
    </row>
    <row r="111" spans="1:9" ht="12.75">
      <c r="A111" s="92"/>
      <c r="I111" s="174"/>
    </row>
    <row r="112" spans="1:9" ht="12.75">
      <c r="A112" s="92"/>
      <c r="I112" s="174"/>
    </row>
    <row r="113" spans="1:9" ht="12.75">
      <c r="A113" s="92"/>
      <c r="I113" s="174"/>
    </row>
    <row r="114" spans="1:9" ht="27" customHeight="1">
      <c r="A114" s="92"/>
      <c r="I114" s="174"/>
    </row>
    <row r="115" spans="1:9" ht="12.75">
      <c r="A115" s="92"/>
      <c r="I115" s="174"/>
    </row>
    <row r="116" spans="1:9" ht="12.75">
      <c r="A116" s="92"/>
      <c r="I116" s="174"/>
    </row>
    <row r="117" spans="1:9" ht="12.75">
      <c r="A117" s="92"/>
      <c r="I117" s="174"/>
    </row>
    <row r="118" spans="1:9" ht="12.75">
      <c r="A118" s="92"/>
      <c r="I118" s="174"/>
    </row>
    <row r="119" spans="1:9" ht="12.75">
      <c r="A119" s="92"/>
      <c r="I119" s="174"/>
    </row>
    <row r="120" spans="1:9" ht="12.75">
      <c r="A120" s="92"/>
      <c r="I120" s="174"/>
    </row>
    <row r="121" spans="1:9" ht="12.75">
      <c r="A121" s="92"/>
      <c r="I121" s="174"/>
    </row>
    <row r="122" spans="1:9" ht="12.75">
      <c r="A122" s="92"/>
      <c r="I122" s="174"/>
    </row>
    <row r="123" spans="1:9" ht="12.75">
      <c r="A123" s="92"/>
      <c r="I123" s="174"/>
    </row>
    <row r="124" spans="1:9" ht="12.75">
      <c r="A124" s="92"/>
      <c r="I124" s="92"/>
    </row>
    <row r="125" spans="1:9" ht="12.75">
      <c r="A125" s="92"/>
      <c r="I125" s="92"/>
    </row>
    <row r="126" spans="1:9" ht="12.75">
      <c r="A126" s="92"/>
      <c r="I126" s="92"/>
    </row>
    <row r="127" spans="1:9" ht="57.75" customHeight="1">
      <c r="A127" s="92"/>
      <c r="I127" s="92"/>
    </row>
    <row r="128" spans="1:9" ht="12.75">
      <c r="A128" s="92"/>
      <c r="I128" s="92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92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92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9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9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9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9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9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9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</sheetData>
  <mergeCells count="23">
    <mergeCell ref="B53:H53"/>
    <mergeCell ref="B56:H56"/>
    <mergeCell ref="B57:B58"/>
    <mergeCell ref="C57:C58"/>
    <mergeCell ref="B61:H61"/>
    <mergeCell ref="B47:B48"/>
    <mergeCell ref="C47:C48"/>
    <mergeCell ref="B49:H49"/>
    <mergeCell ref="B16:H16"/>
    <mergeCell ref="B20:H20"/>
    <mergeCell ref="B26:H26"/>
    <mergeCell ref="B30:H30"/>
    <mergeCell ref="B13:B14"/>
    <mergeCell ref="C13:C14"/>
    <mergeCell ref="B1:H1"/>
    <mergeCell ref="B2:H3"/>
    <mergeCell ref="B8:H8"/>
    <mergeCell ref="B34:B35"/>
    <mergeCell ref="C34:C35"/>
    <mergeCell ref="B36:B37"/>
    <mergeCell ref="C36:C37"/>
    <mergeCell ref="B38:H38"/>
    <mergeCell ref="B42:H42"/>
  </mergeCells>
  <hyperlinks>
    <hyperlink ref="G5" r:id="rId1"/>
    <hyperlink ref="G6" r:id="rId2"/>
    <hyperlink ref="G7" r:id="rId3"/>
    <hyperlink ref="H7" r:id="rId4"/>
    <hyperlink ref="G11" r:id="rId5"/>
    <hyperlink ref="G12" r:id="rId6"/>
    <hyperlink ref="H12" r:id="rId7"/>
    <hyperlink ref="G13" r:id="rId8"/>
    <hyperlink ref="G15" r:id="rId9"/>
    <hyperlink ref="G17" r:id="rId10"/>
    <hyperlink ref="G18" r:id="rId11"/>
    <hyperlink ref="H18" r:id="rId12"/>
    <hyperlink ref="G23" r:id="rId13"/>
    <hyperlink ref="G25" r:id="rId14"/>
    <hyperlink ref="G27" r:id="rId15"/>
    <hyperlink ref="G29" r:id="rId16"/>
    <hyperlink ref="H29" r:id="rId17"/>
    <hyperlink ref="G33" r:id="rId18"/>
    <hyperlink ref="H33" r:id="rId19"/>
    <hyperlink ref="G36" r:id="rId20"/>
    <hyperlink ref="G39" r:id="rId21"/>
    <hyperlink ref="H39" r:id="rId22"/>
    <hyperlink ref="G40" r:id="rId23"/>
    <hyperlink ref="G41" r:id="rId24"/>
    <hyperlink ref="G43" r:id="rId25"/>
    <hyperlink ref="G44" r:id="rId26"/>
    <hyperlink ref="G45" r:id="rId27"/>
    <hyperlink ref="G48" r:id="rId28"/>
    <hyperlink ref="G51" r:id="rId29"/>
    <hyperlink ref="G55" r:id="rId30"/>
    <hyperlink ref="G57" r:id="rId31"/>
    <hyperlink ref="H57" r:id="rId32"/>
    <hyperlink ref="G58" r:id="rId33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952"/>
  <sheetViews>
    <sheetView topLeftCell="H1" workbookViewId="0">
      <selection activeCell="L7" sqref="L7"/>
    </sheetView>
  </sheetViews>
  <sheetFormatPr defaultColWidth="14.42578125" defaultRowHeight="15.75" customHeight="1"/>
  <cols>
    <col min="1" max="1" width="9.42578125" customWidth="1"/>
    <col min="2" max="2" width="14.85546875" customWidth="1"/>
    <col min="3" max="3" width="16.28515625" customWidth="1"/>
    <col min="4" max="4" width="24.140625" customWidth="1"/>
    <col min="5" max="5" width="30.7109375" customWidth="1"/>
    <col min="6" max="6" width="34.85546875" customWidth="1"/>
    <col min="7" max="8" width="42.28515625" customWidth="1"/>
    <col min="9" max="9" width="24.140625" customWidth="1"/>
  </cols>
  <sheetData>
    <row r="1" spans="1:9" ht="31.5" customHeight="1">
      <c r="A1" s="3"/>
      <c r="B1" s="921" t="s">
        <v>3915</v>
      </c>
      <c r="C1" s="908"/>
      <c r="D1" s="908"/>
      <c r="E1" s="908"/>
      <c r="F1" s="908"/>
      <c r="G1" s="908"/>
      <c r="H1" s="909"/>
      <c r="I1" s="3"/>
    </row>
    <row r="2" spans="1:9" ht="18" customHeight="1">
      <c r="A2" s="95"/>
      <c r="B2" s="979" t="s">
        <v>556</v>
      </c>
      <c r="C2" s="980"/>
      <c r="D2" s="980"/>
      <c r="E2" s="980"/>
      <c r="F2" s="980"/>
      <c r="G2" s="980"/>
      <c r="H2" s="981"/>
      <c r="I2" s="95"/>
    </row>
    <row r="3" spans="1:9" ht="18">
      <c r="A3" s="95"/>
      <c r="B3" s="982"/>
      <c r="C3" s="916"/>
      <c r="D3" s="916"/>
      <c r="E3" s="916"/>
      <c r="F3" s="916"/>
      <c r="G3" s="916"/>
      <c r="H3" s="946"/>
      <c r="I3" s="95"/>
    </row>
    <row r="4" spans="1:9" ht="25.5">
      <c r="A4" s="20"/>
      <c r="B4" s="18" t="s">
        <v>55</v>
      </c>
      <c r="C4" s="18" t="s">
        <v>56</v>
      </c>
      <c r="D4" s="18" t="s">
        <v>57</v>
      </c>
      <c r="E4" s="704" t="s">
        <v>3124</v>
      </c>
      <c r="F4" s="18" t="s">
        <v>59</v>
      </c>
      <c r="G4" s="18" t="s">
        <v>773</v>
      </c>
      <c r="H4" s="18" t="s">
        <v>63</v>
      </c>
      <c r="I4" s="20"/>
    </row>
    <row r="5" spans="1:9" ht="38.25">
      <c r="A5" s="471"/>
      <c r="B5" s="177">
        <v>1</v>
      </c>
      <c r="C5" s="177" t="s">
        <v>72</v>
      </c>
      <c r="D5" s="32" t="s">
        <v>184</v>
      </c>
      <c r="E5" s="514" t="s">
        <v>3922</v>
      </c>
      <c r="F5" s="26" t="s">
        <v>3774</v>
      </c>
      <c r="G5" s="188" t="s">
        <v>3775</v>
      </c>
      <c r="H5" s="170" t="s">
        <v>103</v>
      </c>
      <c r="I5" s="471"/>
    </row>
    <row r="6" spans="1:9" ht="41.25" customHeight="1">
      <c r="A6" s="471"/>
      <c r="B6" s="177">
        <v>2</v>
      </c>
      <c r="C6" s="177" t="s">
        <v>112</v>
      </c>
      <c r="D6" s="309" t="s">
        <v>184</v>
      </c>
      <c r="E6" s="698" t="s">
        <v>3935</v>
      </c>
      <c r="F6" s="32" t="s">
        <v>3782</v>
      </c>
      <c r="G6" s="372" t="s">
        <v>3783</v>
      </c>
      <c r="H6" s="170" t="s">
        <v>103</v>
      </c>
      <c r="I6" s="471"/>
    </row>
    <row r="7" spans="1:9" ht="71.25" customHeight="1">
      <c r="A7" s="743"/>
      <c r="B7" s="177">
        <v>3</v>
      </c>
      <c r="C7" s="177" t="s">
        <v>146</v>
      </c>
      <c r="D7" s="26" t="s">
        <v>500</v>
      </c>
      <c r="E7" s="744" t="s">
        <v>3939</v>
      </c>
      <c r="F7" s="32" t="s">
        <v>3940</v>
      </c>
      <c r="G7" s="188" t="s">
        <v>3941</v>
      </c>
      <c r="H7" s="708" t="s">
        <v>3943</v>
      </c>
      <c r="I7" s="743"/>
    </row>
    <row r="8" spans="1:9" ht="27" customHeight="1">
      <c r="A8" s="568"/>
      <c r="B8" s="983" t="s">
        <v>3949</v>
      </c>
      <c r="C8" s="908"/>
      <c r="D8" s="908"/>
      <c r="E8" s="908"/>
      <c r="F8" s="908"/>
      <c r="G8" s="908"/>
      <c r="H8" s="909"/>
      <c r="I8" s="568"/>
    </row>
    <row r="9" spans="1:9" ht="63" customHeight="1">
      <c r="A9" s="749"/>
      <c r="B9" s="177">
        <v>4</v>
      </c>
      <c r="C9" s="177" t="s">
        <v>183</v>
      </c>
      <c r="D9" s="27" t="s">
        <v>184</v>
      </c>
      <c r="E9" s="460" t="s">
        <v>3951</v>
      </c>
      <c r="F9" s="318" t="s">
        <v>3952</v>
      </c>
      <c r="G9" s="705" t="s">
        <v>3953</v>
      </c>
      <c r="H9" s="705" t="s">
        <v>3957</v>
      </c>
      <c r="I9" s="749"/>
    </row>
    <row r="10" spans="1:9" ht="63.75">
      <c r="A10" s="24"/>
      <c r="B10" s="18">
        <v>5</v>
      </c>
      <c r="C10" s="18" t="s">
        <v>183</v>
      </c>
      <c r="D10" s="152" t="s">
        <v>73</v>
      </c>
      <c r="E10" s="27" t="s">
        <v>3960</v>
      </c>
      <c r="F10" s="27" t="s">
        <v>3815</v>
      </c>
      <c r="G10" s="713" t="s">
        <v>3816</v>
      </c>
      <c r="H10" s="26" t="s">
        <v>103</v>
      </c>
      <c r="I10" s="24"/>
    </row>
    <row r="11" spans="1:9" ht="35.25" customHeight="1">
      <c r="A11" s="24"/>
      <c r="B11" s="18">
        <v>6</v>
      </c>
      <c r="C11" s="18" t="s">
        <v>211</v>
      </c>
      <c r="D11" s="26" t="s">
        <v>73</v>
      </c>
      <c r="E11" s="460" t="s">
        <v>3965</v>
      </c>
      <c r="F11" s="26" t="s">
        <v>3825</v>
      </c>
      <c r="G11" s="188" t="s">
        <v>3826</v>
      </c>
      <c r="H11" s="26" t="s">
        <v>3828</v>
      </c>
      <c r="I11" s="24"/>
    </row>
    <row r="12" spans="1:9" ht="35.25" customHeight="1">
      <c r="A12" s="24"/>
      <c r="B12" s="18">
        <v>7</v>
      </c>
      <c r="C12" s="18" t="s">
        <v>233</v>
      </c>
      <c r="D12" s="26" t="s">
        <v>1869</v>
      </c>
      <c r="E12" s="739" t="s">
        <v>3969</v>
      </c>
      <c r="F12" s="751" t="s">
        <v>3970</v>
      </c>
      <c r="G12" s="479" t="s">
        <v>3971</v>
      </c>
      <c r="H12" s="751" t="s">
        <v>110</v>
      </c>
      <c r="I12" s="24"/>
    </row>
    <row r="13" spans="1:9" ht="42" customHeight="1">
      <c r="A13" s="755"/>
      <c r="B13" s="924">
        <v>8</v>
      </c>
      <c r="C13" s="924" t="s">
        <v>242</v>
      </c>
      <c r="D13" s="26" t="s">
        <v>73</v>
      </c>
      <c r="E13" s="756" t="s">
        <v>3974</v>
      </c>
      <c r="F13" s="352" t="s">
        <v>1724</v>
      </c>
      <c r="G13" s="188" t="s">
        <v>2850</v>
      </c>
      <c r="H13" s="26" t="s">
        <v>103</v>
      </c>
      <c r="I13" s="755"/>
    </row>
    <row r="14" spans="1:9" ht="46.5" customHeight="1">
      <c r="A14" s="24"/>
      <c r="B14" s="913"/>
      <c r="C14" s="913"/>
      <c r="D14" s="26" t="s">
        <v>1869</v>
      </c>
      <c r="E14" s="739" t="s">
        <v>3977</v>
      </c>
      <c r="F14" s="751"/>
      <c r="G14" s="42"/>
      <c r="H14" s="751"/>
      <c r="I14" s="24"/>
    </row>
    <row r="15" spans="1:9" ht="42.75" customHeight="1">
      <c r="A15" s="24"/>
      <c r="B15" s="943" t="s">
        <v>251</v>
      </c>
      <c r="C15" s="908"/>
      <c r="D15" s="908"/>
      <c r="E15" s="908"/>
      <c r="F15" s="908"/>
      <c r="G15" s="908"/>
      <c r="H15" s="909"/>
      <c r="I15" s="755"/>
    </row>
    <row r="16" spans="1:9" ht="46.5" customHeight="1">
      <c r="A16" s="755"/>
      <c r="B16" s="18" t="s">
        <v>71</v>
      </c>
      <c r="C16" s="18" t="s">
        <v>72</v>
      </c>
      <c r="D16" s="938" t="s">
        <v>2104</v>
      </c>
      <c r="E16" s="1006" t="s">
        <v>3983</v>
      </c>
      <c r="F16" s="1004" t="s">
        <v>3988</v>
      </c>
      <c r="G16" s="1005" t="s">
        <v>3990</v>
      </c>
      <c r="H16" s="938" t="s">
        <v>103</v>
      </c>
      <c r="I16" s="358"/>
    </row>
    <row r="17" spans="1:9" ht="18" customHeight="1">
      <c r="A17" s="358"/>
      <c r="B17" s="18" t="s">
        <v>111</v>
      </c>
      <c r="C17" s="18" t="s">
        <v>112</v>
      </c>
      <c r="D17" s="913"/>
      <c r="E17" s="913"/>
      <c r="F17" s="913"/>
      <c r="G17" s="913"/>
      <c r="H17" s="913"/>
      <c r="I17" s="97"/>
    </row>
    <row r="18" spans="1:9" ht="37.5" customHeight="1">
      <c r="A18" s="97"/>
      <c r="B18" s="18" t="s">
        <v>145</v>
      </c>
      <c r="C18" s="18" t="s">
        <v>146</v>
      </c>
      <c r="D18" s="32" t="s">
        <v>782</v>
      </c>
      <c r="E18" s="621" t="s">
        <v>4000</v>
      </c>
      <c r="F18" s="32" t="s">
        <v>3866</v>
      </c>
      <c r="G18" s="32" t="s">
        <v>3867</v>
      </c>
      <c r="H18" s="32" t="s">
        <v>3868</v>
      </c>
      <c r="I18" s="97"/>
    </row>
    <row r="19" spans="1:9" ht="54" customHeight="1">
      <c r="A19" s="97"/>
      <c r="B19" s="983" t="s">
        <v>3949</v>
      </c>
      <c r="C19" s="908"/>
      <c r="D19" s="908"/>
      <c r="E19" s="908"/>
      <c r="F19" s="908"/>
      <c r="G19" s="908"/>
      <c r="H19" s="909"/>
      <c r="I19" s="97"/>
    </row>
    <row r="20" spans="1:9" ht="52.5" customHeight="1">
      <c r="A20" s="97"/>
      <c r="B20" s="18" t="s">
        <v>182</v>
      </c>
      <c r="C20" s="18" t="s">
        <v>183</v>
      </c>
      <c r="D20" s="309" t="s">
        <v>73</v>
      </c>
      <c r="E20" s="85" t="s">
        <v>4003</v>
      </c>
      <c r="F20" s="61" t="s">
        <v>3870</v>
      </c>
      <c r="G20" s="85" t="s">
        <v>3574</v>
      </c>
      <c r="H20" s="661" t="s">
        <v>110</v>
      </c>
      <c r="I20" s="568"/>
    </row>
    <row r="21" spans="1:9" ht="70.5" customHeight="1">
      <c r="A21" s="568"/>
      <c r="B21" s="18" t="s">
        <v>210</v>
      </c>
      <c r="C21" s="18" t="s">
        <v>211</v>
      </c>
      <c r="D21" s="27" t="s">
        <v>184</v>
      </c>
      <c r="E21" s="85" t="s">
        <v>4004</v>
      </c>
      <c r="F21" s="479" t="s">
        <v>3862</v>
      </c>
      <c r="G21" s="705" t="s">
        <v>4006</v>
      </c>
      <c r="H21" s="705" t="s">
        <v>4007</v>
      </c>
      <c r="I21" s="198"/>
    </row>
    <row r="22" spans="1:9" ht="36.75" customHeight="1">
      <c r="A22" s="198"/>
      <c r="B22" s="18" t="s">
        <v>232</v>
      </c>
      <c r="C22" s="18" t="s">
        <v>233</v>
      </c>
      <c r="D22" s="27" t="s">
        <v>184</v>
      </c>
      <c r="E22" s="621" t="s">
        <v>4009</v>
      </c>
      <c r="F22" s="85" t="s">
        <v>4010</v>
      </c>
      <c r="G22" s="48" t="s">
        <v>4011</v>
      </c>
      <c r="H22" s="85" t="s">
        <v>103</v>
      </c>
      <c r="I22" s="205"/>
    </row>
    <row r="23" spans="1:9" ht="25.5">
      <c r="A23" s="205"/>
      <c r="B23" s="18" t="s">
        <v>241</v>
      </c>
      <c r="C23" s="18" t="s">
        <v>242</v>
      </c>
      <c r="D23" s="607" t="s">
        <v>782</v>
      </c>
      <c r="E23" s="307" t="s">
        <v>4012</v>
      </c>
      <c r="F23" s="309" t="s">
        <v>3882</v>
      </c>
      <c r="G23" s="309" t="s">
        <v>3883</v>
      </c>
      <c r="H23" s="309" t="s">
        <v>3884</v>
      </c>
      <c r="I23" s="97"/>
    </row>
    <row r="24" spans="1:9" ht="44.25" customHeight="1">
      <c r="A24" s="97"/>
      <c r="B24" s="18">
        <v>8</v>
      </c>
      <c r="C24" s="86" t="s">
        <v>381</v>
      </c>
      <c r="D24" s="32" t="s">
        <v>184</v>
      </c>
      <c r="E24" s="233" t="s">
        <v>4017</v>
      </c>
      <c r="F24" s="621" t="s">
        <v>4018</v>
      </c>
      <c r="G24" s="396" t="s">
        <v>3702</v>
      </c>
      <c r="H24" s="85" t="s">
        <v>110</v>
      </c>
      <c r="I24" s="24"/>
    </row>
    <row r="25" spans="1:9" ht="38.25">
      <c r="A25" s="24"/>
      <c r="B25" s="18">
        <v>9</v>
      </c>
      <c r="C25" s="18" t="s">
        <v>1880</v>
      </c>
      <c r="D25" s="32" t="s">
        <v>184</v>
      </c>
      <c r="E25" s="233" t="s">
        <v>4025</v>
      </c>
      <c r="F25" s="621" t="s">
        <v>4026</v>
      </c>
      <c r="G25" s="212" t="s">
        <v>4027</v>
      </c>
      <c r="H25" s="85" t="s">
        <v>110</v>
      </c>
      <c r="I25" s="97"/>
    </row>
    <row r="26" spans="1:9" ht="44.25" customHeight="1">
      <c r="A26" s="97"/>
      <c r="B26" s="947" t="s">
        <v>309</v>
      </c>
      <c r="C26" s="908"/>
      <c r="D26" s="908"/>
      <c r="E26" s="908"/>
      <c r="F26" s="908"/>
      <c r="G26" s="908"/>
      <c r="H26" s="909"/>
      <c r="I26" s="97"/>
    </row>
    <row r="27" spans="1:9" ht="80.25" customHeight="1">
      <c r="A27" s="97"/>
      <c r="B27" s="18" t="s">
        <v>71</v>
      </c>
      <c r="C27" s="18" t="s">
        <v>72</v>
      </c>
      <c r="D27" s="32" t="s">
        <v>3806</v>
      </c>
      <c r="E27" s="657" t="s">
        <v>4032</v>
      </c>
      <c r="F27" s="32" t="s">
        <v>3890</v>
      </c>
      <c r="G27" s="340" t="s">
        <v>3891</v>
      </c>
      <c r="H27" s="41" t="s">
        <v>103</v>
      </c>
      <c r="I27" s="735"/>
    </row>
    <row r="28" spans="1:9" ht="25.5">
      <c r="A28" s="97"/>
      <c r="B28" s="18" t="s">
        <v>111</v>
      </c>
      <c r="C28" s="18" t="s">
        <v>112</v>
      </c>
      <c r="D28" s="32" t="s">
        <v>3806</v>
      </c>
      <c r="E28" s="698" t="s">
        <v>4042</v>
      </c>
      <c r="F28" s="32" t="s">
        <v>3898</v>
      </c>
      <c r="G28" s="35" t="s">
        <v>3899</v>
      </c>
      <c r="H28" s="32" t="s">
        <v>3900</v>
      </c>
      <c r="I28" s="471"/>
    </row>
    <row r="29" spans="1:9" ht="47.25" customHeight="1">
      <c r="A29" s="735"/>
      <c r="B29" s="18" t="s">
        <v>145</v>
      </c>
      <c r="C29" s="18" t="s">
        <v>146</v>
      </c>
      <c r="D29" s="32" t="s">
        <v>73</v>
      </c>
      <c r="E29" s="37" t="s">
        <v>4047</v>
      </c>
      <c r="F29" s="271" t="s">
        <v>2117</v>
      </c>
      <c r="G29" s="771" t="s">
        <v>4048</v>
      </c>
      <c r="H29" s="27" t="s">
        <v>103</v>
      </c>
      <c r="I29" s="97"/>
    </row>
    <row r="30" spans="1:9" ht="18">
      <c r="A30" s="735"/>
      <c r="B30" s="983" t="s">
        <v>3949</v>
      </c>
      <c r="C30" s="908"/>
      <c r="D30" s="908"/>
      <c r="E30" s="908"/>
      <c r="F30" s="908"/>
      <c r="G30" s="908"/>
      <c r="H30" s="909"/>
      <c r="I30" s="24"/>
    </row>
    <row r="31" spans="1:9" ht="63.75">
      <c r="A31" s="471"/>
      <c r="B31" s="18" t="s">
        <v>182</v>
      </c>
      <c r="C31" s="18" t="s">
        <v>183</v>
      </c>
      <c r="D31" s="73" t="s">
        <v>184</v>
      </c>
      <c r="E31" s="27" t="s">
        <v>4062</v>
      </c>
      <c r="F31" s="318" t="s">
        <v>4063</v>
      </c>
      <c r="G31" s="479" t="s">
        <v>4064</v>
      </c>
      <c r="H31" s="479" t="s">
        <v>4066</v>
      </c>
      <c r="I31" s="568"/>
    </row>
    <row r="32" spans="1:9" ht="51">
      <c r="A32" s="97"/>
      <c r="B32" s="18" t="s">
        <v>210</v>
      </c>
      <c r="C32" s="18" t="s">
        <v>211</v>
      </c>
      <c r="D32" s="32" t="s">
        <v>73</v>
      </c>
      <c r="E32" s="621" t="s">
        <v>4068</v>
      </c>
      <c r="F32" s="27" t="s">
        <v>4010</v>
      </c>
      <c r="G32" s="27" t="s">
        <v>4069</v>
      </c>
      <c r="H32" s="27" t="s">
        <v>4016</v>
      </c>
      <c r="I32" s="749"/>
    </row>
    <row r="33" spans="1:9" ht="49.5" customHeight="1">
      <c r="A33" s="24"/>
      <c r="B33" s="18" t="s">
        <v>232</v>
      </c>
      <c r="C33" s="86" t="s">
        <v>233</v>
      </c>
      <c r="D33" s="32" t="s">
        <v>73</v>
      </c>
      <c r="E33" s="734" t="s">
        <v>4071</v>
      </c>
      <c r="F33" s="271" t="s">
        <v>4072</v>
      </c>
      <c r="G33" s="494" t="s">
        <v>1919</v>
      </c>
      <c r="H33" s="26" t="s">
        <v>103</v>
      </c>
      <c r="I33" s="24"/>
    </row>
    <row r="34" spans="1:9" ht="60" customHeight="1">
      <c r="A34" s="568"/>
      <c r="B34" s="924" t="s">
        <v>241</v>
      </c>
      <c r="C34" s="924" t="s">
        <v>242</v>
      </c>
      <c r="D34" s="26" t="s">
        <v>73</v>
      </c>
      <c r="E34" s="460" t="s">
        <v>4073</v>
      </c>
      <c r="F34" s="26" t="s">
        <v>3926</v>
      </c>
      <c r="G34" s="42" t="s">
        <v>3927</v>
      </c>
      <c r="H34" s="26" t="s">
        <v>3928</v>
      </c>
      <c r="I34" s="24"/>
    </row>
    <row r="35" spans="1:9" ht="50.25" customHeight="1">
      <c r="A35" s="749"/>
      <c r="B35" s="913"/>
      <c r="C35" s="913"/>
      <c r="D35" s="607" t="s">
        <v>2733</v>
      </c>
      <c r="E35" s="698" t="s">
        <v>4074</v>
      </c>
      <c r="F35" s="403" t="s">
        <v>3932</v>
      </c>
      <c r="G35" s="403" t="s">
        <v>3933</v>
      </c>
      <c r="H35" s="403" t="s">
        <v>3934</v>
      </c>
      <c r="I35" s="24"/>
    </row>
    <row r="36" spans="1:9" ht="38.25">
      <c r="A36" s="24"/>
      <c r="B36" s="951">
        <v>8</v>
      </c>
      <c r="C36" s="924" t="s">
        <v>381</v>
      </c>
      <c r="D36" s="32" t="s">
        <v>3806</v>
      </c>
      <c r="E36" s="769" t="s">
        <v>4075</v>
      </c>
      <c r="F36" s="751" t="s">
        <v>3970</v>
      </c>
      <c r="G36" s="479" t="s">
        <v>3971</v>
      </c>
      <c r="H36" s="751" t="s">
        <v>110</v>
      </c>
      <c r="I36" s="97"/>
    </row>
    <row r="37" spans="1:9" ht="38.25">
      <c r="A37" s="24"/>
      <c r="B37" s="913"/>
      <c r="C37" s="913"/>
      <c r="D37" s="73" t="s">
        <v>184</v>
      </c>
      <c r="E37" s="87" t="s">
        <v>4076</v>
      </c>
      <c r="F37" s="32" t="s">
        <v>3539</v>
      </c>
      <c r="G37" s="188" t="s">
        <v>4077</v>
      </c>
      <c r="H37" s="26" t="s">
        <v>110</v>
      </c>
      <c r="I37" s="97"/>
    </row>
    <row r="38" spans="1:9" ht="18">
      <c r="A38" s="24"/>
      <c r="B38" s="941" t="s">
        <v>347</v>
      </c>
      <c r="C38" s="908"/>
      <c r="D38" s="908"/>
      <c r="E38" s="908"/>
      <c r="F38" s="908"/>
      <c r="G38" s="908"/>
      <c r="H38" s="909"/>
      <c r="I38" s="24"/>
    </row>
    <row r="39" spans="1:9" ht="42" customHeight="1">
      <c r="A39" s="24"/>
      <c r="B39" s="213" t="s">
        <v>71</v>
      </c>
      <c r="C39" s="18" t="s">
        <v>72</v>
      </c>
      <c r="D39" s="419" t="s">
        <v>184</v>
      </c>
      <c r="E39" s="621" t="s">
        <v>4082</v>
      </c>
      <c r="F39" s="32" t="s">
        <v>4083</v>
      </c>
      <c r="G39" s="212" t="s">
        <v>4084</v>
      </c>
      <c r="H39" s="85" t="s">
        <v>103</v>
      </c>
      <c r="I39" s="735"/>
    </row>
    <row r="40" spans="1:9" ht="62.25" customHeight="1">
      <c r="A40" s="97"/>
      <c r="B40" s="213" t="s">
        <v>111</v>
      </c>
      <c r="C40" s="18" t="s">
        <v>112</v>
      </c>
      <c r="D40" s="419" t="s">
        <v>184</v>
      </c>
      <c r="E40" s="591" t="s">
        <v>4085</v>
      </c>
      <c r="F40" s="479" t="s">
        <v>3975</v>
      </c>
      <c r="G40" s="705" t="s">
        <v>4086</v>
      </c>
      <c r="H40" s="32" t="s">
        <v>103</v>
      </c>
      <c r="I40" s="97"/>
    </row>
    <row r="41" spans="1:9" ht="63.75">
      <c r="A41" s="24"/>
      <c r="B41" s="213" t="s">
        <v>145</v>
      </c>
      <c r="C41" s="18" t="s">
        <v>146</v>
      </c>
      <c r="D41" s="73" t="s">
        <v>184</v>
      </c>
      <c r="E41" s="27" t="s">
        <v>4089</v>
      </c>
      <c r="F41" s="318" t="s">
        <v>4063</v>
      </c>
      <c r="G41" s="479" t="s">
        <v>4090</v>
      </c>
      <c r="H41" s="32" t="s">
        <v>103</v>
      </c>
      <c r="I41" s="205"/>
    </row>
    <row r="42" spans="1:9" ht="18">
      <c r="A42" s="735"/>
      <c r="B42" s="983" t="s">
        <v>3949</v>
      </c>
      <c r="C42" s="908"/>
      <c r="D42" s="908"/>
      <c r="E42" s="908"/>
      <c r="F42" s="908"/>
      <c r="G42" s="908"/>
      <c r="H42" s="909"/>
      <c r="I42" s="205"/>
    </row>
    <row r="43" spans="1:9" ht="30.75" customHeight="1">
      <c r="A43" s="97"/>
      <c r="B43" s="213" t="s">
        <v>182</v>
      </c>
      <c r="C43" s="18" t="s">
        <v>183</v>
      </c>
      <c r="D43" s="32" t="s">
        <v>184</v>
      </c>
      <c r="E43" s="621" t="s">
        <v>4091</v>
      </c>
      <c r="F43" s="32" t="s">
        <v>4092</v>
      </c>
      <c r="G43" s="212" t="s">
        <v>4093</v>
      </c>
      <c r="H43" s="32" t="s">
        <v>103</v>
      </c>
      <c r="I43" s="568"/>
    </row>
    <row r="44" spans="1:9" ht="38.25">
      <c r="A44" s="205"/>
      <c r="B44" s="213" t="s">
        <v>210</v>
      </c>
      <c r="C44" s="18" t="s">
        <v>211</v>
      </c>
      <c r="D44" s="32" t="s">
        <v>184</v>
      </c>
      <c r="E44" s="621" t="s">
        <v>4095</v>
      </c>
      <c r="F44" s="32" t="s">
        <v>4096</v>
      </c>
      <c r="G44" s="212" t="s">
        <v>4093</v>
      </c>
      <c r="H44" s="32" t="s">
        <v>103</v>
      </c>
      <c r="I44" s="97"/>
    </row>
    <row r="45" spans="1:9" ht="25.5">
      <c r="A45" s="205"/>
      <c r="B45" s="213" t="s">
        <v>232</v>
      </c>
      <c r="C45" s="86" t="s">
        <v>233</v>
      </c>
      <c r="D45" s="32" t="s">
        <v>73</v>
      </c>
      <c r="E45" s="621" t="s">
        <v>4099</v>
      </c>
      <c r="F45" s="621" t="s">
        <v>4015</v>
      </c>
      <c r="G45" s="212" t="s">
        <v>3702</v>
      </c>
      <c r="H45" s="32" t="s">
        <v>103</v>
      </c>
      <c r="I45" s="97"/>
    </row>
    <row r="46" spans="1:9" ht="38.25">
      <c r="A46" s="568"/>
      <c r="B46" s="213" t="s">
        <v>241</v>
      </c>
      <c r="C46" s="18" t="s">
        <v>242</v>
      </c>
      <c r="D46" s="607" t="s">
        <v>2733</v>
      </c>
      <c r="E46" s="698" t="s">
        <v>4100</v>
      </c>
      <c r="F46" s="403" t="s">
        <v>3985</v>
      </c>
      <c r="G46" s="368" t="s">
        <v>3986</v>
      </c>
      <c r="H46" s="403" t="s">
        <v>3987</v>
      </c>
      <c r="I46" s="97"/>
    </row>
    <row r="47" spans="1:9" ht="38.25">
      <c r="A47" s="97"/>
      <c r="B47" s="213" t="s">
        <v>380</v>
      </c>
      <c r="C47" s="786" t="s">
        <v>381</v>
      </c>
      <c r="D47" s="73" t="s">
        <v>184</v>
      </c>
      <c r="E47" s="87" t="s">
        <v>4102</v>
      </c>
      <c r="F47" s="32" t="s">
        <v>4103</v>
      </c>
      <c r="G47" s="787" t="s">
        <v>4104</v>
      </c>
      <c r="H47" s="26" t="s">
        <v>110</v>
      </c>
      <c r="I47" s="97"/>
    </row>
    <row r="48" spans="1:9" ht="18">
      <c r="A48" s="97"/>
      <c r="B48" s="947" t="s">
        <v>389</v>
      </c>
      <c r="C48" s="908"/>
      <c r="D48" s="908"/>
      <c r="E48" s="908"/>
      <c r="F48" s="908"/>
      <c r="G48" s="908"/>
      <c r="H48" s="909"/>
      <c r="I48" s="24"/>
    </row>
    <row r="49" spans="1:9" ht="25.5">
      <c r="A49" s="97"/>
      <c r="B49" s="213" t="s">
        <v>71</v>
      </c>
      <c r="C49" s="18" t="s">
        <v>72</v>
      </c>
      <c r="D49" s="607" t="s">
        <v>2733</v>
      </c>
      <c r="E49" s="85" t="s">
        <v>4105</v>
      </c>
      <c r="F49" s="27" t="s">
        <v>4107</v>
      </c>
      <c r="G49" s="34" t="s">
        <v>4108</v>
      </c>
      <c r="H49" s="27" t="s">
        <v>103</v>
      </c>
      <c r="I49" s="735"/>
    </row>
    <row r="50" spans="1:9" ht="38.25" customHeight="1">
      <c r="A50" s="97"/>
      <c r="B50" s="213" t="s">
        <v>111</v>
      </c>
      <c r="C50" s="18" t="s">
        <v>112</v>
      </c>
      <c r="D50" s="479" t="s">
        <v>3806</v>
      </c>
      <c r="E50" s="85" t="s">
        <v>4109</v>
      </c>
      <c r="F50" s="27" t="s">
        <v>3930</v>
      </c>
      <c r="G50" s="104" t="s">
        <v>3702</v>
      </c>
      <c r="H50" s="27" t="s">
        <v>4110</v>
      </c>
      <c r="I50" s="24"/>
    </row>
    <row r="51" spans="1:9" ht="51">
      <c r="A51" s="97"/>
      <c r="B51" s="213" t="s">
        <v>145</v>
      </c>
      <c r="C51" s="18" t="s">
        <v>146</v>
      </c>
      <c r="D51" s="479" t="s">
        <v>3806</v>
      </c>
      <c r="E51" s="789" t="s">
        <v>4111</v>
      </c>
      <c r="F51" s="479" t="s">
        <v>4112</v>
      </c>
      <c r="G51" s="748" t="s">
        <v>4113</v>
      </c>
      <c r="H51" s="479" t="s">
        <v>4114</v>
      </c>
      <c r="I51" s="24"/>
    </row>
    <row r="52" spans="1:9" ht="12.75">
      <c r="A52" s="97"/>
      <c r="B52" s="983" t="s">
        <v>3949</v>
      </c>
      <c r="C52" s="908"/>
      <c r="D52" s="908"/>
      <c r="E52" s="908"/>
      <c r="F52" s="908"/>
      <c r="G52" s="908"/>
      <c r="H52" s="909"/>
      <c r="I52" s="205"/>
    </row>
    <row r="53" spans="1:9" ht="25.5">
      <c r="A53" s="97"/>
      <c r="B53" s="213" t="s">
        <v>182</v>
      </c>
      <c r="C53" s="18" t="s">
        <v>183</v>
      </c>
      <c r="D53" s="26" t="s">
        <v>4117</v>
      </c>
      <c r="E53" s="37" t="s">
        <v>4118</v>
      </c>
      <c r="F53" s="26" t="s">
        <v>4119</v>
      </c>
      <c r="G53" s="26" t="s">
        <v>4120</v>
      </c>
      <c r="H53" s="163" t="s">
        <v>4121</v>
      </c>
      <c r="I53" s="791"/>
    </row>
    <row r="54" spans="1:9" ht="51">
      <c r="A54" s="24"/>
      <c r="B54" s="213" t="s">
        <v>210</v>
      </c>
      <c r="C54" s="18" t="s">
        <v>211</v>
      </c>
      <c r="D54" s="26" t="s">
        <v>4122</v>
      </c>
      <c r="E54" s="460" t="s">
        <v>4123</v>
      </c>
      <c r="F54" s="318" t="s">
        <v>4124</v>
      </c>
      <c r="G54" s="479" t="s">
        <v>4125</v>
      </c>
      <c r="H54" s="479" t="s">
        <v>4126</v>
      </c>
      <c r="I54" s="140"/>
    </row>
    <row r="55" spans="1:9" ht="25.5">
      <c r="A55" s="735"/>
      <c r="B55" s="213">
        <v>6</v>
      </c>
      <c r="C55" s="86" t="s">
        <v>233</v>
      </c>
      <c r="D55" s="26" t="s">
        <v>4122</v>
      </c>
      <c r="E55" s="769" t="s">
        <v>4131</v>
      </c>
      <c r="F55" s="32" t="s">
        <v>4028</v>
      </c>
      <c r="G55" s="340" t="s">
        <v>3702</v>
      </c>
      <c r="H55" s="85" t="s">
        <v>920</v>
      </c>
      <c r="I55" s="24"/>
    </row>
    <row r="56" spans="1:9" ht="25.5" customHeight="1">
      <c r="A56" s="24"/>
      <c r="B56" s="213" t="s">
        <v>241</v>
      </c>
      <c r="C56" s="18" t="s">
        <v>242</v>
      </c>
      <c r="D56" s="767"/>
      <c r="E56" s="793" t="s">
        <v>4136</v>
      </c>
      <c r="F56" s="767"/>
      <c r="G56" s="767"/>
      <c r="H56" s="767"/>
      <c r="I56" s="97"/>
    </row>
    <row r="57" spans="1:9" ht="25.5">
      <c r="A57" s="24"/>
      <c r="B57" s="213" t="s">
        <v>380</v>
      </c>
      <c r="C57" s="786" t="s">
        <v>381</v>
      </c>
      <c r="D57" s="767"/>
      <c r="E57" s="793" t="s">
        <v>4139</v>
      </c>
      <c r="F57" s="767"/>
      <c r="G57" s="767"/>
      <c r="H57" s="767"/>
      <c r="I57" s="774"/>
    </row>
    <row r="58" spans="1:9" ht="12.75">
      <c r="A58" s="205"/>
      <c r="B58" s="943" t="s">
        <v>705</v>
      </c>
      <c r="C58" s="908"/>
      <c r="D58" s="908"/>
      <c r="E58" s="908"/>
      <c r="F58" s="908"/>
      <c r="G58" s="908"/>
      <c r="H58" s="909"/>
      <c r="I58" s="774"/>
    </row>
    <row r="59" spans="1:9" ht="51">
      <c r="A59" s="791"/>
      <c r="B59" s="951">
        <v>1</v>
      </c>
      <c r="C59" s="924" t="s">
        <v>72</v>
      </c>
      <c r="D59" s="403" t="s">
        <v>184</v>
      </c>
      <c r="E59" s="766" t="s">
        <v>4142</v>
      </c>
      <c r="F59" s="85" t="s">
        <v>4035</v>
      </c>
      <c r="G59" s="384" t="s">
        <v>4036</v>
      </c>
      <c r="H59" s="384" t="s">
        <v>4037</v>
      </c>
      <c r="I59" s="358"/>
    </row>
    <row r="60" spans="1:9" ht="25.5" customHeight="1">
      <c r="B60" s="913"/>
      <c r="C60" s="913"/>
      <c r="D60" s="189" t="s">
        <v>184</v>
      </c>
      <c r="E60" s="460" t="s">
        <v>4143</v>
      </c>
      <c r="F60" s="32" t="s">
        <v>4041</v>
      </c>
      <c r="G60" s="212" t="s">
        <v>4043</v>
      </c>
      <c r="H60" s="32" t="s">
        <v>4044</v>
      </c>
      <c r="I60" s="97"/>
    </row>
    <row r="61" spans="1:9" ht="25.5">
      <c r="A61" s="24"/>
      <c r="B61" s="213" t="s">
        <v>111</v>
      </c>
      <c r="C61" s="18" t="s">
        <v>112</v>
      </c>
      <c r="D61" s="32" t="s">
        <v>73</v>
      </c>
      <c r="E61" s="514" t="s">
        <v>4144</v>
      </c>
      <c r="F61" s="32" t="s">
        <v>4046</v>
      </c>
      <c r="G61" s="42" t="s">
        <v>2124</v>
      </c>
      <c r="H61" s="170" t="s">
        <v>103</v>
      </c>
      <c r="I61" s="97"/>
    </row>
    <row r="62" spans="1:9" ht="25.5">
      <c r="A62" s="97"/>
      <c r="B62" s="796" t="s">
        <v>145</v>
      </c>
      <c r="C62" s="177" t="s">
        <v>146</v>
      </c>
      <c r="D62" s="309"/>
      <c r="E62" s="368" t="s">
        <v>4145</v>
      </c>
      <c r="F62" s="407"/>
      <c r="G62" s="309"/>
      <c r="H62" s="407"/>
      <c r="I62" s="471"/>
    </row>
    <row r="63" spans="1:9" ht="18">
      <c r="A63" s="358"/>
      <c r="B63" s="983" t="s">
        <v>3949</v>
      </c>
      <c r="C63" s="908"/>
      <c r="D63" s="908"/>
      <c r="E63" s="908"/>
      <c r="F63" s="908"/>
      <c r="G63" s="908"/>
      <c r="H63" s="909"/>
      <c r="I63" s="198"/>
    </row>
    <row r="64" spans="1:9" ht="38.25">
      <c r="A64" s="358"/>
      <c r="B64" s="213" t="s">
        <v>182</v>
      </c>
      <c r="C64" s="18" t="s">
        <v>183</v>
      </c>
      <c r="D64" s="309" t="s">
        <v>184</v>
      </c>
      <c r="E64" s="85" t="s">
        <v>4146</v>
      </c>
      <c r="F64" s="61" t="s">
        <v>3930</v>
      </c>
      <c r="G64" s="188" t="s">
        <v>3702</v>
      </c>
      <c r="H64" s="27" t="s">
        <v>103</v>
      </c>
      <c r="I64" s="791"/>
    </row>
    <row r="65" spans="1:9" ht="38.25">
      <c r="A65" s="358"/>
      <c r="B65" s="213" t="s">
        <v>210</v>
      </c>
      <c r="C65" s="18" t="s">
        <v>211</v>
      </c>
      <c r="D65" s="32" t="s">
        <v>73</v>
      </c>
      <c r="E65" s="85" t="s">
        <v>4147</v>
      </c>
      <c r="F65" s="26" t="s">
        <v>3937</v>
      </c>
      <c r="G65" s="26" t="s">
        <v>4148</v>
      </c>
      <c r="H65" s="27" t="s">
        <v>103</v>
      </c>
      <c r="I65" s="24"/>
    </row>
    <row r="66" spans="1:9" ht="25.5">
      <c r="A66" s="97"/>
      <c r="B66" s="757" t="s">
        <v>232</v>
      </c>
      <c r="C66" s="757" t="s">
        <v>233</v>
      </c>
      <c r="D66" s="631"/>
      <c r="E66" s="698" t="s">
        <v>4149</v>
      </c>
      <c r="F66" s="631"/>
      <c r="G66" s="631"/>
      <c r="H66" s="631"/>
      <c r="I66" s="24"/>
    </row>
    <row r="67" spans="1:9" ht="25.5">
      <c r="A67" s="471"/>
      <c r="B67" s="213" t="s">
        <v>241</v>
      </c>
      <c r="C67" s="18" t="s">
        <v>242</v>
      </c>
      <c r="D67" s="26" t="s">
        <v>184</v>
      </c>
      <c r="E67" s="769" t="s">
        <v>4150</v>
      </c>
      <c r="F67" s="89" t="s">
        <v>4141</v>
      </c>
      <c r="G67" s="188" t="s">
        <v>3826</v>
      </c>
      <c r="H67" s="89" t="s">
        <v>110</v>
      </c>
      <c r="I67" s="92"/>
    </row>
    <row r="68" spans="1:9" ht="12.75">
      <c r="A68" s="198"/>
      <c r="I68" s="92"/>
    </row>
    <row r="69" spans="1:9">
      <c r="A69" s="791"/>
      <c r="I69" s="92"/>
    </row>
    <row r="70" spans="1:9" ht="12.75">
      <c r="A70" s="24"/>
      <c r="I70" s="174"/>
    </row>
    <row r="71" spans="1:9" ht="12.75">
      <c r="A71" s="24"/>
      <c r="I71" s="174"/>
    </row>
    <row r="72" spans="1:9" ht="12.75">
      <c r="A72" s="92"/>
      <c r="I72" s="174"/>
    </row>
    <row r="73" spans="1:9" ht="12.75">
      <c r="A73" s="92"/>
      <c r="I73" s="174"/>
    </row>
    <row r="74" spans="1:9" ht="12.75">
      <c r="A74" s="92"/>
      <c r="I74" s="174"/>
    </row>
    <row r="75" spans="1:9" ht="12.75">
      <c r="A75" s="92"/>
      <c r="I75" s="174"/>
    </row>
    <row r="76" spans="1:9" ht="12.75">
      <c r="A76" s="92"/>
      <c r="I76" s="92"/>
    </row>
    <row r="77" spans="1:9" ht="72" customHeight="1">
      <c r="A77" s="92"/>
      <c r="I77" s="92"/>
    </row>
    <row r="78" spans="1:9" ht="12.75">
      <c r="A78" s="92"/>
      <c r="I78" s="174"/>
    </row>
    <row r="79" spans="1:9" ht="12.75">
      <c r="A79" s="92"/>
      <c r="I79" s="174"/>
    </row>
    <row r="80" spans="1:9" ht="12.75">
      <c r="A80" s="92"/>
      <c r="I80" s="174"/>
    </row>
    <row r="81" spans="1:9" ht="12.75">
      <c r="A81" s="92"/>
      <c r="I81" s="174"/>
    </row>
    <row r="82" spans="1:9" ht="12.75">
      <c r="A82" s="92"/>
      <c r="I82" s="174"/>
    </row>
    <row r="83" spans="1:9" ht="12.75">
      <c r="A83" s="92"/>
      <c r="I83" s="174"/>
    </row>
    <row r="84" spans="1:9" ht="12.75">
      <c r="A84" s="92"/>
      <c r="I84" s="174"/>
    </row>
    <row r="85" spans="1:9" ht="12.75">
      <c r="A85" s="92"/>
      <c r="I85" s="174"/>
    </row>
    <row r="86" spans="1:9" ht="12.75">
      <c r="A86" s="92"/>
      <c r="I86" s="174"/>
    </row>
    <row r="87" spans="1:9" ht="12.75">
      <c r="A87" s="92"/>
      <c r="I87" s="174"/>
    </row>
    <row r="88" spans="1:9" ht="12.75">
      <c r="A88" s="92"/>
      <c r="I88" s="174"/>
    </row>
    <row r="89" spans="1:9" ht="12.75">
      <c r="A89" s="92"/>
      <c r="I89" s="174"/>
    </row>
    <row r="90" spans="1:9" ht="12.75">
      <c r="A90" s="92"/>
      <c r="I90" s="174"/>
    </row>
    <row r="91" spans="1:9" ht="12.75">
      <c r="A91" s="92"/>
      <c r="I91" s="174"/>
    </row>
    <row r="92" spans="1:9" ht="12.75">
      <c r="A92" s="92"/>
      <c r="I92" s="174"/>
    </row>
    <row r="93" spans="1:9" ht="12.75">
      <c r="A93" s="92"/>
      <c r="I93" s="174"/>
    </row>
    <row r="94" spans="1:9" ht="12.75">
      <c r="A94" s="92"/>
      <c r="I94" s="174"/>
    </row>
    <row r="95" spans="1:9" ht="12.75">
      <c r="A95" s="92"/>
      <c r="I95" s="174"/>
    </row>
    <row r="96" spans="1:9" ht="12.75">
      <c r="A96" s="92"/>
      <c r="I96" s="174"/>
    </row>
    <row r="97" spans="1:9" ht="12.75">
      <c r="A97" s="92"/>
      <c r="I97" s="174"/>
    </row>
    <row r="98" spans="1:9" ht="12.75">
      <c r="A98" s="92"/>
      <c r="I98" s="174"/>
    </row>
    <row r="99" spans="1:9" ht="12.75">
      <c r="A99" s="92"/>
      <c r="I99" s="174"/>
    </row>
    <row r="100" spans="1:9" ht="12.75">
      <c r="A100" s="92"/>
      <c r="I100" s="174"/>
    </row>
    <row r="101" spans="1:9" ht="12.75">
      <c r="A101" s="92"/>
      <c r="I101" s="174"/>
    </row>
    <row r="102" spans="1:9" ht="12.75">
      <c r="A102" s="92"/>
      <c r="I102" s="174"/>
    </row>
    <row r="103" spans="1:9" ht="12.75">
      <c r="A103" s="92"/>
      <c r="I103" s="174"/>
    </row>
    <row r="104" spans="1:9" ht="12.75">
      <c r="A104" s="92"/>
      <c r="I104" s="174"/>
    </row>
    <row r="105" spans="1:9" ht="12.75">
      <c r="A105" s="92"/>
      <c r="I105" s="174"/>
    </row>
    <row r="106" spans="1:9" ht="12.75">
      <c r="A106" s="92"/>
      <c r="I106" s="174"/>
    </row>
    <row r="107" spans="1:9" ht="12.75">
      <c r="A107" s="92"/>
      <c r="I107" s="174"/>
    </row>
    <row r="108" spans="1:9" ht="12.75">
      <c r="A108" s="92"/>
      <c r="I108" s="174"/>
    </row>
    <row r="109" spans="1:9" ht="12.75">
      <c r="A109" s="92"/>
      <c r="I109" s="174"/>
    </row>
    <row r="110" spans="1:9" ht="12.75">
      <c r="A110" s="92"/>
      <c r="I110" s="174"/>
    </row>
    <row r="111" spans="1:9" ht="12.75">
      <c r="A111" s="92"/>
      <c r="I111" s="174"/>
    </row>
    <row r="112" spans="1:9" ht="12.75">
      <c r="A112" s="92"/>
      <c r="I112" s="174"/>
    </row>
    <row r="113" spans="1:9" ht="12.75">
      <c r="A113" s="92"/>
      <c r="I113" s="174"/>
    </row>
    <row r="114" spans="1:9" ht="12.75">
      <c r="A114" s="92"/>
      <c r="I114" s="174"/>
    </row>
    <row r="115" spans="1:9" ht="12.75">
      <c r="A115" s="92"/>
      <c r="I115" s="174"/>
    </row>
    <row r="116" spans="1:9" ht="12.75">
      <c r="A116" s="92"/>
      <c r="I116" s="174"/>
    </row>
    <row r="117" spans="1:9" ht="12.75">
      <c r="A117" s="92"/>
      <c r="I117" s="174"/>
    </row>
    <row r="118" spans="1:9" ht="12.75">
      <c r="A118" s="92"/>
      <c r="I118" s="174"/>
    </row>
    <row r="119" spans="1:9" ht="12.75">
      <c r="A119" s="92"/>
      <c r="I119" s="174"/>
    </row>
    <row r="120" spans="1:9" ht="12.75">
      <c r="A120" s="92"/>
      <c r="I120" s="174"/>
    </row>
    <row r="121" spans="1:9" ht="12.75">
      <c r="A121" s="92"/>
      <c r="I121" s="174"/>
    </row>
    <row r="122" spans="1:9" ht="12.75">
      <c r="A122" s="92"/>
      <c r="I122" s="174"/>
    </row>
    <row r="123" spans="1:9" ht="12.75">
      <c r="A123" s="92"/>
      <c r="I123" s="174"/>
    </row>
    <row r="124" spans="1:9" ht="12.75">
      <c r="A124" s="92"/>
      <c r="I124" s="174"/>
    </row>
    <row r="125" spans="1:9" ht="12.75">
      <c r="A125" s="92"/>
      <c r="I125" s="174"/>
    </row>
    <row r="126" spans="1:9" ht="12.75">
      <c r="A126" s="92"/>
      <c r="I126" s="174"/>
    </row>
    <row r="127" spans="1:9" ht="12.75">
      <c r="A127" s="92"/>
      <c r="I127" s="174"/>
    </row>
    <row r="128" spans="1:9" ht="12.75">
      <c r="A128" s="92"/>
      <c r="I128" s="174"/>
    </row>
    <row r="129" spans="1:9" ht="12.75">
      <c r="A129" s="92"/>
      <c r="I129" s="174"/>
    </row>
    <row r="130" spans="1:9" ht="12.75">
      <c r="A130" s="92"/>
      <c r="I130" s="174"/>
    </row>
    <row r="131" spans="1:9" ht="12.75">
      <c r="A131" s="92"/>
      <c r="I131" s="174"/>
    </row>
    <row r="132" spans="1:9" ht="12.75">
      <c r="A132" s="92"/>
      <c r="I132" s="174"/>
    </row>
    <row r="133" spans="1:9" ht="12.75">
      <c r="A133" s="92"/>
      <c r="I133" s="174"/>
    </row>
    <row r="134" spans="1:9" ht="12.75">
      <c r="A134" s="92"/>
      <c r="I134" s="174"/>
    </row>
    <row r="135" spans="1:9" ht="12.75">
      <c r="A135" s="92"/>
      <c r="I135" s="174"/>
    </row>
    <row r="136" spans="1:9" ht="12.75">
      <c r="A136" s="92"/>
      <c r="I136" s="174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</sheetData>
  <mergeCells count="26">
    <mergeCell ref="B34:B35"/>
    <mergeCell ref="C34:C35"/>
    <mergeCell ref="B36:B37"/>
    <mergeCell ref="H16:H17"/>
    <mergeCell ref="B19:H19"/>
    <mergeCell ref="B26:H26"/>
    <mergeCell ref="B30:H30"/>
    <mergeCell ref="B13:B14"/>
    <mergeCell ref="C13:C14"/>
    <mergeCell ref="B15:H15"/>
    <mergeCell ref="D16:D17"/>
    <mergeCell ref="E16:E17"/>
    <mergeCell ref="F16:F17"/>
    <mergeCell ref="G16:G17"/>
    <mergeCell ref="B1:H1"/>
    <mergeCell ref="B2:H3"/>
    <mergeCell ref="B8:H8"/>
    <mergeCell ref="C59:C60"/>
    <mergeCell ref="B63:H63"/>
    <mergeCell ref="C36:C37"/>
    <mergeCell ref="B38:H38"/>
    <mergeCell ref="B42:H42"/>
    <mergeCell ref="B48:H48"/>
    <mergeCell ref="B52:H52"/>
    <mergeCell ref="B58:H58"/>
    <mergeCell ref="B59:B60"/>
  </mergeCells>
  <hyperlinks>
    <hyperlink ref="G5" r:id="rId1"/>
    <hyperlink ref="G6" r:id="rId2"/>
    <hyperlink ref="G7" r:id="rId3"/>
    <hyperlink ref="G9" r:id="rId4"/>
    <hyperlink ref="H9" r:id="rId5"/>
    <hyperlink ref="G11" r:id="rId6"/>
    <hyperlink ref="G13" r:id="rId7"/>
    <hyperlink ref="G16" r:id="rId8"/>
    <hyperlink ref="G21" r:id="rId9"/>
    <hyperlink ref="H21" r:id="rId10"/>
    <hyperlink ref="G24" r:id="rId11"/>
    <hyperlink ref="G25" r:id="rId12"/>
    <hyperlink ref="G27" r:id="rId13"/>
    <hyperlink ref="G37" r:id="rId14"/>
    <hyperlink ref="G39" r:id="rId15"/>
    <hyperlink ref="G40" r:id="rId16"/>
    <hyperlink ref="G43" r:id="rId17"/>
    <hyperlink ref="G44" r:id="rId18"/>
    <hyperlink ref="G45" r:id="rId19"/>
    <hyperlink ref="G50" r:id="rId20"/>
    <hyperlink ref="G51" r:id="rId21"/>
    <hyperlink ref="G55" r:id="rId22"/>
    <hyperlink ref="G59" r:id="rId23"/>
    <hyperlink ref="H59" r:id="rId24"/>
    <hyperlink ref="G60" r:id="rId25"/>
    <hyperlink ref="G64" r:id="rId26"/>
    <hyperlink ref="G67" r:id="rId27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937"/>
  <sheetViews>
    <sheetView workbookViewId="0">
      <selection activeCell="E6" sqref="E6"/>
    </sheetView>
  </sheetViews>
  <sheetFormatPr defaultColWidth="14.42578125" defaultRowHeight="15.75" customHeight="1"/>
  <cols>
    <col min="1" max="1" width="11.140625" customWidth="1"/>
    <col min="2" max="2" width="12.28515625" customWidth="1"/>
    <col min="3" max="3" width="14.42578125" customWidth="1"/>
    <col min="4" max="4" width="23" customWidth="1"/>
    <col min="5" max="5" width="34.7109375" customWidth="1"/>
    <col min="6" max="6" width="36" customWidth="1"/>
    <col min="7" max="7" width="41.42578125" customWidth="1"/>
    <col min="8" max="8" width="36" customWidth="1"/>
    <col min="9" max="9" width="27" customWidth="1"/>
  </cols>
  <sheetData>
    <row r="1" spans="1:9" ht="31.5" customHeight="1">
      <c r="A1" s="3"/>
      <c r="B1" s="921" t="s">
        <v>4151</v>
      </c>
      <c r="C1" s="908"/>
      <c r="D1" s="908"/>
      <c r="E1" s="908"/>
      <c r="F1" s="908"/>
      <c r="G1" s="908"/>
      <c r="H1" s="909"/>
      <c r="I1" s="3"/>
    </row>
    <row r="2" spans="1:9" ht="31.5" customHeight="1">
      <c r="A2" s="95"/>
      <c r="B2" s="925" t="s">
        <v>556</v>
      </c>
      <c r="C2" s="908"/>
      <c r="D2" s="908"/>
      <c r="E2" s="908"/>
      <c r="F2" s="908"/>
      <c r="G2" s="908"/>
      <c r="H2" s="909"/>
      <c r="I2" s="95"/>
    </row>
    <row r="3" spans="1:9" ht="25.5">
      <c r="A3" s="95"/>
      <c r="B3" s="18" t="s">
        <v>55</v>
      </c>
      <c r="C3" s="18" t="s">
        <v>56</v>
      </c>
      <c r="D3" s="18" t="s">
        <v>57</v>
      </c>
      <c r="E3" s="704" t="s">
        <v>3124</v>
      </c>
      <c r="F3" s="18" t="s">
        <v>59</v>
      </c>
      <c r="G3" s="18" t="s">
        <v>773</v>
      </c>
      <c r="H3" s="18" t="s">
        <v>63</v>
      </c>
      <c r="I3" s="95"/>
    </row>
    <row r="4" spans="1:9" ht="25.5">
      <c r="A4" s="20"/>
      <c r="B4" s="18" t="s">
        <v>71</v>
      </c>
      <c r="C4" s="18" t="s">
        <v>72</v>
      </c>
      <c r="D4" s="32" t="s">
        <v>4152</v>
      </c>
      <c r="E4" s="498" t="s">
        <v>4153</v>
      </c>
      <c r="F4" s="32" t="s">
        <v>4154</v>
      </c>
      <c r="G4" s="645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4" s="374" t="s">
        <v>103</v>
      </c>
      <c r="I4" s="20"/>
    </row>
    <row r="5" spans="1:9" ht="63.75">
      <c r="A5" s="471"/>
      <c r="B5" s="18" t="s">
        <v>111</v>
      </c>
      <c r="C5" s="18" t="s">
        <v>112</v>
      </c>
      <c r="D5" s="32" t="s">
        <v>3806</v>
      </c>
      <c r="E5" s="27" t="s">
        <v>4155</v>
      </c>
      <c r="F5" s="27" t="s">
        <v>3815</v>
      </c>
      <c r="G5" s="713" t="s">
        <v>3816</v>
      </c>
      <c r="H5" s="26" t="s">
        <v>103</v>
      </c>
      <c r="I5" s="471"/>
    </row>
    <row r="6" spans="1:9" ht="87" customHeight="1">
      <c r="A6" s="24"/>
      <c r="B6" s="18" t="s">
        <v>145</v>
      </c>
      <c r="C6" s="18" t="s">
        <v>146</v>
      </c>
      <c r="D6" s="27" t="s">
        <v>184</v>
      </c>
      <c r="E6" s="460" t="s">
        <v>4156</v>
      </c>
      <c r="F6" s="318" t="s">
        <v>3792</v>
      </c>
      <c r="G6" s="705" t="s">
        <v>4157</v>
      </c>
      <c r="H6" s="705" t="s">
        <v>4158</v>
      </c>
      <c r="I6" s="24"/>
    </row>
    <row r="7" spans="1:9" ht="12.75" customHeight="1">
      <c r="A7" s="205"/>
      <c r="B7" s="983" t="s">
        <v>169</v>
      </c>
      <c r="C7" s="908"/>
      <c r="D7" s="908"/>
      <c r="E7" s="908"/>
      <c r="F7" s="908"/>
      <c r="G7" s="908"/>
      <c r="H7" s="909"/>
      <c r="I7" s="205"/>
    </row>
    <row r="8" spans="1:9" ht="41.25" customHeight="1">
      <c r="A8" s="568"/>
      <c r="B8" s="18" t="s">
        <v>182</v>
      </c>
      <c r="C8" s="18" t="s">
        <v>183</v>
      </c>
      <c r="D8" s="26" t="s">
        <v>3509</v>
      </c>
      <c r="E8" s="460" t="s">
        <v>4159</v>
      </c>
      <c r="F8" s="309" t="s">
        <v>3808</v>
      </c>
      <c r="G8" s="710" t="s">
        <v>3810</v>
      </c>
      <c r="H8" s="309" t="s">
        <v>103</v>
      </c>
      <c r="I8" s="568"/>
    </row>
    <row r="9" spans="1:9" ht="63.75">
      <c r="A9" s="24"/>
      <c r="B9" s="18" t="s">
        <v>210</v>
      </c>
      <c r="C9" s="18" t="s">
        <v>211</v>
      </c>
      <c r="D9" s="32" t="s">
        <v>73</v>
      </c>
      <c r="E9" s="85" t="s">
        <v>4160</v>
      </c>
      <c r="F9" s="777" t="s">
        <v>3870</v>
      </c>
      <c r="G9" s="85" t="s">
        <v>3574</v>
      </c>
      <c r="H9" s="32" t="s">
        <v>110</v>
      </c>
      <c r="I9" s="97"/>
    </row>
    <row r="10" spans="1:9" ht="60" customHeight="1">
      <c r="A10" s="97"/>
      <c r="B10" s="924" t="s">
        <v>232</v>
      </c>
      <c r="C10" s="924" t="s">
        <v>233</v>
      </c>
      <c r="D10" s="374" t="s">
        <v>184</v>
      </c>
      <c r="E10" s="766" t="s">
        <v>4161</v>
      </c>
      <c r="F10" s="487" t="s">
        <v>4162</v>
      </c>
      <c r="G10" s="328" t="s">
        <v>4163</v>
      </c>
      <c r="H10" s="374" t="s">
        <v>103</v>
      </c>
      <c r="I10" s="97"/>
    </row>
    <row r="11" spans="1:9" ht="54" customHeight="1">
      <c r="A11" s="24"/>
      <c r="B11" s="913"/>
      <c r="C11" s="913"/>
      <c r="D11" s="26" t="s">
        <v>73</v>
      </c>
      <c r="E11" s="460" t="s">
        <v>4164</v>
      </c>
      <c r="F11" s="26" t="s">
        <v>3825</v>
      </c>
      <c r="G11" s="188" t="s">
        <v>3826</v>
      </c>
      <c r="H11" s="26" t="s">
        <v>3828</v>
      </c>
      <c r="I11" s="24"/>
    </row>
    <row r="12" spans="1:9" ht="84.75" customHeight="1">
      <c r="A12" s="24"/>
      <c r="B12" s="18">
        <v>7</v>
      </c>
      <c r="C12" s="18" t="s">
        <v>242</v>
      </c>
      <c r="D12" s="26" t="s">
        <v>184</v>
      </c>
      <c r="E12" s="715" t="s">
        <v>4165</v>
      </c>
      <c r="F12" s="318" t="s">
        <v>3839</v>
      </c>
      <c r="G12" s="705" t="s">
        <v>4166</v>
      </c>
      <c r="H12" s="705" t="s">
        <v>4167</v>
      </c>
      <c r="I12" s="24"/>
    </row>
    <row r="13" spans="1:9" ht="25.5">
      <c r="A13" s="24"/>
      <c r="B13" s="18">
        <v>8</v>
      </c>
      <c r="C13" s="18" t="s">
        <v>381</v>
      </c>
      <c r="D13" s="374" t="s">
        <v>184</v>
      </c>
      <c r="E13" s="594" t="s">
        <v>4168</v>
      </c>
      <c r="F13" s="46" t="s">
        <v>2173</v>
      </c>
      <c r="G13" s="188" t="s">
        <v>3847</v>
      </c>
      <c r="H13" s="374" t="s">
        <v>103</v>
      </c>
      <c r="I13" s="24"/>
    </row>
    <row r="14" spans="1:9" ht="44.25" customHeight="1">
      <c r="A14" s="24"/>
      <c r="B14" s="18">
        <v>9</v>
      </c>
      <c r="C14" s="556" t="s">
        <v>1880</v>
      </c>
      <c r="D14" s="607" t="s">
        <v>73</v>
      </c>
      <c r="E14" s="797" t="s">
        <v>4169</v>
      </c>
      <c r="F14" s="688" t="s">
        <v>1724</v>
      </c>
      <c r="G14" s="239"/>
      <c r="H14" s="239"/>
      <c r="I14" s="24"/>
    </row>
    <row r="15" spans="1:9" ht="44.25" customHeight="1">
      <c r="A15" s="24"/>
      <c r="B15" s="18">
        <v>10</v>
      </c>
      <c r="C15" s="556" t="s">
        <v>2752</v>
      </c>
      <c r="D15" s="411" t="s">
        <v>184</v>
      </c>
      <c r="E15" s="716" t="s">
        <v>4170</v>
      </c>
      <c r="F15" s="85" t="s">
        <v>3860</v>
      </c>
      <c r="G15" s="720" t="str">
        <f>HYPERLINK("https://yandex.ru/video/search?text=%D0%B1%D0%B8%D0%BE%D0%BB%D0%BE%D0%B3%D0%B8%D1%8F%20%D0%B7%D1%80%D0%B8%D1%82%D0%B5%D0%BB%D1%8C%D0%BD%D1%8B%D0%B9%20%D0%BA%D0%B0%D0%BD%D0%B0%D0%BB%20%D0%B2%D0%B8%D0%B4%D0%B5%D0%BE","посмотреть фильм")</f>
        <v>посмотреть фильм</v>
      </c>
      <c r="H15" s="607" t="s">
        <v>110</v>
      </c>
      <c r="I15" s="24"/>
    </row>
    <row r="16" spans="1:9" ht="44.25" customHeight="1">
      <c r="A16" s="24"/>
      <c r="B16" s="922" t="s">
        <v>394</v>
      </c>
      <c r="C16" s="908"/>
      <c r="D16" s="908"/>
      <c r="E16" s="908"/>
      <c r="F16" s="908"/>
      <c r="G16" s="908"/>
      <c r="H16" s="909"/>
      <c r="I16" s="24"/>
    </row>
    <row r="17" spans="1:9" ht="25.5">
      <c r="A17" s="24"/>
      <c r="B17" s="177">
        <v>1</v>
      </c>
      <c r="C17" s="177" t="s">
        <v>72</v>
      </c>
      <c r="D17" s="607" t="s">
        <v>184</v>
      </c>
      <c r="E17" s="697" t="s">
        <v>4171</v>
      </c>
      <c r="F17" s="726" t="s">
        <v>3875</v>
      </c>
      <c r="G17" s="727" t="str">
        <f>HYPERLINK("https://yandex.ru/video/preview/?filmId=784714645156807094&amp;text=%D1%81%D0%BB%D1%83%D1%85%D0%BE%D0%B2%D0%BE%D0%B9+%D0%B0%D0%BD%D0%B0%D0%BB%D0%B8%D0%B7%D0%B0%D1%82%D0%BE%D1%80","посмотреть фильм")</f>
        <v>посмотреть фильм</v>
      </c>
      <c r="H17" s="607" t="s">
        <v>110</v>
      </c>
      <c r="I17" s="187"/>
    </row>
    <row r="18" spans="1:9" ht="76.5" customHeight="1">
      <c r="A18" s="186"/>
      <c r="B18" s="798">
        <v>2</v>
      </c>
      <c r="C18" s="798" t="s">
        <v>112</v>
      </c>
      <c r="D18" s="27" t="s">
        <v>184</v>
      </c>
      <c r="E18" s="621" t="s">
        <v>4172</v>
      </c>
      <c r="F18" s="479" t="s">
        <v>3862</v>
      </c>
      <c r="G18" s="705" t="s">
        <v>4173</v>
      </c>
      <c r="H18" s="705" t="s">
        <v>4174</v>
      </c>
      <c r="I18" s="186"/>
    </row>
    <row r="19" spans="1:9" ht="44.25" customHeight="1">
      <c r="A19" s="17"/>
      <c r="B19" s="177">
        <v>3</v>
      </c>
      <c r="C19" s="177" t="s">
        <v>146</v>
      </c>
      <c r="D19" s="85" t="s">
        <v>3806</v>
      </c>
      <c r="E19" s="85" t="s">
        <v>4175</v>
      </c>
      <c r="F19" s="61" t="s">
        <v>4029</v>
      </c>
      <c r="G19" s="85" t="s">
        <v>3574</v>
      </c>
      <c r="H19" s="32" t="s">
        <v>110</v>
      </c>
      <c r="I19" s="17"/>
    </row>
    <row r="20" spans="1:9" ht="12.75">
      <c r="A20" s="205"/>
      <c r="B20" s="1002" t="s">
        <v>169</v>
      </c>
      <c r="C20" s="908"/>
      <c r="D20" s="908"/>
      <c r="E20" s="908"/>
      <c r="F20" s="908"/>
      <c r="G20" s="908"/>
      <c r="H20" s="909"/>
      <c r="I20" s="187"/>
    </row>
    <row r="21" spans="1:9" ht="25.5">
      <c r="A21" s="205"/>
      <c r="B21" s="177" t="s">
        <v>182</v>
      </c>
      <c r="C21" s="177" t="s">
        <v>183</v>
      </c>
      <c r="D21" s="32" t="s">
        <v>782</v>
      </c>
      <c r="E21" s="621" t="s">
        <v>4176</v>
      </c>
      <c r="F21" s="32" t="s">
        <v>3866</v>
      </c>
      <c r="G21" s="32" t="s">
        <v>3867</v>
      </c>
      <c r="H21" s="32" t="s">
        <v>3868</v>
      </c>
      <c r="I21" s="205"/>
    </row>
    <row r="22" spans="1:9" ht="25.5">
      <c r="A22" s="97"/>
      <c r="B22" s="177" t="s">
        <v>210</v>
      </c>
      <c r="C22" s="177" t="s">
        <v>211</v>
      </c>
      <c r="D22" s="32" t="s">
        <v>3509</v>
      </c>
      <c r="E22" s="621" t="s">
        <v>4177</v>
      </c>
      <c r="F22" s="368" t="s">
        <v>3894</v>
      </c>
      <c r="G22" s="733" t="s">
        <v>3810</v>
      </c>
      <c r="H22" s="368" t="s">
        <v>103</v>
      </c>
      <c r="I22" s="97"/>
    </row>
    <row r="23" spans="1:9" ht="25.5">
      <c r="A23" s="712"/>
      <c r="B23" s="177" t="s">
        <v>232</v>
      </c>
      <c r="C23" s="177" t="s">
        <v>233</v>
      </c>
      <c r="D23" s="32" t="s">
        <v>782</v>
      </c>
      <c r="E23" s="691" t="s">
        <v>4179</v>
      </c>
      <c r="F23" s="85" t="s">
        <v>2298</v>
      </c>
      <c r="G23" s="131" t="s">
        <v>3878</v>
      </c>
      <c r="H23" s="85"/>
      <c r="I23" s="712"/>
    </row>
    <row r="24" spans="1:9" ht="25.5">
      <c r="A24" s="97"/>
      <c r="B24" s="177" t="s">
        <v>241</v>
      </c>
      <c r="C24" s="177" t="s">
        <v>242</v>
      </c>
      <c r="D24" s="607" t="s">
        <v>782</v>
      </c>
      <c r="E24" s="307" t="s">
        <v>4180</v>
      </c>
      <c r="F24" s="309" t="s">
        <v>3882</v>
      </c>
      <c r="G24" s="309" t="s">
        <v>3883</v>
      </c>
      <c r="H24" s="309" t="s">
        <v>3884</v>
      </c>
      <c r="I24" s="97"/>
    </row>
    <row r="25" spans="1:9" ht="38.25">
      <c r="A25" s="97"/>
      <c r="B25" s="799">
        <v>8</v>
      </c>
      <c r="C25" s="799" t="s">
        <v>381</v>
      </c>
      <c r="D25" s="800" t="s">
        <v>184</v>
      </c>
      <c r="E25" s="756" t="s">
        <v>4181</v>
      </c>
      <c r="F25" s="85" t="s">
        <v>3907</v>
      </c>
      <c r="G25" s="48" t="s">
        <v>3908</v>
      </c>
      <c r="H25" s="85" t="s">
        <v>110</v>
      </c>
      <c r="I25" s="97"/>
    </row>
    <row r="26" spans="1:9" ht="38.25">
      <c r="A26" s="97"/>
      <c r="B26" s="799">
        <v>9</v>
      </c>
      <c r="C26" s="799" t="s">
        <v>1880</v>
      </c>
      <c r="D26" s="27" t="s">
        <v>73</v>
      </c>
      <c r="E26" s="201" t="s">
        <v>4182</v>
      </c>
      <c r="F26" s="425" t="s">
        <v>2173</v>
      </c>
      <c r="G26" s="118" t="s">
        <v>3908</v>
      </c>
      <c r="H26" s="425" t="s">
        <v>110</v>
      </c>
      <c r="I26" s="97"/>
    </row>
    <row r="27" spans="1:9" ht="18">
      <c r="A27" s="97"/>
      <c r="B27" s="984" t="s">
        <v>309</v>
      </c>
      <c r="C27" s="908"/>
      <c r="D27" s="908"/>
      <c r="E27" s="908"/>
      <c r="F27" s="908"/>
      <c r="G27" s="908"/>
      <c r="H27" s="909"/>
      <c r="I27" s="97"/>
    </row>
    <row r="28" spans="1:9" ht="25.5" customHeight="1">
      <c r="A28" s="97"/>
      <c r="B28" s="796" t="s">
        <v>71</v>
      </c>
      <c r="C28" s="177" t="s">
        <v>72</v>
      </c>
      <c r="D28" s="32" t="s">
        <v>4152</v>
      </c>
      <c r="E28" s="498" t="s">
        <v>4184</v>
      </c>
      <c r="F28" s="32" t="s">
        <v>4154</v>
      </c>
      <c r="G28" s="645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28" s="374" t="s">
        <v>103</v>
      </c>
      <c r="I28" s="97"/>
    </row>
    <row r="29" spans="1:9" ht="38.25">
      <c r="A29" s="97"/>
      <c r="B29" s="796" t="s">
        <v>111</v>
      </c>
      <c r="C29" s="177" t="s">
        <v>112</v>
      </c>
      <c r="D29" s="32" t="s">
        <v>184</v>
      </c>
      <c r="E29" s="514" t="s">
        <v>4186</v>
      </c>
      <c r="F29" s="26" t="s">
        <v>3774</v>
      </c>
      <c r="G29" s="188" t="s">
        <v>3775</v>
      </c>
      <c r="H29" s="170" t="s">
        <v>103</v>
      </c>
      <c r="I29" s="97"/>
    </row>
    <row r="30" spans="1:9" ht="85.5" customHeight="1">
      <c r="A30" s="24"/>
      <c r="B30" s="796" t="s">
        <v>145</v>
      </c>
      <c r="C30" s="177" t="s">
        <v>146</v>
      </c>
      <c r="D30" s="73" t="s">
        <v>184</v>
      </c>
      <c r="E30" s="27" t="s">
        <v>4188</v>
      </c>
      <c r="F30" s="318" t="s">
        <v>3902</v>
      </c>
      <c r="G30" s="705" t="s">
        <v>4189</v>
      </c>
      <c r="H30" s="705" t="s">
        <v>4191</v>
      </c>
      <c r="I30" s="24"/>
    </row>
    <row r="31" spans="1:9" ht="39" customHeight="1">
      <c r="A31" s="576"/>
      <c r="B31" s="983" t="s">
        <v>169</v>
      </c>
      <c r="C31" s="908"/>
      <c r="D31" s="908"/>
      <c r="E31" s="908"/>
      <c r="F31" s="908"/>
      <c r="G31" s="908"/>
      <c r="H31" s="909"/>
      <c r="I31" s="576"/>
    </row>
    <row r="32" spans="1:9" ht="49.5" customHeight="1">
      <c r="A32" s="576"/>
      <c r="B32" s="213" t="s">
        <v>182</v>
      </c>
      <c r="C32" s="18" t="s">
        <v>183</v>
      </c>
      <c r="D32" s="26" t="s">
        <v>3509</v>
      </c>
      <c r="E32" s="460" t="s">
        <v>4194</v>
      </c>
      <c r="F32" s="368" t="s">
        <v>3959</v>
      </c>
      <c r="G32" s="733" t="s">
        <v>3810</v>
      </c>
      <c r="H32" s="368" t="s">
        <v>103</v>
      </c>
      <c r="I32" s="576"/>
    </row>
    <row r="33" spans="1:9" ht="25.5">
      <c r="A33" s="240"/>
      <c r="B33" s="213" t="s">
        <v>210</v>
      </c>
      <c r="C33" s="18" t="s">
        <v>211</v>
      </c>
      <c r="D33" s="607" t="s">
        <v>184</v>
      </c>
      <c r="E33" s="307" t="s">
        <v>4196</v>
      </c>
      <c r="F33" s="754" t="s">
        <v>2173</v>
      </c>
      <c r="G33" s="372" t="str">
        <f>HYPERLINK("https://ege.sdamgia.ru/user_stat","Выполнить назначенный вариант на портале Решу ЕГЭ")</f>
        <v>Выполнить назначенный вариант на портале Решу ЕГЭ</v>
      </c>
      <c r="H33" s="368" t="s">
        <v>103</v>
      </c>
      <c r="I33" s="240"/>
    </row>
    <row r="34" spans="1:9" ht="76.5">
      <c r="A34" s="471"/>
      <c r="B34" s="213" t="s">
        <v>232</v>
      </c>
      <c r="C34" s="177" t="s">
        <v>233</v>
      </c>
      <c r="D34" s="197" t="s">
        <v>184</v>
      </c>
      <c r="E34" s="381" t="s">
        <v>4202</v>
      </c>
      <c r="F34" s="318" t="s">
        <v>3918</v>
      </c>
      <c r="G34" s="705" t="s">
        <v>4204</v>
      </c>
      <c r="H34" s="705" t="s">
        <v>4206</v>
      </c>
      <c r="I34" s="471"/>
    </row>
    <row r="35" spans="1:9" ht="25.5">
      <c r="A35" s="205"/>
      <c r="B35" s="951" t="s">
        <v>241</v>
      </c>
      <c r="C35" s="924" t="s">
        <v>242</v>
      </c>
      <c r="D35" s="197" t="s">
        <v>782</v>
      </c>
      <c r="E35" s="460" t="s">
        <v>4214</v>
      </c>
      <c r="F35" s="27" t="s">
        <v>3926</v>
      </c>
      <c r="G35" s="34" t="s">
        <v>3927</v>
      </c>
      <c r="H35" s="27" t="s">
        <v>3928</v>
      </c>
      <c r="I35" s="205"/>
    </row>
    <row r="36" spans="1:9" ht="25.5">
      <c r="A36" s="568"/>
      <c r="B36" s="913"/>
      <c r="C36" s="913"/>
      <c r="D36" s="607" t="s">
        <v>2733</v>
      </c>
      <c r="E36" s="698" t="s">
        <v>4217</v>
      </c>
      <c r="F36" s="403" t="s">
        <v>3932</v>
      </c>
      <c r="G36" s="403" t="s">
        <v>3933</v>
      </c>
      <c r="H36" s="403" t="s">
        <v>3934</v>
      </c>
      <c r="I36" s="568"/>
    </row>
    <row r="37" spans="1:9" ht="38.25">
      <c r="A37" s="24"/>
      <c r="B37" s="1001">
        <v>8</v>
      </c>
      <c r="C37" s="1001" t="s">
        <v>381</v>
      </c>
      <c r="D37" s="425" t="s">
        <v>73</v>
      </c>
      <c r="E37" s="803" t="s">
        <v>4222</v>
      </c>
      <c r="F37" s="425" t="s">
        <v>2173</v>
      </c>
      <c r="G37" s="118" t="s">
        <v>3908</v>
      </c>
      <c r="H37" s="425" t="s">
        <v>110</v>
      </c>
      <c r="I37" s="97"/>
    </row>
    <row r="38" spans="1:9" ht="25.5" customHeight="1">
      <c r="A38" s="97"/>
      <c r="B38" s="913"/>
      <c r="C38" s="913"/>
      <c r="D38" s="27" t="s">
        <v>184</v>
      </c>
      <c r="E38" s="805" t="s">
        <v>4226</v>
      </c>
      <c r="F38" s="85" t="s">
        <v>3848</v>
      </c>
      <c r="G38" s="384" t="s">
        <v>3849</v>
      </c>
      <c r="H38" s="607" t="s">
        <v>110</v>
      </c>
      <c r="I38" s="97"/>
    </row>
    <row r="39" spans="1:9" ht="38.25">
      <c r="A39" s="807"/>
      <c r="B39" s="799">
        <v>9</v>
      </c>
      <c r="C39" s="799" t="s">
        <v>1880</v>
      </c>
      <c r="D39" s="808"/>
      <c r="E39" s="756" t="s">
        <v>4229</v>
      </c>
      <c r="F39" s="621" t="s">
        <v>4230</v>
      </c>
      <c r="G39" s="212" t="s">
        <v>4232</v>
      </c>
      <c r="H39" s="85" t="s">
        <v>110</v>
      </c>
      <c r="I39" s="807"/>
    </row>
    <row r="40" spans="1:9" ht="18">
      <c r="A40" s="807"/>
      <c r="B40" s="941" t="s">
        <v>347</v>
      </c>
      <c r="C40" s="908"/>
      <c r="D40" s="908"/>
      <c r="E40" s="908"/>
      <c r="F40" s="908"/>
      <c r="G40" s="908"/>
      <c r="H40" s="909"/>
      <c r="I40" s="807"/>
    </row>
    <row r="41" spans="1:9" ht="89.25">
      <c r="A41" s="24"/>
      <c r="B41" s="796" t="s">
        <v>71</v>
      </c>
      <c r="C41" s="177" t="s">
        <v>72</v>
      </c>
      <c r="D41" s="32" t="s">
        <v>184</v>
      </c>
      <c r="E41" s="691" t="s">
        <v>4233</v>
      </c>
      <c r="F41" s="479" t="s">
        <v>3862</v>
      </c>
      <c r="G41" s="705" t="s">
        <v>4235</v>
      </c>
      <c r="H41" s="705" t="s">
        <v>4237</v>
      </c>
      <c r="I41" s="24"/>
    </row>
    <row r="42" spans="1:9" ht="25.5">
      <c r="A42" s="97"/>
      <c r="B42" s="796" t="s">
        <v>111</v>
      </c>
      <c r="C42" s="177" t="s">
        <v>112</v>
      </c>
      <c r="D42" s="607" t="s">
        <v>184</v>
      </c>
      <c r="E42" s="714" t="s">
        <v>4241</v>
      </c>
      <c r="F42" s="35" t="s">
        <v>3955</v>
      </c>
      <c r="G42" s="372" t="s">
        <v>3956</v>
      </c>
      <c r="H42" s="309" t="s">
        <v>103</v>
      </c>
      <c r="I42" s="97"/>
    </row>
    <row r="43" spans="1:9" ht="60" customHeight="1">
      <c r="A43" s="750"/>
      <c r="B43" s="796" t="s">
        <v>145</v>
      </c>
      <c r="C43" s="177" t="s">
        <v>146</v>
      </c>
      <c r="D43" s="607" t="s">
        <v>184</v>
      </c>
      <c r="E43" s="307" t="s">
        <v>4244</v>
      </c>
      <c r="F43" s="309" t="s">
        <v>2173</v>
      </c>
      <c r="G43" s="368" t="s">
        <v>4014</v>
      </c>
      <c r="H43" s="309" t="s">
        <v>103</v>
      </c>
      <c r="I43" s="750"/>
    </row>
    <row r="44" spans="1:9" ht="47.25" customHeight="1">
      <c r="A44" s="735"/>
      <c r="B44" s="983" t="s">
        <v>169</v>
      </c>
      <c r="C44" s="908"/>
      <c r="D44" s="908"/>
      <c r="E44" s="908"/>
      <c r="F44" s="908"/>
      <c r="G44" s="908"/>
      <c r="H44" s="909"/>
      <c r="I44" s="735"/>
    </row>
    <row r="45" spans="1:9" ht="35.25" customHeight="1">
      <c r="A45" s="735"/>
      <c r="B45" s="796" t="s">
        <v>182</v>
      </c>
      <c r="C45" s="177" t="s">
        <v>183</v>
      </c>
      <c r="D45" s="607" t="s">
        <v>184</v>
      </c>
      <c r="E45" s="307" t="s">
        <v>4250</v>
      </c>
      <c r="F45" s="309" t="s">
        <v>2173</v>
      </c>
      <c r="G45" s="368" t="s">
        <v>4020</v>
      </c>
      <c r="H45" s="309" t="s">
        <v>103</v>
      </c>
      <c r="I45" s="735"/>
    </row>
    <row r="46" spans="1:9" ht="43.5" customHeight="1">
      <c r="A46" s="735"/>
      <c r="B46" s="796" t="s">
        <v>210</v>
      </c>
      <c r="C46" s="177" t="s">
        <v>211</v>
      </c>
      <c r="D46" s="419" t="s">
        <v>184</v>
      </c>
      <c r="E46" s="691" t="s">
        <v>4251</v>
      </c>
      <c r="F46" s="479" t="s">
        <v>3975</v>
      </c>
      <c r="G46" s="705" t="s">
        <v>4253</v>
      </c>
      <c r="H46" s="309" t="s">
        <v>103</v>
      </c>
      <c r="I46" s="735"/>
    </row>
    <row r="47" spans="1:9" ht="47.25" customHeight="1">
      <c r="A47" s="24"/>
      <c r="B47" s="796" t="s">
        <v>232</v>
      </c>
      <c r="C47" s="177" t="s">
        <v>233</v>
      </c>
      <c r="D47" s="32" t="s">
        <v>184</v>
      </c>
      <c r="E47" s="66" t="s">
        <v>4255</v>
      </c>
      <c r="F47" s="85" t="s">
        <v>3979</v>
      </c>
      <c r="G47" s="131" t="s">
        <v>4257</v>
      </c>
      <c r="H47" s="85" t="s">
        <v>103</v>
      </c>
      <c r="I47" s="24"/>
    </row>
    <row r="48" spans="1:9" ht="25.5" customHeight="1">
      <c r="A48" s="205"/>
      <c r="B48" s="796" t="s">
        <v>241</v>
      </c>
      <c r="C48" s="177" t="s">
        <v>242</v>
      </c>
      <c r="D48" s="26" t="s">
        <v>1869</v>
      </c>
      <c r="E48" s="739" t="s">
        <v>4259</v>
      </c>
      <c r="F48" s="751"/>
      <c r="G48" s="42"/>
      <c r="H48" s="751"/>
      <c r="I48" s="205"/>
    </row>
    <row r="49" spans="1:9" ht="25.5">
      <c r="A49" s="187"/>
      <c r="B49" s="213">
        <v>8</v>
      </c>
      <c r="C49" s="18" t="s">
        <v>381</v>
      </c>
      <c r="D49" s="810"/>
      <c r="E49" s="716" t="s">
        <v>4260</v>
      </c>
      <c r="F49" s="35"/>
      <c r="G49" s="304"/>
      <c r="H49" s="35"/>
      <c r="I49" s="187"/>
    </row>
    <row r="50" spans="1:9" ht="57.75" customHeight="1">
      <c r="A50" s="568"/>
      <c r="B50" s="951">
        <v>9</v>
      </c>
      <c r="C50" s="1007" t="s">
        <v>1880</v>
      </c>
      <c r="D50" s="419" t="s">
        <v>73</v>
      </c>
      <c r="E50" s="716" t="s">
        <v>4263</v>
      </c>
      <c r="F50" s="368" t="s">
        <v>3848</v>
      </c>
      <c r="G50" s="384" t="s">
        <v>3849</v>
      </c>
      <c r="H50" s="607" t="s">
        <v>110</v>
      </c>
      <c r="I50" s="568"/>
    </row>
    <row r="51" spans="1:9" ht="25.5">
      <c r="A51" s="187"/>
      <c r="B51" s="913"/>
      <c r="C51" s="920"/>
      <c r="D51" s="810" t="s">
        <v>184</v>
      </c>
      <c r="E51" s="756" t="s">
        <v>4267</v>
      </c>
      <c r="F51" s="35" t="s">
        <v>4268</v>
      </c>
      <c r="G51" s="410" t="s">
        <v>4269</v>
      </c>
      <c r="H51" s="35" t="s">
        <v>110</v>
      </c>
      <c r="I51" s="187"/>
    </row>
    <row r="52" spans="1:9" ht="18">
      <c r="A52" s="187"/>
      <c r="B52" s="941" t="s">
        <v>389</v>
      </c>
      <c r="C52" s="908"/>
      <c r="D52" s="908"/>
      <c r="E52" s="908"/>
      <c r="F52" s="908"/>
      <c r="G52" s="908"/>
      <c r="H52" s="909"/>
      <c r="I52" s="187"/>
    </row>
    <row r="53" spans="1:9" ht="25.5">
      <c r="A53" s="205"/>
      <c r="B53" s="213" t="s">
        <v>71</v>
      </c>
      <c r="C53" s="18" t="s">
        <v>72</v>
      </c>
      <c r="D53" s="26" t="s">
        <v>3995</v>
      </c>
      <c r="E53" s="734" t="s">
        <v>4273</v>
      </c>
      <c r="F53" s="26" t="s">
        <v>4274</v>
      </c>
      <c r="G53" s="42" t="s">
        <v>4275</v>
      </c>
      <c r="H53" s="26" t="s">
        <v>4276</v>
      </c>
      <c r="I53" s="205"/>
    </row>
    <row r="54" spans="1:9" ht="63.75">
      <c r="A54" s="97"/>
      <c r="B54" s="213" t="s">
        <v>111</v>
      </c>
      <c r="C54" s="18" t="s">
        <v>112</v>
      </c>
      <c r="D54" s="26" t="s">
        <v>3995</v>
      </c>
      <c r="E54" s="460" t="s">
        <v>4282</v>
      </c>
      <c r="F54" s="318" t="s">
        <v>1939</v>
      </c>
      <c r="G54" s="705" t="s">
        <v>4283</v>
      </c>
      <c r="H54" s="479" t="s">
        <v>4001</v>
      </c>
      <c r="I54" s="97"/>
    </row>
    <row r="55" spans="1:9" ht="25.5">
      <c r="A55" s="755"/>
      <c r="B55" s="213" t="s">
        <v>145</v>
      </c>
      <c r="C55" s="18" t="s">
        <v>146</v>
      </c>
      <c r="D55" s="607" t="s">
        <v>184</v>
      </c>
      <c r="E55" s="698" t="s">
        <v>4286</v>
      </c>
      <c r="F55" s="35" t="s">
        <v>2173</v>
      </c>
      <c r="G55" s="188" t="s">
        <v>3847</v>
      </c>
      <c r="H55" s="461" t="s">
        <v>103</v>
      </c>
      <c r="I55" s="755"/>
    </row>
    <row r="56" spans="1:9" ht="12.75" customHeight="1">
      <c r="A56" s="235"/>
      <c r="B56" s="983" t="s">
        <v>169</v>
      </c>
      <c r="C56" s="908"/>
      <c r="D56" s="908"/>
      <c r="E56" s="908"/>
      <c r="F56" s="908"/>
      <c r="G56" s="908"/>
      <c r="H56" s="909"/>
      <c r="I56" s="235"/>
    </row>
    <row r="57" spans="1:9" ht="25.5">
      <c r="A57" s="813"/>
      <c r="B57" s="213" t="s">
        <v>182</v>
      </c>
      <c r="C57" s="18" t="s">
        <v>183</v>
      </c>
      <c r="D57" s="26" t="s">
        <v>3509</v>
      </c>
      <c r="E57" s="460" t="s">
        <v>4290</v>
      </c>
      <c r="F57" s="309" t="s">
        <v>4079</v>
      </c>
      <c r="G57" s="309" t="s">
        <v>3810</v>
      </c>
      <c r="H57" s="312" t="s">
        <v>103</v>
      </c>
      <c r="I57" s="813"/>
    </row>
    <row r="58" spans="1:9" ht="63.75">
      <c r="A58" s="235"/>
      <c r="B58" s="213" t="s">
        <v>210</v>
      </c>
      <c r="C58" s="18" t="s">
        <v>211</v>
      </c>
      <c r="D58" s="26" t="s">
        <v>3995</v>
      </c>
      <c r="E58" s="460" t="s">
        <v>4292</v>
      </c>
      <c r="F58" s="318" t="s">
        <v>1939</v>
      </c>
      <c r="G58" s="705" t="s">
        <v>4293</v>
      </c>
      <c r="H58" s="479" t="s">
        <v>4001</v>
      </c>
      <c r="I58" s="235"/>
    </row>
    <row r="59" spans="1:9" ht="26.25">
      <c r="A59" s="735"/>
      <c r="B59" s="812" t="s">
        <v>232</v>
      </c>
      <c r="C59" s="144" t="s">
        <v>233</v>
      </c>
      <c r="D59" s="27" t="s">
        <v>4296</v>
      </c>
      <c r="E59" s="460" t="s">
        <v>4297</v>
      </c>
      <c r="F59" s="802" t="s">
        <v>4088</v>
      </c>
      <c r="G59" s="309" t="s">
        <v>3810</v>
      </c>
      <c r="H59" s="414" t="s">
        <v>103</v>
      </c>
      <c r="I59" s="735"/>
    </row>
    <row r="60" spans="1:9" ht="25.5">
      <c r="A60" s="24"/>
      <c r="B60" s="812" t="s">
        <v>241</v>
      </c>
      <c r="C60" s="144" t="s">
        <v>242</v>
      </c>
      <c r="D60" s="607" t="s">
        <v>184</v>
      </c>
      <c r="E60" s="811" t="s">
        <v>4298</v>
      </c>
      <c r="F60" s="330" t="s">
        <v>1735</v>
      </c>
      <c r="G60" s="588" t="s">
        <v>2675</v>
      </c>
      <c r="H60" s="461" t="s">
        <v>103</v>
      </c>
      <c r="I60" s="24"/>
    </row>
    <row r="61" spans="1:9" ht="54" customHeight="1">
      <c r="A61" s="192"/>
      <c r="B61" s="785">
        <v>8</v>
      </c>
      <c r="C61" s="785" t="s">
        <v>381</v>
      </c>
      <c r="D61" s="607" t="s">
        <v>2733</v>
      </c>
      <c r="E61" s="698" t="s">
        <v>4299</v>
      </c>
      <c r="F61" s="403" t="s">
        <v>3985</v>
      </c>
      <c r="G61" s="368" t="s">
        <v>3986</v>
      </c>
      <c r="H61" s="403" t="s">
        <v>3987</v>
      </c>
    </row>
    <row r="62" spans="1:9" ht="63.75">
      <c r="A62" s="187"/>
      <c r="B62" s="815">
        <v>9</v>
      </c>
      <c r="C62" s="228" t="s">
        <v>1880</v>
      </c>
      <c r="D62" s="32" t="s">
        <v>184</v>
      </c>
      <c r="E62" s="716" t="s">
        <v>4301</v>
      </c>
      <c r="F62" s="368" t="s">
        <v>4302</v>
      </c>
      <c r="G62" s="784" t="e">
        <f>HYPERLINK("https://yandex.ru/video/preview/?filmId=15276090074921895977&amp;text=%D0%9F%D0%B5%D1%80%D1%81%D0%BF%D0%B5%D0%BA%D1%82%D0%B8%D0%B2%D0%BD%D1%8B%D0%B5+%D0%B4%D0%B8%D0%B0%D0%B3%D0%BD%D0%BE%D1%81%D1%82%D0%B8%D1%87%D0%B5%D1%81%D0%BA%D0%B8%D0%B5+%D0%B8+%D1%82%D0%B5"&amp;"%D1%80%D0%B0%D0%BF%D0%B5%D0%B2%D1%82%D0%B8%D1%87%D0%B5%D1%81%D0%BA%D0%B8%D0%B5+%D0%BC%D0%B5%D1%82%D0%BE%D0%B4%D0%B8%D0%BA%D0%B8%2C+%D0%B8%D1%81%D0%BF%D0%BE%D0%BB%D1%8C%D0%B7%D1%83%D1%8E%D1%89%D0%B8%D0%B5+%D1%81%D0%BE%D0%B2%D1%80%D0%B5%D0%BC%D0%B5%D0%BD%D0"&amp;"%BD%D1%8B%D0%B5+%D0%B4%D0%BE%D1%81%D1%82%D0%B8%D0%B6%D0%B5%D0%BD%D0%B8%D1%8F+%D1%84%D0%B8%D0%B7%D0%B8%D0%BA%D0%B8.+%D0%A2%D0%B5%D0%BD%D0%B4%D0%B5%D0%BD%D1%86%D0%B8%D0%B8+%D1%80%D0%B0%D0%B7%D0%B2%D0%B8%D1%82%D0%B8%D1%8F+%D0%BC%D0%B5%D0%B4%D0%B8%D1%86%D0%B8"&amp;"%D0%BD%D1%81%D0%BA%D0%BE%D0%B9+%D1%82%D0%B5%D1%85%D0%BD%D0%B8%D0%BA%D0%B8","посмотреть фильм")</f>
        <v>#VALUE!</v>
      </c>
      <c r="H62" s="403" t="s">
        <v>110</v>
      </c>
      <c r="I62" s="187"/>
    </row>
    <row r="63" spans="1:9" ht="78" customHeight="1">
      <c r="A63" s="568"/>
      <c r="B63" s="941" t="s">
        <v>705</v>
      </c>
      <c r="C63" s="908"/>
      <c r="D63" s="908"/>
      <c r="E63" s="908"/>
      <c r="F63" s="908"/>
      <c r="G63" s="908"/>
      <c r="H63" s="909"/>
      <c r="I63" s="568"/>
    </row>
    <row r="64" spans="1:9" ht="51">
      <c r="A64" s="24"/>
      <c r="B64" s="951">
        <v>1</v>
      </c>
      <c r="C64" s="924" t="s">
        <v>72</v>
      </c>
      <c r="D64" s="403" t="s">
        <v>184</v>
      </c>
      <c r="E64" s="766" t="s">
        <v>4304</v>
      </c>
      <c r="F64" s="85" t="s">
        <v>4035</v>
      </c>
      <c r="G64" s="384" t="s">
        <v>4036</v>
      </c>
      <c r="H64" s="818" t="s">
        <v>4037</v>
      </c>
      <c r="I64" s="235"/>
    </row>
    <row r="65" spans="1:9" ht="25.5">
      <c r="A65" s="24"/>
      <c r="B65" s="913"/>
      <c r="C65" s="913"/>
      <c r="D65" s="32" t="s">
        <v>184</v>
      </c>
      <c r="E65" s="32" t="s">
        <v>4308</v>
      </c>
      <c r="F65" s="61" t="s">
        <v>4041</v>
      </c>
      <c r="G65" s="104" t="s">
        <v>4043</v>
      </c>
      <c r="H65" s="85" t="s">
        <v>4044</v>
      </c>
      <c r="I65" s="235"/>
    </row>
    <row r="66" spans="1:9" ht="25.5">
      <c r="A66" s="24"/>
      <c r="B66" s="213" t="s">
        <v>111</v>
      </c>
      <c r="C66" s="18" t="s">
        <v>112</v>
      </c>
      <c r="D66" s="32"/>
      <c r="E66" s="85" t="s">
        <v>4309</v>
      </c>
      <c r="F66" s="661"/>
      <c r="G66" s="32"/>
      <c r="H66" s="661"/>
      <c r="I66" s="24"/>
    </row>
    <row r="67" spans="1:9" ht="38.25">
      <c r="A67" s="97"/>
      <c r="B67" s="213" t="s">
        <v>145</v>
      </c>
      <c r="C67" s="18" t="s">
        <v>146</v>
      </c>
      <c r="D67" s="309" t="s">
        <v>184</v>
      </c>
      <c r="E67" s="698" t="s">
        <v>4312</v>
      </c>
      <c r="F67" s="32" t="s">
        <v>3782</v>
      </c>
      <c r="G67" s="372" t="s">
        <v>3783</v>
      </c>
      <c r="H67" s="170" t="s">
        <v>103</v>
      </c>
      <c r="I67" s="97"/>
    </row>
    <row r="68" spans="1:9" ht="12.75">
      <c r="A68" s="97"/>
      <c r="B68" s="983" t="s">
        <v>169</v>
      </c>
      <c r="C68" s="908"/>
      <c r="D68" s="908"/>
      <c r="E68" s="908"/>
      <c r="F68" s="908"/>
      <c r="G68" s="908"/>
      <c r="H68" s="909"/>
      <c r="I68" s="235"/>
    </row>
    <row r="69" spans="1:9" ht="25.5">
      <c r="A69" s="97"/>
      <c r="B69" s="18" t="s">
        <v>182</v>
      </c>
      <c r="C69" s="18" t="s">
        <v>183</v>
      </c>
      <c r="D69" s="32" t="s">
        <v>73</v>
      </c>
      <c r="E69" s="719" t="s">
        <v>4315</v>
      </c>
      <c r="F69" s="35" t="s">
        <v>4137</v>
      </c>
      <c r="G69" s="32" t="s">
        <v>4138</v>
      </c>
      <c r="H69" s="32" t="s">
        <v>110</v>
      </c>
      <c r="I69" s="235"/>
    </row>
    <row r="70" spans="1:9" ht="25.5">
      <c r="A70" s="735"/>
      <c r="B70" s="18" t="s">
        <v>210</v>
      </c>
      <c r="C70" s="18" t="s">
        <v>4128</v>
      </c>
      <c r="D70" s="26" t="s">
        <v>3509</v>
      </c>
      <c r="E70" s="168" t="s">
        <v>4316</v>
      </c>
      <c r="F70" s="309" t="s">
        <v>4130</v>
      </c>
      <c r="G70" s="309" t="s">
        <v>3810</v>
      </c>
      <c r="H70" s="312" t="s">
        <v>103</v>
      </c>
      <c r="I70" s="735"/>
    </row>
    <row r="71" spans="1:9" ht="38.25">
      <c r="A71" s="735"/>
      <c r="B71" s="230" t="s">
        <v>232</v>
      </c>
      <c r="C71" s="230" t="s">
        <v>233</v>
      </c>
      <c r="D71" s="27" t="s">
        <v>184</v>
      </c>
      <c r="E71" s="769" t="s">
        <v>4317</v>
      </c>
      <c r="F71" s="189" t="s">
        <v>4230</v>
      </c>
      <c r="G71" s="820" t="s">
        <v>4319</v>
      </c>
      <c r="H71" s="35" t="s">
        <v>110</v>
      </c>
      <c r="I71" s="735"/>
    </row>
    <row r="72" spans="1:9" ht="25.5">
      <c r="A72" s="24"/>
      <c r="B72" s="556">
        <v>7</v>
      </c>
      <c r="C72" s="556" t="s">
        <v>4321</v>
      </c>
      <c r="D72" s="189" t="s">
        <v>73</v>
      </c>
      <c r="E72" s="37" t="s">
        <v>4322</v>
      </c>
      <c r="F72" s="189" t="s">
        <v>4178</v>
      </c>
      <c r="G72" s="189" t="s">
        <v>4057</v>
      </c>
      <c r="H72" s="189" t="s">
        <v>2732</v>
      </c>
      <c r="I72" s="24"/>
    </row>
    <row r="73" spans="1:9" ht="12.75">
      <c r="A73" s="97"/>
      <c r="I73" s="97"/>
    </row>
    <row r="74" spans="1:9" ht="12.75">
      <c r="A74" s="198"/>
      <c r="I74" s="198"/>
    </row>
    <row r="75" spans="1:9" ht="12.75">
      <c r="A75" s="471"/>
      <c r="I75" s="471"/>
    </row>
    <row r="76" spans="1:9">
      <c r="A76" s="568"/>
      <c r="I76" s="568"/>
    </row>
    <row r="77" spans="1:9" ht="12.75">
      <c r="A77" s="133"/>
      <c r="I77" s="97"/>
    </row>
    <row r="78" spans="1:9" ht="12.75">
      <c r="A78" s="24"/>
      <c r="I78" s="235"/>
    </row>
    <row r="79" spans="1:9" ht="12.75">
      <c r="A79" s="133"/>
      <c r="I79" s="133"/>
    </row>
    <row r="80" spans="1:9" ht="53.25" customHeight="1">
      <c r="A80" s="471"/>
      <c r="I80" s="471"/>
    </row>
    <row r="81" spans="1:9" ht="28.5" customHeight="1">
      <c r="A81" s="471"/>
      <c r="I81" s="471"/>
    </row>
    <row r="82" spans="1:9" ht="12.75">
      <c r="A82" s="97"/>
      <c r="I82" s="97"/>
    </row>
    <row r="83" spans="1:9" ht="12.75">
      <c r="A83" s="97"/>
      <c r="I83" s="97"/>
    </row>
    <row r="84" spans="1:9" ht="12.75">
      <c r="A84" s="97"/>
      <c r="I84" s="97"/>
    </row>
    <row r="85" spans="1:9" ht="12.75">
      <c r="A85" s="97"/>
      <c r="I85" s="97"/>
    </row>
    <row r="86" spans="1:9" ht="12.75">
      <c r="A86" s="240"/>
      <c r="I86" s="240"/>
    </row>
    <row r="87" spans="1:9" ht="12.75">
      <c r="A87" s="471"/>
      <c r="I87" s="471"/>
    </row>
    <row r="88" spans="1:9" ht="12.75">
      <c r="A88" s="205"/>
      <c r="I88" s="205"/>
    </row>
    <row r="89" spans="1:9" ht="12.75">
      <c r="A89" s="97"/>
      <c r="I89" s="97"/>
    </row>
    <row r="90" spans="1:9" ht="18">
      <c r="A90" s="735"/>
      <c r="I90" s="735"/>
    </row>
    <row r="91" spans="1:9" ht="12.75">
      <c r="A91" s="205"/>
      <c r="I91" s="205"/>
    </row>
    <row r="92" spans="1:9" ht="12.75">
      <c r="A92" s="24"/>
      <c r="I92" s="24"/>
    </row>
    <row r="93" spans="1:9">
      <c r="A93" s="568"/>
      <c r="I93" s="568"/>
    </row>
    <row r="94" spans="1:9" ht="12.75">
      <c r="A94" s="24"/>
      <c r="I94" s="24"/>
    </row>
    <row r="95" spans="1:9" ht="12.75">
      <c r="A95" s="205"/>
      <c r="I95" s="205"/>
    </row>
    <row r="96" spans="1:9" ht="12.75">
      <c r="A96" s="97"/>
      <c r="I96" s="97"/>
    </row>
    <row r="97" spans="1:9" ht="12.75">
      <c r="A97" s="235"/>
      <c r="I97" s="235"/>
    </row>
    <row r="98" spans="1:9" ht="18">
      <c r="A98" s="735"/>
      <c r="I98" s="735"/>
    </row>
    <row r="99" spans="1:9" ht="12.75">
      <c r="A99" s="24"/>
      <c r="I99" s="24"/>
    </row>
    <row r="100" spans="1:9" ht="12.75">
      <c r="A100" s="24"/>
      <c r="I100" s="24"/>
    </row>
    <row r="101" spans="1:9" ht="12.75">
      <c r="A101" s="97"/>
      <c r="I101" s="97"/>
    </row>
    <row r="102" spans="1:9" ht="18">
      <c r="A102" s="735"/>
      <c r="I102" s="735"/>
    </row>
    <row r="103" spans="1:9" ht="12.75">
      <c r="A103" s="24"/>
      <c r="I103" s="24"/>
    </row>
    <row r="104" spans="1:9" ht="12.75">
      <c r="A104" s="97"/>
      <c r="I104" s="97"/>
    </row>
    <row r="105" spans="1:9" ht="12.75">
      <c r="A105" s="198"/>
      <c r="I105" s="198"/>
    </row>
    <row r="106" spans="1:9" ht="12.75">
      <c r="A106" s="471"/>
      <c r="I106" s="471"/>
    </row>
    <row r="107" spans="1:9">
      <c r="A107" s="568"/>
      <c r="I107" s="568"/>
    </row>
    <row r="108" spans="1:9">
      <c r="A108" s="568"/>
      <c r="I108" s="568"/>
    </row>
    <row r="109" spans="1:9" ht="23.25">
      <c r="A109" s="3"/>
      <c r="I109" s="3"/>
    </row>
    <row r="110" spans="1:9" ht="12.75">
      <c r="A110" s="20"/>
      <c r="I110" s="20"/>
    </row>
    <row r="111" spans="1:9" ht="12.75">
      <c r="A111" s="24"/>
      <c r="I111" s="24"/>
    </row>
    <row r="112" spans="1:9" ht="12.75">
      <c r="A112" s="205"/>
      <c r="I112" s="205"/>
    </row>
    <row r="113" spans="1:9">
      <c r="A113" s="568"/>
      <c r="I113" s="568"/>
    </row>
    <row r="114" spans="1:9" ht="12.75">
      <c r="A114" s="24"/>
      <c r="I114" s="24"/>
    </row>
    <row r="115" spans="1:9" ht="12.75">
      <c r="A115" s="97"/>
      <c r="I115" s="97"/>
    </row>
    <row r="116" spans="1:9" ht="12.75">
      <c r="A116" s="97"/>
      <c r="I116" s="97"/>
    </row>
    <row r="117" spans="1:9" ht="12.75">
      <c r="A117" s="24"/>
      <c r="I117" s="24"/>
    </row>
    <row r="118" spans="1:9" ht="12.75">
      <c r="A118" s="205"/>
      <c r="I118" s="205"/>
    </row>
    <row r="119" spans="1:9" ht="12.75">
      <c r="A119" s="97"/>
      <c r="I119" s="97"/>
    </row>
    <row r="120" spans="1:9">
      <c r="A120" s="712"/>
      <c r="I120" s="712"/>
    </row>
    <row r="121" spans="1:9" ht="12.75">
      <c r="A121" s="97"/>
      <c r="I121" s="97"/>
    </row>
    <row r="122" spans="1:9" ht="12.75">
      <c r="A122" s="97"/>
      <c r="I122" s="97"/>
    </row>
    <row r="123" spans="1:9" ht="18">
      <c r="A123" s="576"/>
      <c r="I123" s="576"/>
    </row>
    <row r="124" spans="1:9" ht="12.75">
      <c r="A124" s="24"/>
      <c r="I124" s="24"/>
    </row>
    <row r="125" spans="1:9" ht="12.75">
      <c r="A125" s="24"/>
      <c r="I125" s="24"/>
    </row>
    <row r="126" spans="1:9" ht="12.75">
      <c r="A126" s="807"/>
      <c r="I126" s="807"/>
    </row>
    <row r="127" spans="1:9" ht="12.75">
      <c r="A127" s="24"/>
      <c r="I127" s="24"/>
    </row>
    <row r="128" spans="1:9" ht="12.75">
      <c r="A128" s="97"/>
      <c r="I128" s="97"/>
    </row>
    <row r="129" spans="1:9" ht="18">
      <c r="A129" s="735"/>
      <c r="I129" s="735"/>
    </row>
    <row r="130" spans="1:9" ht="12.75">
      <c r="A130" s="205"/>
      <c r="I130" s="205"/>
    </row>
    <row r="131" spans="1:9" ht="12.75">
      <c r="A131" s="24"/>
      <c r="I131" s="24"/>
    </row>
    <row r="132" spans="1:9">
      <c r="A132" s="568"/>
      <c r="I132" s="568"/>
    </row>
    <row r="133" spans="1:9" ht="12.75">
      <c r="A133" s="205"/>
      <c r="I133" s="205"/>
    </row>
    <row r="134" spans="1:9" ht="12.75">
      <c r="A134" s="97"/>
      <c r="I134" s="97"/>
    </row>
    <row r="135" spans="1:9" ht="12.75">
      <c r="A135" s="755"/>
      <c r="I135" s="755"/>
    </row>
    <row r="136" spans="1:9" ht="12.75">
      <c r="A136" s="235"/>
      <c r="I136" s="235"/>
    </row>
    <row r="137" spans="1:9" ht="18">
      <c r="A137" s="735"/>
      <c r="I137" s="735"/>
    </row>
    <row r="138" spans="1:9" ht="12.75">
      <c r="A138" s="24"/>
      <c r="I138" s="24"/>
    </row>
    <row r="139" spans="1:9" ht="12.75">
      <c r="A139" s="192"/>
      <c r="I139" s="192"/>
    </row>
    <row r="140" spans="1:9" ht="12.75">
      <c r="A140" s="24"/>
      <c r="I140" s="24"/>
    </row>
    <row r="141" spans="1:9">
      <c r="A141" s="568"/>
      <c r="I141" s="568"/>
    </row>
    <row r="142" spans="1:9" ht="12.75">
      <c r="A142" s="24"/>
      <c r="B142" s="821"/>
      <c r="C142" s="821"/>
      <c r="D142" s="821"/>
      <c r="E142" s="821"/>
      <c r="F142" s="821"/>
      <c r="G142" s="821"/>
      <c r="H142" s="821"/>
      <c r="I142" s="24"/>
    </row>
    <row r="143" spans="1:9" ht="12.75">
      <c r="A143" s="24"/>
      <c r="B143" s="821"/>
      <c r="C143" s="821"/>
      <c r="D143" s="821"/>
      <c r="E143" s="821"/>
      <c r="F143" s="821"/>
      <c r="G143" s="821"/>
      <c r="H143" s="821"/>
      <c r="I143" s="24"/>
    </row>
    <row r="144" spans="1:9" ht="12.75">
      <c r="A144" s="140"/>
      <c r="B144" s="829"/>
      <c r="C144" s="829"/>
      <c r="D144" s="829"/>
      <c r="E144" s="829"/>
      <c r="F144" s="829"/>
      <c r="G144" s="829"/>
      <c r="H144" s="829"/>
      <c r="I144" s="140"/>
    </row>
    <row r="145" spans="1:9" ht="12.75">
      <c r="A145" s="97"/>
      <c r="B145" s="744"/>
      <c r="C145" s="744"/>
      <c r="D145" s="744"/>
      <c r="E145" s="744"/>
      <c r="F145" s="744"/>
      <c r="G145" s="744"/>
      <c r="H145" s="744"/>
      <c r="I145" s="97"/>
    </row>
    <row r="146" spans="1:9" ht="18">
      <c r="A146" s="735"/>
      <c r="B146" s="827"/>
      <c r="C146" s="827"/>
      <c r="D146" s="827"/>
      <c r="E146" s="827"/>
      <c r="F146" s="827"/>
      <c r="G146" s="827"/>
      <c r="H146" s="827"/>
      <c r="I146" s="735"/>
    </row>
    <row r="147" spans="1:9" ht="12.75">
      <c r="A147" s="24"/>
      <c r="B147" s="821"/>
      <c r="C147" s="821"/>
      <c r="D147" s="821"/>
      <c r="E147" s="821"/>
      <c r="F147" s="821"/>
      <c r="G147" s="821"/>
      <c r="H147" s="821"/>
      <c r="I147" s="24"/>
    </row>
    <row r="148" spans="1:9" ht="12.75">
      <c r="A148" s="97"/>
      <c r="B148" s="744"/>
      <c r="C148" s="744"/>
      <c r="D148" s="744"/>
      <c r="E148" s="744"/>
      <c r="F148" s="744"/>
      <c r="G148" s="744"/>
      <c r="H148" s="744"/>
      <c r="I148" s="97"/>
    </row>
    <row r="149" spans="1:9" ht="12.75">
      <c r="A149" s="198"/>
      <c r="B149" s="830"/>
      <c r="C149" s="830"/>
      <c r="D149" s="830"/>
      <c r="E149" s="830"/>
      <c r="F149" s="830"/>
      <c r="G149" s="830"/>
      <c r="H149" s="830"/>
      <c r="I149" s="198"/>
    </row>
    <row r="150" spans="1:9" ht="12.75">
      <c r="A150" s="471"/>
      <c r="B150" s="831"/>
      <c r="C150" s="831"/>
      <c r="D150" s="831"/>
      <c r="E150" s="831"/>
      <c r="F150" s="831"/>
      <c r="G150" s="831"/>
      <c r="H150" s="831"/>
      <c r="I150" s="471"/>
    </row>
    <row r="151" spans="1:9">
      <c r="A151" s="568"/>
      <c r="B151" s="823"/>
      <c r="C151" s="823"/>
      <c r="D151" s="823"/>
      <c r="E151" s="823"/>
      <c r="F151" s="823"/>
      <c r="G151" s="823"/>
      <c r="H151" s="823"/>
      <c r="I151" s="568"/>
    </row>
    <row r="152" spans="1:9" ht="12.75">
      <c r="A152" s="133"/>
      <c r="B152" s="832"/>
      <c r="C152" s="832"/>
      <c r="D152" s="832"/>
      <c r="E152" s="832"/>
      <c r="F152" s="832"/>
      <c r="G152" s="832"/>
      <c r="H152" s="832"/>
      <c r="I152" s="133"/>
    </row>
    <row r="153" spans="1:9" ht="12.75">
      <c r="A153" s="24"/>
      <c r="B153" s="821"/>
      <c r="C153" s="821"/>
      <c r="D153" s="821"/>
      <c r="E153" s="821"/>
      <c r="F153" s="821"/>
      <c r="G153" s="821"/>
      <c r="H153" s="821"/>
      <c r="I153" s="24"/>
    </row>
    <row r="154" spans="1:9" ht="12.75">
      <c r="A154" s="133"/>
      <c r="B154" s="832"/>
      <c r="C154" s="832"/>
      <c r="D154" s="832"/>
      <c r="E154" s="832"/>
      <c r="F154" s="832"/>
      <c r="G154" s="832"/>
      <c r="H154" s="832"/>
      <c r="I154" s="133"/>
    </row>
    <row r="155" spans="1:9" ht="23.25">
      <c r="A155" s="3"/>
      <c r="B155" s="834"/>
      <c r="C155" s="834"/>
      <c r="D155" s="834"/>
      <c r="E155" s="834"/>
      <c r="F155" s="834"/>
      <c r="G155" s="834"/>
      <c r="H155" s="834"/>
      <c r="I155" s="3"/>
    </row>
    <row r="156" spans="1:9" ht="18">
      <c r="A156" s="17"/>
      <c r="B156" s="835"/>
      <c r="C156" s="835"/>
      <c r="D156" s="835"/>
      <c r="E156" s="835"/>
      <c r="F156" s="835"/>
      <c r="G156" s="835"/>
      <c r="H156" s="835"/>
      <c r="I156" s="17"/>
    </row>
    <row r="157" spans="1:9" ht="12.75">
      <c r="A157" s="20"/>
      <c r="B157" s="836"/>
      <c r="C157" s="836"/>
      <c r="D157" s="836"/>
      <c r="E157" s="836"/>
      <c r="F157" s="836"/>
      <c r="G157" s="836"/>
      <c r="H157" s="836"/>
      <c r="I157" s="20"/>
    </row>
    <row r="158" spans="1:9" ht="12.75">
      <c r="A158" s="471"/>
      <c r="B158" s="831"/>
      <c r="C158" s="831"/>
      <c r="D158" s="831"/>
      <c r="E158" s="831"/>
      <c r="F158" s="831"/>
      <c r="G158" s="831"/>
      <c r="H158" s="831"/>
      <c r="I158" s="471"/>
    </row>
    <row r="159" spans="1:9" ht="12.75">
      <c r="A159" s="24"/>
      <c r="B159" s="821"/>
      <c r="C159" s="821"/>
      <c r="D159" s="821"/>
      <c r="E159" s="821"/>
      <c r="F159" s="821"/>
      <c r="G159" s="821"/>
      <c r="H159" s="821"/>
      <c r="I159" s="24"/>
    </row>
    <row r="160" spans="1:9" ht="12.75">
      <c r="A160" s="205"/>
      <c r="B160" s="824"/>
      <c r="C160" s="824"/>
      <c r="D160" s="824"/>
      <c r="E160" s="824"/>
      <c r="F160" s="824"/>
      <c r="G160" s="824"/>
      <c r="H160" s="824"/>
      <c r="I160" s="205"/>
    </row>
    <row r="161" spans="1:9">
      <c r="A161" s="568"/>
      <c r="B161" s="823"/>
      <c r="C161" s="823"/>
      <c r="D161" s="823"/>
      <c r="E161" s="823"/>
      <c r="F161" s="823"/>
      <c r="G161" s="823"/>
      <c r="H161" s="823"/>
      <c r="I161" s="568"/>
    </row>
    <row r="162" spans="1:9" ht="12.75">
      <c r="A162" s="24"/>
      <c r="B162" s="821"/>
      <c r="C162" s="821"/>
      <c r="D162" s="821"/>
      <c r="E162" s="821"/>
      <c r="F162" s="821"/>
      <c r="G162" s="821"/>
      <c r="H162" s="821"/>
      <c r="I162" s="24"/>
    </row>
    <row r="163" spans="1:9" ht="12.75">
      <c r="A163" s="97"/>
      <c r="B163" s="744"/>
      <c r="C163" s="744"/>
      <c r="D163" s="744"/>
      <c r="E163" s="744"/>
      <c r="F163" s="744"/>
      <c r="G163" s="744"/>
      <c r="H163" s="744"/>
      <c r="I163" s="97"/>
    </row>
    <row r="164" spans="1:9" ht="12.75">
      <c r="A164" s="24"/>
      <c r="B164" s="821"/>
      <c r="C164" s="821"/>
      <c r="D164" s="821"/>
      <c r="E164" s="821"/>
      <c r="F164" s="821"/>
      <c r="G164" s="821"/>
      <c r="H164" s="821"/>
      <c r="I164" s="24"/>
    </row>
    <row r="165" spans="1:9" ht="12.75">
      <c r="A165" s="24"/>
      <c r="B165" s="821"/>
      <c r="C165" s="821"/>
      <c r="D165" s="821"/>
      <c r="E165" s="821"/>
      <c r="F165" s="821"/>
      <c r="G165" s="821"/>
      <c r="H165" s="821"/>
      <c r="I165" s="24"/>
    </row>
    <row r="166" spans="1:9" ht="12.75">
      <c r="A166" s="24"/>
      <c r="B166" s="821"/>
      <c r="C166" s="821"/>
      <c r="D166" s="821"/>
      <c r="E166" s="821"/>
      <c r="F166" s="821"/>
      <c r="G166" s="821"/>
      <c r="H166" s="821"/>
      <c r="I166" s="24"/>
    </row>
    <row r="167" spans="1:9" ht="12.75">
      <c r="A167" s="24"/>
      <c r="B167" s="821"/>
      <c r="C167" s="821"/>
      <c r="D167" s="821"/>
      <c r="E167" s="821"/>
      <c r="F167" s="821"/>
      <c r="G167" s="821"/>
      <c r="H167" s="821"/>
      <c r="I167" s="24"/>
    </row>
    <row r="168" spans="1:9" ht="12.75">
      <c r="A168" s="186"/>
      <c r="B168" s="838"/>
      <c r="C168" s="838"/>
      <c r="D168" s="838"/>
      <c r="E168" s="838"/>
      <c r="F168" s="838"/>
      <c r="G168" s="838"/>
      <c r="H168" s="838"/>
      <c r="I168" s="186"/>
    </row>
    <row r="169" spans="1:9" ht="18">
      <c r="A169" s="17"/>
      <c r="B169" s="835"/>
      <c r="C169" s="835"/>
      <c r="D169" s="835"/>
      <c r="E169" s="835"/>
      <c r="F169" s="835"/>
      <c r="G169" s="835"/>
      <c r="H169" s="835"/>
      <c r="I169" s="17"/>
    </row>
    <row r="170" spans="1:9" ht="12.75">
      <c r="A170" s="205"/>
      <c r="B170" s="824"/>
      <c r="C170" s="824"/>
      <c r="D170" s="824"/>
      <c r="E170" s="824"/>
      <c r="F170" s="824"/>
      <c r="G170" s="824"/>
      <c r="H170" s="824"/>
      <c r="I170" s="205"/>
    </row>
    <row r="171" spans="1:9" ht="12.75">
      <c r="A171" s="205"/>
      <c r="B171" s="824"/>
      <c r="C171" s="824"/>
      <c r="D171" s="824"/>
      <c r="E171" s="824"/>
      <c r="F171" s="824"/>
      <c r="G171" s="824"/>
      <c r="H171" s="824"/>
      <c r="I171" s="205"/>
    </row>
    <row r="172" spans="1:9" ht="12.75">
      <c r="A172" s="97"/>
      <c r="B172" s="744"/>
      <c r="C172" s="744"/>
      <c r="D172" s="744"/>
      <c r="E172" s="744"/>
      <c r="F172" s="744"/>
      <c r="G172" s="744"/>
      <c r="H172" s="744"/>
      <c r="I172" s="97"/>
    </row>
    <row r="173" spans="1:9">
      <c r="A173" s="712"/>
      <c r="B173" s="839"/>
      <c r="C173" s="839"/>
      <c r="D173" s="839"/>
      <c r="E173" s="839"/>
      <c r="F173" s="839"/>
      <c r="G173" s="839"/>
      <c r="H173" s="839"/>
      <c r="I173" s="712"/>
    </row>
    <row r="174" spans="1:9" ht="12.75">
      <c r="A174" s="97"/>
      <c r="B174" s="744"/>
      <c r="C174" s="744"/>
      <c r="D174" s="744"/>
      <c r="E174" s="744"/>
      <c r="F174" s="744"/>
      <c r="G174" s="744"/>
      <c r="H174" s="744"/>
      <c r="I174" s="97"/>
    </row>
    <row r="175" spans="1:9" ht="12.75">
      <c r="A175" s="97"/>
      <c r="B175" s="744"/>
      <c r="C175" s="744"/>
      <c r="D175" s="744"/>
      <c r="E175" s="744"/>
      <c r="F175" s="744"/>
      <c r="G175" s="744"/>
      <c r="H175" s="744"/>
      <c r="I175" s="97"/>
    </row>
    <row r="176" spans="1:9" ht="12.75">
      <c r="A176" s="97"/>
      <c r="B176" s="744"/>
      <c r="C176" s="744"/>
      <c r="D176" s="744"/>
      <c r="E176" s="744"/>
      <c r="F176" s="744"/>
      <c r="G176" s="744"/>
      <c r="H176" s="744"/>
      <c r="I176" s="97"/>
    </row>
    <row r="177" spans="1:9" ht="12.75">
      <c r="A177" s="97"/>
      <c r="B177" s="744"/>
      <c r="C177" s="744"/>
      <c r="D177" s="744"/>
      <c r="E177" s="744"/>
      <c r="F177" s="744"/>
      <c r="G177" s="744"/>
      <c r="H177" s="744"/>
      <c r="I177" s="97"/>
    </row>
    <row r="178" spans="1:9" ht="12.75">
      <c r="A178" s="97"/>
      <c r="B178" s="744"/>
      <c r="C178" s="744"/>
      <c r="D178" s="744"/>
      <c r="E178" s="744"/>
      <c r="F178" s="744"/>
      <c r="G178" s="744"/>
      <c r="H178" s="744"/>
      <c r="I178" s="97"/>
    </row>
    <row r="179" spans="1:9" ht="18">
      <c r="A179" s="576"/>
      <c r="B179" s="840"/>
      <c r="C179" s="840"/>
      <c r="D179" s="840"/>
      <c r="E179" s="840"/>
      <c r="F179" s="840"/>
      <c r="G179" s="840"/>
      <c r="H179" s="840"/>
      <c r="I179" s="576"/>
    </row>
    <row r="180" spans="1:9" ht="12.75">
      <c r="A180" s="240"/>
      <c r="B180" s="841"/>
      <c r="C180" s="841"/>
      <c r="D180" s="841"/>
      <c r="E180" s="841"/>
      <c r="F180" s="841"/>
      <c r="G180" s="841"/>
      <c r="H180" s="841"/>
      <c r="I180" s="240"/>
    </row>
    <row r="181" spans="1:9" ht="12.75">
      <c r="A181" s="471"/>
      <c r="B181" s="831"/>
      <c r="C181" s="831"/>
      <c r="D181" s="831"/>
      <c r="E181" s="831"/>
      <c r="F181" s="831"/>
      <c r="G181" s="831"/>
      <c r="H181" s="831"/>
      <c r="I181" s="471"/>
    </row>
    <row r="182" spans="1:9" ht="12.75">
      <c r="A182" s="205"/>
      <c r="B182" s="824"/>
      <c r="C182" s="824"/>
      <c r="D182" s="824"/>
      <c r="E182" s="824"/>
      <c r="F182" s="824"/>
      <c r="G182" s="824"/>
      <c r="H182" s="824"/>
      <c r="I182" s="205"/>
    </row>
    <row r="183" spans="1:9">
      <c r="A183" s="568"/>
      <c r="B183" s="823"/>
      <c r="C183" s="823"/>
      <c r="D183" s="823"/>
      <c r="E183" s="823"/>
      <c r="F183" s="823"/>
      <c r="G183" s="823"/>
      <c r="H183" s="823"/>
      <c r="I183" s="568"/>
    </row>
    <row r="184" spans="1:9" ht="12.75">
      <c r="A184" s="24"/>
      <c r="B184" s="821"/>
      <c r="C184" s="821"/>
      <c r="D184" s="821"/>
      <c r="E184" s="821"/>
      <c r="F184" s="821"/>
      <c r="G184" s="821"/>
      <c r="H184" s="821"/>
      <c r="I184" s="24"/>
    </row>
    <row r="185" spans="1:9" ht="12.75">
      <c r="A185" s="24"/>
      <c r="B185" s="821"/>
      <c r="C185" s="821"/>
      <c r="D185" s="821"/>
      <c r="E185" s="821"/>
      <c r="F185" s="821"/>
      <c r="G185" s="821"/>
      <c r="H185" s="821"/>
      <c r="I185" s="24"/>
    </row>
    <row r="186" spans="1:9" ht="12.75">
      <c r="A186" s="807"/>
      <c r="B186" s="842"/>
      <c r="C186" s="842"/>
      <c r="D186" s="842"/>
      <c r="E186" s="842"/>
      <c r="F186" s="842"/>
      <c r="G186" s="842"/>
      <c r="H186" s="842"/>
      <c r="I186" s="807"/>
    </row>
    <row r="187" spans="1:9" ht="12.75">
      <c r="A187" s="24"/>
      <c r="B187" s="821"/>
      <c r="C187" s="821"/>
      <c r="D187" s="821"/>
      <c r="E187" s="821"/>
      <c r="F187" s="821"/>
      <c r="G187" s="821"/>
      <c r="H187" s="821"/>
      <c r="I187" s="24"/>
    </row>
    <row r="188" spans="1:9" ht="12.75">
      <c r="A188" s="97"/>
      <c r="B188" s="744"/>
      <c r="C188" s="744"/>
      <c r="D188" s="744"/>
      <c r="E188" s="744"/>
      <c r="F188" s="744"/>
      <c r="G188" s="744"/>
      <c r="H188" s="744"/>
      <c r="I188" s="97"/>
    </row>
    <row r="189" spans="1:9" ht="18">
      <c r="A189" s="735"/>
      <c r="B189" s="827"/>
      <c r="C189" s="827"/>
      <c r="D189" s="827"/>
      <c r="E189" s="827"/>
      <c r="F189" s="827"/>
      <c r="G189" s="827"/>
      <c r="H189" s="827"/>
      <c r="I189" s="735"/>
    </row>
    <row r="190" spans="1:9" ht="12.75">
      <c r="A190" s="24"/>
      <c r="B190" s="821"/>
      <c r="C190" s="821"/>
      <c r="D190" s="821"/>
      <c r="E190" s="821"/>
      <c r="F190" s="821"/>
      <c r="G190" s="821"/>
      <c r="H190" s="821"/>
      <c r="I190" s="24"/>
    </row>
    <row r="191" spans="1:9" ht="12.75">
      <c r="A191" s="205"/>
      <c r="B191" s="824"/>
      <c r="C191" s="824"/>
      <c r="D191" s="824"/>
      <c r="E191" s="824"/>
      <c r="F191" s="824"/>
      <c r="G191" s="824"/>
      <c r="H191" s="824"/>
      <c r="I191" s="205"/>
    </row>
    <row r="192" spans="1:9" ht="12.75">
      <c r="A192" s="24"/>
      <c r="B192" s="821"/>
      <c r="C192" s="821"/>
      <c r="D192" s="821"/>
      <c r="E192" s="821"/>
      <c r="F192" s="821"/>
      <c r="G192" s="821"/>
      <c r="H192" s="821"/>
      <c r="I192" s="24"/>
    </row>
    <row r="193" spans="1:9">
      <c r="A193" s="568"/>
      <c r="B193" s="823"/>
      <c r="C193" s="823"/>
      <c r="D193" s="823"/>
      <c r="E193" s="823"/>
      <c r="F193" s="823"/>
      <c r="G193" s="823"/>
      <c r="H193" s="823"/>
      <c r="I193" s="568"/>
    </row>
    <row r="194" spans="1:9" ht="12.75">
      <c r="A194" s="24"/>
      <c r="B194" s="821"/>
      <c r="C194" s="821"/>
      <c r="D194" s="821"/>
      <c r="E194" s="821"/>
      <c r="F194" s="821"/>
      <c r="G194" s="821"/>
      <c r="H194" s="821"/>
      <c r="I194" s="24"/>
    </row>
    <row r="195" spans="1:9" ht="12.75">
      <c r="A195" s="205"/>
      <c r="B195" s="824"/>
      <c r="C195" s="824"/>
      <c r="D195" s="824"/>
      <c r="E195" s="824"/>
      <c r="F195" s="824"/>
      <c r="G195" s="824"/>
      <c r="H195" s="824"/>
      <c r="I195" s="205"/>
    </row>
    <row r="196" spans="1:9" ht="12.75">
      <c r="A196" s="97"/>
      <c r="B196" s="744"/>
      <c r="C196" s="744"/>
      <c r="D196" s="744"/>
      <c r="E196" s="744"/>
      <c r="F196" s="744"/>
      <c r="G196" s="744"/>
      <c r="H196" s="744"/>
      <c r="I196" s="97"/>
    </row>
    <row r="197" spans="1:9" ht="12.75">
      <c r="A197" s="755"/>
      <c r="B197" s="825"/>
      <c r="C197" s="825"/>
      <c r="D197" s="825"/>
      <c r="E197" s="825"/>
      <c r="F197" s="825"/>
      <c r="G197" s="825"/>
      <c r="H197" s="825"/>
      <c r="I197" s="755"/>
    </row>
    <row r="198" spans="1:9" ht="12.75">
      <c r="A198" s="235"/>
      <c r="B198" s="826"/>
      <c r="C198" s="826"/>
      <c r="D198" s="826"/>
      <c r="E198" s="826"/>
      <c r="F198" s="826"/>
      <c r="G198" s="826"/>
      <c r="H198" s="826"/>
      <c r="I198" s="235"/>
    </row>
    <row r="199" spans="1:9" ht="18">
      <c r="A199" s="735"/>
      <c r="B199" s="827"/>
      <c r="C199" s="827"/>
      <c r="D199" s="827"/>
      <c r="E199" s="827"/>
      <c r="F199" s="827"/>
      <c r="G199" s="827"/>
      <c r="H199" s="827"/>
      <c r="I199" s="735"/>
    </row>
    <row r="200" spans="1:9" ht="12.75">
      <c r="A200" s="24"/>
      <c r="B200" s="821"/>
      <c r="C200" s="821"/>
      <c r="D200" s="821"/>
      <c r="E200" s="821"/>
      <c r="F200" s="821"/>
      <c r="G200" s="821"/>
      <c r="H200" s="821"/>
      <c r="I200" s="24"/>
    </row>
    <row r="201" spans="1:9" ht="12.75">
      <c r="A201" s="192"/>
      <c r="B201" s="828"/>
      <c r="C201" s="828"/>
      <c r="D201" s="828"/>
      <c r="E201" s="828"/>
      <c r="F201" s="828"/>
      <c r="G201" s="828"/>
      <c r="H201" s="828"/>
      <c r="I201" s="192"/>
    </row>
    <row r="202" spans="1:9" ht="12.75">
      <c r="A202" s="24"/>
      <c r="B202" s="821"/>
      <c r="C202" s="821"/>
      <c r="D202" s="821"/>
      <c r="E202" s="821"/>
      <c r="F202" s="821"/>
      <c r="G202" s="821"/>
      <c r="H202" s="821"/>
      <c r="I202" s="24"/>
    </row>
    <row r="203" spans="1:9">
      <c r="A203" s="568"/>
      <c r="B203" s="823"/>
      <c r="C203" s="823"/>
      <c r="D203" s="823"/>
      <c r="E203" s="823"/>
      <c r="F203" s="823"/>
      <c r="G203" s="823"/>
      <c r="H203" s="823"/>
      <c r="I203" s="568"/>
    </row>
    <row r="204" spans="1:9" ht="12.75">
      <c r="A204" s="24"/>
      <c r="B204" s="821"/>
      <c r="C204" s="821"/>
      <c r="D204" s="821"/>
      <c r="E204" s="821"/>
      <c r="F204" s="821"/>
      <c r="G204" s="821"/>
      <c r="H204" s="821"/>
      <c r="I204" s="24"/>
    </row>
    <row r="205" spans="1:9" ht="12.75">
      <c r="A205" s="24"/>
      <c r="B205" s="821"/>
      <c r="C205" s="821"/>
      <c r="D205" s="821"/>
      <c r="E205" s="821"/>
      <c r="F205" s="821"/>
      <c r="G205" s="821"/>
      <c r="H205" s="821"/>
      <c r="I205" s="24"/>
    </row>
    <row r="206" spans="1:9" ht="12.75">
      <c r="A206" s="24"/>
      <c r="B206" s="821"/>
      <c r="C206" s="821"/>
      <c r="D206" s="821"/>
      <c r="E206" s="821"/>
      <c r="F206" s="821"/>
      <c r="G206" s="821"/>
      <c r="H206" s="821"/>
      <c r="I206" s="24"/>
    </row>
    <row r="207" spans="1:9" ht="12.75">
      <c r="A207" s="140"/>
      <c r="B207" s="829"/>
      <c r="C207" s="829"/>
      <c r="D207" s="829"/>
      <c r="E207" s="829"/>
      <c r="F207" s="829"/>
      <c r="G207" s="829"/>
      <c r="H207" s="829"/>
      <c r="I207" s="140"/>
    </row>
    <row r="208" spans="1:9" ht="12.75">
      <c r="A208" s="97"/>
      <c r="B208" s="744"/>
      <c r="C208" s="744"/>
      <c r="D208" s="744"/>
      <c r="E208" s="744"/>
      <c r="F208" s="744"/>
      <c r="G208" s="744"/>
      <c r="H208" s="744"/>
      <c r="I208" s="97"/>
    </row>
    <row r="209" spans="1:9" ht="18">
      <c r="A209" s="735"/>
      <c r="B209" s="827"/>
      <c r="C209" s="827"/>
      <c r="D209" s="827"/>
      <c r="E209" s="827"/>
      <c r="F209" s="827"/>
      <c r="G209" s="827"/>
      <c r="H209" s="827"/>
      <c r="I209" s="735"/>
    </row>
    <row r="210" spans="1:9" ht="12.75">
      <c r="A210" s="24"/>
      <c r="B210" s="821"/>
      <c r="C210" s="821"/>
      <c r="D210" s="821"/>
      <c r="E210" s="821"/>
      <c r="F210" s="821"/>
      <c r="G210" s="821"/>
      <c r="H210" s="821"/>
      <c r="I210" s="24"/>
    </row>
    <row r="211" spans="1:9" ht="12.75">
      <c r="A211" s="97"/>
      <c r="B211" s="744"/>
      <c r="C211" s="744"/>
      <c r="D211" s="744"/>
      <c r="E211" s="744"/>
      <c r="F211" s="744"/>
      <c r="G211" s="744"/>
      <c r="H211" s="744"/>
      <c r="I211" s="97"/>
    </row>
    <row r="212" spans="1:9" ht="12.75">
      <c r="A212" s="198"/>
      <c r="B212" s="830"/>
      <c r="C212" s="830"/>
      <c r="D212" s="830"/>
      <c r="E212" s="830"/>
      <c r="F212" s="830"/>
      <c r="G212" s="830"/>
      <c r="H212" s="830"/>
      <c r="I212" s="198"/>
    </row>
    <row r="213" spans="1:9" ht="12.75">
      <c r="A213" s="471"/>
      <c r="B213" s="831"/>
      <c r="C213" s="831"/>
      <c r="D213" s="831"/>
      <c r="E213" s="831"/>
      <c r="F213" s="831"/>
      <c r="G213" s="831"/>
      <c r="H213" s="831"/>
      <c r="I213" s="471"/>
    </row>
    <row r="214" spans="1:9">
      <c r="A214" s="568"/>
      <c r="B214" s="823"/>
      <c r="C214" s="823"/>
      <c r="D214" s="823"/>
      <c r="E214" s="823"/>
      <c r="F214" s="823"/>
      <c r="G214" s="823"/>
      <c r="H214" s="823"/>
      <c r="I214" s="568"/>
    </row>
    <row r="215" spans="1:9" ht="12.75">
      <c r="A215" s="133"/>
      <c r="B215" s="832"/>
      <c r="C215" s="832"/>
      <c r="D215" s="832"/>
      <c r="E215" s="832"/>
      <c r="F215" s="832"/>
      <c r="G215" s="832"/>
      <c r="H215" s="832"/>
      <c r="I215" s="133"/>
    </row>
    <row r="216" spans="1:9" ht="12.75">
      <c r="A216" s="24"/>
      <c r="B216" s="821"/>
      <c r="C216" s="821"/>
      <c r="D216" s="821"/>
      <c r="E216" s="821"/>
      <c r="F216" s="821"/>
      <c r="G216" s="821"/>
      <c r="H216" s="821"/>
      <c r="I216" s="24"/>
    </row>
    <row r="217" spans="1:9" ht="12.75">
      <c r="A217" s="133"/>
      <c r="B217" s="832"/>
      <c r="C217" s="832"/>
      <c r="D217" s="832"/>
      <c r="E217" s="832"/>
      <c r="F217" s="832"/>
      <c r="G217" s="832"/>
      <c r="H217" s="832"/>
      <c r="I217" s="133"/>
    </row>
    <row r="218" spans="1:9" ht="23.25">
      <c r="A218" s="3"/>
      <c r="B218" s="834"/>
      <c r="C218" s="834"/>
      <c r="D218" s="834"/>
      <c r="E218" s="834"/>
      <c r="F218" s="834"/>
      <c r="G218" s="834"/>
      <c r="H218" s="834"/>
      <c r="I218" s="3"/>
    </row>
    <row r="219" spans="1:9" ht="18">
      <c r="A219" s="17"/>
      <c r="B219" s="835"/>
      <c r="C219" s="835"/>
      <c r="D219" s="835"/>
      <c r="E219" s="835"/>
      <c r="F219" s="835"/>
      <c r="G219" s="835"/>
      <c r="H219" s="835"/>
      <c r="I219" s="17"/>
    </row>
    <row r="220" spans="1:9" ht="12.75">
      <c r="A220" s="20"/>
      <c r="B220" s="836"/>
      <c r="C220" s="836"/>
      <c r="D220" s="836"/>
      <c r="E220" s="836"/>
      <c r="F220" s="836"/>
      <c r="G220" s="836"/>
      <c r="H220" s="836"/>
      <c r="I220" s="20"/>
    </row>
    <row r="221" spans="1:9" ht="12.75">
      <c r="A221" s="471"/>
      <c r="B221" s="831"/>
      <c r="C221" s="831"/>
      <c r="D221" s="831"/>
      <c r="E221" s="831"/>
      <c r="F221" s="831"/>
      <c r="G221" s="831"/>
      <c r="H221" s="831"/>
      <c r="I221" s="471"/>
    </row>
    <row r="222" spans="1:9" ht="12.75">
      <c r="A222" s="24"/>
      <c r="B222" s="821"/>
      <c r="C222" s="821"/>
      <c r="D222" s="821"/>
      <c r="E222" s="821"/>
      <c r="F222" s="821"/>
      <c r="G222" s="821"/>
      <c r="H222" s="821"/>
      <c r="I222" s="24"/>
    </row>
    <row r="223" spans="1:9" ht="12.75">
      <c r="A223" s="205"/>
      <c r="B223" s="824"/>
      <c r="C223" s="824"/>
      <c r="D223" s="824"/>
      <c r="E223" s="824"/>
      <c r="F223" s="824"/>
      <c r="G223" s="824"/>
      <c r="H223" s="824"/>
      <c r="I223" s="205"/>
    </row>
    <row r="224" spans="1:9">
      <c r="A224" s="568"/>
      <c r="B224" s="823"/>
      <c r="C224" s="823"/>
      <c r="D224" s="823"/>
      <c r="E224" s="823"/>
      <c r="F224" s="823"/>
      <c r="G224" s="823"/>
      <c r="H224" s="823"/>
      <c r="I224" s="568"/>
    </row>
    <row r="225" spans="1:9" ht="12.75">
      <c r="A225" s="24"/>
      <c r="B225" s="821"/>
      <c r="C225" s="821"/>
      <c r="D225" s="821"/>
      <c r="E225" s="821"/>
      <c r="F225" s="821"/>
      <c r="G225" s="821"/>
      <c r="H225" s="821"/>
      <c r="I225" s="24"/>
    </row>
    <row r="226" spans="1:9" ht="12.75">
      <c r="A226" s="97"/>
      <c r="B226" s="744"/>
      <c r="C226" s="744"/>
      <c r="D226" s="744"/>
      <c r="E226" s="744"/>
      <c r="F226" s="744"/>
      <c r="G226" s="744"/>
      <c r="H226" s="744"/>
      <c r="I226" s="97"/>
    </row>
    <row r="227" spans="1:9" ht="12.75">
      <c r="A227" s="24"/>
      <c r="B227" s="821"/>
      <c r="C227" s="821"/>
      <c r="D227" s="821"/>
      <c r="E227" s="821"/>
      <c r="F227" s="821"/>
      <c r="G227" s="821"/>
      <c r="H227" s="821"/>
      <c r="I227" s="24"/>
    </row>
    <row r="228" spans="1:9" ht="12.75">
      <c r="A228" s="24"/>
      <c r="B228" s="821"/>
      <c r="C228" s="821"/>
      <c r="D228" s="821"/>
      <c r="E228" s="821"/>
      <c r="F228" s="821"/>
      <c r="G228" s="821"/>
      <c r="H228" s="821"/>
      <c r="I228" s="24"/>
    </row>
    <row r="229" spans="1:9" ht="12.75">
      <c r="A229" s="24"/>
      <c r="B229" s="821"/>
      <c r="C229" s="821"/>
      <c r="D229" s="821"/>
      <c r="E229" s="821"/>
      <c r="F229" s="821"/>
      <c r="G229" s="821"/>
      <c r="H229" s="821"/>
      <c r="I229" s="24"/>
    </row>
    <row r="230" spans="1:9" ht="12.75">
      <c r="A230" s="24"/>
      <c r="B230" s="821"/>
      <c r="C230" s="821"/>
      <c r="D230" s="821"/>
      <c r="E230" s="821"/>
      <c r="F230" s="821"/>
      <c r="G230" s="821"/>
      <c r="H230" s="821"/>
      <c r="I230" s="24"/>
    </row>
    <row r="231" spans="1:9" ht="12.75">
      <c r="A231" s="186"/>
      <c r="B231" s="838"/>
      <c r="C231" s="838"/>
      <c r="D231" s="838"/>
      <c r="E231" s="838"/>
      <c r="F231" s="838"/>
      <c r="G231" s="838"/>
      <c r="H231" s="838"/>
      <c r="I231" s="186"/>
    </row>
    <row r="232" spans="1:9" ht="18">
      <c r="A232" s="17"/>
      <c r="B232" s="835"/>
      <c r="C232" s="835"/>
      <c r="D232" s="835"/>
      <c r="E232" s="835"/>
      <c r="F232" s="835"/>
      <c r="G232" s="835"/>
      <c r="H232" s="835"/>
      <c r="I232" s="17"/>
    </row>
    <row r="233" spans="1:9" ht="12.75">
      <c r="A233" s="205"/>
      <c r="B233" s="824"/>
      <c r="C233" s="824"/>
      <c r="D233" s="824"/>
      <c r="E233" s="824"/>
      <c r="F233" s="824"/>
      <c r="G233" s="824"/>
      <c r="H233" s="824"/>
      <c r="I233" s="205"/>
    </row>
    <row r="234" spans="1:9" ht="12.75">
      <c r="A234" s="205"/>
      <c r="B234" s="824"/>
      <c r="C234" s="824"/>
      <c r="D234" s="824"/>
      <c r="E234" s="824"/>
      <c r="F234" s="824"/>
      <c r="G234" s="824"/>
      <c r="H234" s="824"/>
      <c r="I234" s="205"/>
    </row>
    <row r="235" spans="1:9" ht="12.75">
      <c r="A235" s="97"/>
      <c r="B235" s="744"/>
      <c r="C235" s="744"/>
      <c r="D235" s="744"/>
      <c r="E235" s="744"/>
      <c r="F235" s="744"/>
      <c r="G235" s="744"/>
      <c r="H235" s="744"/>
      <c r="I235" s="97"/>
    </row>
    <row r="236" spans="1:9">
      <c r="A236" s="712"/>
      <c r="B236" s="839"/>
      <c r="C236" s="839"/>
      <c r="D236" s="839"/>
      <c r="E236" s="839"/>
      <c r="F236" s="839"/>
      <c r="G236" s="839"/>
      <c r="H236" s="839"/>
      <c r="I236" s="712"/>
    </row>
    <row r="237" spans="1:9" ht="12.75">
      <c r="A237" s="97"/>
      <c r="B237" s="744"/>
      <c r="C237" s="744"/>
      <c r="D237" s="744"/>
      <c r="E237" s="744"/>
      <c r="F237" s="744"/>
      <c r="G237" s="744"/>
      <c r="H237" s="744"/>
      <c r="I237" s="97"/>
    </row>
    <row r="238" spans="1:9" ht="12.75">
      <c r="A238" s="97"/>
      <c r="B238" s="744"/>
      <c r="C238" s="744"/>
      <c r="D238" s="744"/>
      <c r="E238" s="744"/>
      <c r="F238" s="744"/>
      <c r="G238" s="744"/>
      <c r="H238" s="744"/>
      <c r="I238" s="97"/>
    </row>
    <row r="239" spans="1:9" ht="12.75">
      <c r="A239" s="97"/>
      <c r="B239" s="744"/>
      <c r="C239" s="744"/>
      <c r="D239" s="744"/>
      <c r="E239" s="744"/>
      <c r="F239" s="744"/>
      <c r="G239" s="744"/>
      <c r="H239" s="744"/>
      <c r="I239" s="97"/>
    </row>
    <row r="240" spans="1:9" ht="12.75">
      <c r="A240" s="97"/>
      <c r="B240" s="744"/>
      <c r="C240" s="744"/>
      <c r="D240" s="744"/>
      <c r="E240" s="744"/>
      <c r="F240" s="744"/>
      <c r="G240" s="744"/>
      <c r="H240" s="744"/>
      <c r="I240" s="97"/>
    </row>
    <row r="241" spans="1:9" ht="12.75">
      <c r="A241" s="97"/>
      <c r="B241" s="744"/>
      <c r="C241" s="744"/>
      <c r="D241" s="744"/>
      <c r="E241" s="744"/>
      <c r="F241" s="744"/>
      <c r="G241" s="744"/>
      <c r="H241" s="744"/>
      <c r="I241" s="97"/>
    </row>
    <row r="242" spans="1:9" ht="18">
      <c r="A242" s="576"/>
      <c r="B242" s="840"/>
      <c r="C242" s="840"/>
      <c r="D242" s="840"/>
      <c r="E242" s="840"/>
      <c r="F242" s="840"/>
      <c r="G242" s="840"/>
      <c r="H242" s="840"/>
      <c r="I242" s="576"/>
    </row>
    <row r="243" spans="1:9" ht="12.75">
      <c r="A243" s="240"/>
      <c r="B243" s="841"/>
      <c r="C243" s="841"/>
      <c r="D243" s="841"/>
      <c r="E243" s="841"/>
      <c r="F243" s="841"/>
      <c r="G243" s="841"/>
      <c r="H243" s="841"/>
      <c r="I243" s="240"/>
    </row>
    <row r="244" spans="1:9" ht="12.75">
      <c r="A244" s="471"/>
      <c r="B244" s="831"/>
      <c r="C244" s="831"/>
      <c r="D244" s="831"/>
      <c r="E244" s="831"/>
      <c r="F244" s="831"/>
      <c r="G244" s="831"/>
      <c r="H244" s="831"/>
      <c r="I244" s="471"/>
    </row>
    <row r="245" spans="1:9" ht="12.75">
      <c r="A245" s="205"/>
      <c r="B245" s="824"/>
      <c r="C245" s="824"/>
      <c r="D245" s="824"/>
      <c r="E245" s="824"/>
      <c r="F245" s="824"/>
      <c r="G245" s="824"/>
      <c r="H245" s="824"/>
      <c r="I245" s="205"/>
    </row>
    <row r="246" spans="1:9">
      <c r="A246" s="568"/>
      <c r="B246" s="823"/>
      <c r="C246" s="823"/>
      <c r="D246" s="823"/>
      <c r="E246" s="823"/>
      <c r="F246" s="823"/>
      <c r="G246" s="823"/>
      <c r="H246" s="823"/>
      <c r="I246" s="568"/>
    </row>
    <row r="247" spans="1:9" ht="12.75">
      <c r="A247" s="24"/>
      <c r="B247" s="821"/>
      <c r="C247" s="821"/>
      <c r="D247" s="821"/>
      <c r="E247" s="821"/>
      <c r="F247" s="821"/>
      <c r="G247" s="821"/>
      <c r="H247" s="821"/>
      <c r="I247" s="24"/>
    </row>
    <row r="248" spans="1:9" ht="12.75">
      <c r="A248" s="24"/>
      <c r="B248" s="821"/>
      <c r="C248" s="821"/>
      <c r="D248" s="821"/>
      <c r="E248" s="821"/>
      <c r="F248" s="821"/>
      <c r="G248" s="821"/>
      <c r="H248" s="821"/>
      <c r="I248" s="24"/>
    </row>
    <row r="249" spans="1:9" ht="12.75">
      <c r="A249" s="807"/>
      <c r="B249" s="842"/>
      <c r="C249" s="842"/>
      <c r="D249" s="842"/>
      <c r="E249" s="842"/>
      <c r="F249" s="842"/>
      <c r="G249" s="842"/>
      <c r="H249" s="842"/>
      <c r="I249" s="807"/>
    </row>
    <row r="250" spans="1:9" ht="12.75">
      <c r="A250" s="24"/>
      <c r="B250" s="821"/>
      <c r="C250" s="821"/>
      <c r="D250" s="821"/>
      <c r="E250" s="821"/>
      <c r="F250" s="821"/>
      <c r="G250" s="821"/>
      <c r="H250" s="821"/>
      <c r="I250" s="24"/>
    </row>
    <row r="251" spans="1:9" ht="12.75">
      <c r="A251" s="97"/>
      <c r="B251" s="744"/>
      <c r="C251" s="744"/>
      <c r="D251" s="744"/>
      <c r="E251" s="744"/>
      <c r="F251" s="744"/>
      <c r="G251" s="744"/>
      <c r="H251" s="744"/>
      <c r="I251" s="97"/>
    </row>
    <row r="252" spans="1:9" ht="18">
      <c r="A252" s="735"/>
      <c r="B252" s="827"/>
      <c r="C252" s="827"/>
      <c r="D252" s="827"/>
      <c r="E252" s="827"/>
      <c r="F252" s="827"/>
      <c r="G252" s="827"/>
      <c r="H252" s="827"/>
      <c r="I252" s="735"/>
    </row>
    <row r="253" spans="1:9" ht="12.75">
      <c r="A253" s="24"/>
      <c r="B253" s="821"/>
      <c r="C253" s="821"/>
      <c r="D253" s="821"/>
      <c r="E253" s="821"/>
      <c r="F253" s="821"/>
      <c r="G253" s="821"/>
      <c r="H253" s="821"/>
      <c r="I253" s="24"/>
    </row>
    <row r="254" spans="1:9" ht="12.75">
      <c r="A254" s="205"/>
      <c r="B254" s="824"/>
      <c r="C254" s="824"/>
      <c r="D254" s="824"/>
      <c r="E254" s="824"/>
      <c r="F254" s="824"/>
      <c r="G254" s="824"/>
      <c r="H254" s="824"/>
      <c r="I254" s="205"/>
    </row>
    <row r="255" spans="1:9" ht="12.75">
      <c r="A255" s="24"/>
      <c r="B255" s="821"/>
      <c r="C255" s="821"/>
      <c r="D255" s="821"/>
      <c r="E255" s="821"/>
      <c r="F255" s="821"/>
      <c r="G255" s="821"/>
      <c r="H255" s="821"/>
      <c r="I255" s="24"/>
    </row>
    <row r="256" spans="1:9">
      <c r="A256" s="568"/>
      <c r="B256" s="823"/>
      <c r="C256" s="823"/>
      <c r="D256" s="823"/>
      <c r="E256" s="823"/>
      <c r="F256" s="823"/>
      <c r="G256" s="823"/>
      <c r="H256" s="823"/>
      <c r="I256" s="568"/>
    </row>
    <row r="257" spans="1:9" ht="12.75">
      <c r="A257" s="24"/>
      <c r="B257" s="821"/>
      <c r="C257" s="821"/>
      <c r="D257" s="821"/>
      <c r="E257" s="821"/>
      <c r="F257" s="821"/>
      <c r="G257" s="821"/>
      <c r="H257" s="821"/>
      <c r="I257" s="24"/>
    </row>
    <row r="258" spans="1:9" ht="12.75">
      <c r="A258" s="205"/>
      <c r="B258" s="824"/>
      <c r="C258" s="824"/>
      <c r="D258" s="824"/>
      <c r="E258" s="824"/>
      <c r="F258" s="824"/>
      <c r="G258" s="824"/>
      <c r="H258" s="824"/>
      <c r="I258" s="205"/>
    </row>
    <row r="259" spans="1:9" ht="12.75">
      <c r="A259" s="97"/>
      <c r="B259" s="744"/>
      <c r="C259" s="744"/>
      <c r="D259" s="744"/>
      <c r="E259" s="744"/>
      <c r="F259" s="744"/>
      <c r="G259" s="744"/>
      <c r="H259" s="744"/>
      <c r="I259" s="97"/>
    </row>
    <row r="260" spans="1:9" ht="12.75">
      <c r="A260" s="755"/>
      <c r="B260" s="825"/>
      <c r="C260" s="825"/>
      <c r="D260" s="825"/>
      <c r="E260" s="825"/>
      <c r="F260" s="825"/>
      <c r="G260" s="825"/>
      <c r="H260" s="825"/>
      <c r="I260" s="755"/>
    </row>
    <row r="261" spans="1:9" ht="12.75">
      <c r="A261" s="235"/>
      <c r="B261" s="826"/>
      <c r="C261" s="826"/>
      <c r="D261" s="826"/>
      <c r="E261" s="826"/>
      <c r="F261" s="826"/>
      <c r="G261" s="826"/>
      <c r="H261" s="826"/>
      <c r="I261" s="235"/>
    </row>
    <row r="262" spans="1:9" ht="18">
      <c r="A262" s="735"/>
      <c r="B262" s="827"/>
      <c r="C262" s="827"/>
      <c r="D262" s="827"/>
      <c r="E262" s="827"/>
      <c r="F262" s="827"/>
      <c r="G262" s="827"/>
      <c r="H262" s="827"/>
      <c r="I262" s="735"/>
    </row>
    <row r="263" spans="1:9" ht="12.75">
      <c r="A263" s="24"/>
      <c r="B263" s="821"/>
      <c r="C263" s="821"/>
      <c r="D263" s="821"/>
      <c r="E263" s="821"/>
      <c r="F263" s="821"/>
      <c r="G263" s="821"/>
      <c r="H263" s="821"/>
      <c r="I263" s="24"/>
    </row>
    <row r="264" spans="1:9" ht="12.75">
      <c r="A264" s="192"/>
      <c r="B264" s="828"/>
      <c r="C264" s="828"/>
      <c r="D264" s="828"/>
      <c r="E264" s="828"/>
      <c r="F264" s="828"/>
      <c r="G264" s="828"/>
      <c r="H264" s="828"/>
      <c r="I264" s="192"/>
    </row>
    <row r="265" spans="1:9" ht="12.75">
      <c r="A265" s="24"/>
      <c r="B265" s="821"/>
      <c r="C265" s="821"/>
      <c r="D265" s="821"/>
      <c r="E265" s="821"/>
      <c r="F265" s="821"/>
      <c r="G265" s="821"/>
      <c r="H265" s="821"/>
      <c r="I265" s="24"/>
    </row>
    <row r="266" spans="1:9">
      <c r="A266" s="568"/>
      <c r="B266" s="823"/>
      <c r="C266" s="823"/>
      <c r="D266" s="823"/>
      <c r="E266" s="823"/>
      <c r="F266" s="823"/>
      <c r="G266" s="823"/>
      <c r="H266" s="823"/>
      <c r="I266" s="568"/>
    </row>
    <row r="267" spans="1:9" ht="12.75">
      <c r="A267" s="24"/>
      <c r="B267" s="821"/>
      <c r="C267" s="821"/>
      <c r="D267" s="821"/>
      <c r="E267" s="821"/>
      <c r="F267" s="821"/>
      <c r="G267" s="821"/>
      <c r="H267" s="821"/>
      <c r="I267" s="24"/>
    </row>
    <row r="268" spans="1:9" ht="12.75">
      <c r="A268" s="24"/>
      <c r="B268" s="821"/>
      <c r="C268" s="821"/>
      <c r="D268" s="821"/>
      <c r="E268" s="821"/>
      <c r="F268" s="821"/>
      <c r="G268" s="821"/>
      <c r="H268" s="821"/>
      <c r="I268" s="24"/>
    </row>
    <row r="269" spans="1:9" ht="12.75">
      <c r="A269" s="24"/>
      <c r="B269" s="821"/>
      <c r="C269" s="821"/>
      <c r="D269" s="821"/>
      <c r="E269" s="821"/>
      <c r="F269" s="821"/>
      <c r="G269" s="821"/>
      <c r="H269" s="821"/>
      <c r="I269" s="24"/>
    </row>
    <row r="270" spans="1:9" ht="12.75">
      <c r="A270" s="140"/>
      <c r="B270" s="829"/>
      <c r="C270" s="829"/>
      <c r="D270" s="829"/>
      <c r="E270" s="829"/>
      <c r="F270" s="829"/>
      <c r="G270" s="829"/>
      <c r="H270" s="829"/>
      <c r="I270" s="140"/>
    </row>
    <row r="271" spans="1:9" ht="12.75">
      <c r="A271" s="97"/>
      <c r="B271" s="744"/>
      <c r="C271" s="744"/>
      <c r="D271" s="744"/>
      <c r="E271" s="744"/>
      <c r="F271" s="744"/>
      <c r="G271" s="744"/>
      <c r="H271" s="744"/>
      <c r="I271" s="97"/>
    </row>
    <row r="272" spans="1:9" ht="18">
      <c r="A272" s="735"/>
      <c r="B272" s="827"/>
      <c r="C272" s="827"/>
      <c r="D272" s="827"/>
      <c r="E272" s="827"/>
      <c r="F272" s="827"/>
      <c r="G272" s="827"/>
      <c r="H272" s="827"/>
      <c r="I272" s="735"/>
    </row>
    <row r="273" spans="1:9" ht="12.75">
      <c r="A273" s="24"/>
      <c r="B273" s="821"/>
      <c r="C273" s="821"/>
      <c r="D273" s="821"/>
      <c r="E273" s="821"/>
      <c r="F273" s="821"/>
      <c r="G273" s="821"/>
      <c r="H273" s="821"/>
      <c r="I273" s="24"/>
    </row>
    <row r="274" spans="1:9" ht="12.75">
      <c r="A274" s="97"/>
      <c r="B274" s="744"/>
      <c r="C274" s="744"/>
      <c r="D274" s="744"/>
      <c r="E274" s="744"/>
      <c r="F274" s="744"/>
      <c r="G274" s="744"/>
      <c r="H274" s="744"/>
      <c r="I274" s="97"/>
    </row>
    <row r="275" spans="1:9" ht="12.75">
      <c r="A275" s="198"/>
      <c r="B275" s="830"/>
      <c r="C275" s="830"/>
      <c r="D275" s="830"/>
      <c r="E275" s="830"/>
      <c r="F275" s="830"/>
      <c r="G275" s="830"/>
      <c r="H275" s="830"/>
      <c r="I275" s="198"/>
    </row>
    <row r="276" spans="1:9" ht="12.75">
      <c r="A276" s="471"/>
      <c r="B276" s="831"/>
      <c r="C276" s="831"/>
      <c r="D276" s="831"/>
      <c r="E276" s="831"/>
      <c r="F276" s="831"/>
      <c r="G276" s="831"/>
      <c r="H276" s="831"/>
      <c r="I276" s="471"/>
    </row>
    <row r="277" spans="1:9">
      <c r="A277" s="568"/>
      <c r="B277" s="823"/>
      <c r="C277" s="823"/>
      <c r="D277" s="823"/>
      <c r="E277" s="823"/>
      <c r="F277" s="823"/>
      <c r="G277" s="823"/>
      <c r="H277" s="823"/>
      <c r="I277" s="568"/>
    </row>
    <row r="278" spans="1:9" ht="12.75">
      <c r="A278" s="133"/>
      <c r="B278" s="832"/>
      <c r="C278" s="832"/>
      <c r="D278" s="832"/>
      <c r="E278" s="832"/>
      <c r="F278" s="832"/>
      <c r="G278" s="832"/>
      <c r="H278" s="832"/>
      <c r="I278" s="133"/>
    </row>
    <row r="279" spans="1:9" ht="12.75">
      <c r="A279" s="24"/>
      <c r="B279" s="821"/>
      <c r="C279" s="821"/>
      <c r="D279" s="821"/>
      <c r="E279" s="821"/>
      <c r="F279" s="821"/>
      <c r="G279" s="821"/>
      <c r="H279" s="821"/>
      <c r="I279" s="24"/>
    </row>
    <row r="280" spans="1:9" ht="12.75">
      <c r="A280" s="133"/>
      <c r="B280" s="832"/>
      <c r="C280" s="832"/>
      <c r="D280" s="832"/>
      <c r="E280" s="832"/>
      <c r="F280" s="832"/>
      <c r="G280" s="832"/>
      <c r="H280" s="832"/>
      <c r="I280" s="133"/>
    </row>
    <row r="281" spans="1:9" ht="23.25">
      <c r="A281" s="3"/>
      <c r="B281" s="834"/>
      <c r="C281" s="834"/>
      <c r="D281" s="834"/>
      <c r="E281" s="834"/>
      <c r="F281" s="834"/>
      <c r="G281" s="834"/>
      <c r="H281" s="834"/>
      <c r="I281" s="3"/>
    </row>
    <row r="282" spans="1:9" ht="18">
      <c r="A282" s="17"/>
      <c r="B282" s="835"/>
      <c r="C282" s="835"/>
      <c r="D282" s="835"/>
      <c r="E282" s="835"/>
      <c r="F282" s="835"/>
      <c r="G282" s="835"/>
      <c r="H282" s="835"/>
      <c r="I282" s="17"/>
    </row>
    <row r="283" spans="1:9" ht="12.75">
      <c r="A283" s="20"/>
      <c r="B283" s="836"/>
      <c r="C283" s="836"/>
      <c r="D283" s="836"/>
      <c r="E283" s="836"/>
      <c r="F283" s="836"/>
      <c r="G283" s="836"/>
      <c r="H283" s="836"/>
      <c r="I283" s="20"/>
    </row>
    <row r="284" spans="1:9" ht="12.75">
      <c r="A284" s="471"/>
      <c r="B284" s="831"/>
      <c r="C284" s="831"/>
      <c r="D284" s="831"/>
      <c r="E284" s="831"/>
      <c r="F284" s="831"/>
      <c r="G284" s="831"/>
      <c r="H284" s="831"/>
      <c r="I284" s="471"/>
    </row>
    <row r="285" spans="1:9" ht="12.75">
      <c r="A285" s="24"/>
      <c r="B285" s="821"/>
      <c r="C285" s="821"/>
      <c r="D285" s="821"/>
      <c r="E285" s="821"/>
      <c r="F285" s="821"/>
      <c r="G285" s="821"/>
      <c r="H285" s="821"/>
      <c r="I285" s="24"/>
    </row>
    <row r="286" spans="1:9" ht="12.75">
      <c r="A286" s="205"/>
      <c r="B286" s="824"/>
      <c r="C286" s="824"/>
      <c r="D286" s="824"/>
      <c r="E286" s="824"/>
      <c r="F286" s="824"/>
      <c r="G286" s="824"/>
      <c r="H286" s="824"/>
      <c r="I286" s="205"/>
    </row>
    <row r="287" spans="1:9">
      <c r="A287" s="568"/>
      <c r="B287" s="823"/>
      <c r="C287" s="823"/>
      <c r="D287" s="823"/>
      <c r="E287" s="823"/>
      <c r="F287" s="823"/>
      <c r="G287" s="823"/>
      <c r="H287" s="823"/>
      <c r="I287" s="568"/>
    </row>
    <row r="288" spans="1:9" ht="12.75">
      <c r="A288" s="24"/>
      <c r="B288" s="821"/>
      <c r="C288" s="821"/>
      <c r="D288" s="821"/>
      <c r="E288" s="821"/>
      <c r="F288" s="821"/>
      <c r="G288" s="821"/>
      <c r="H288" s="821"/>
      <c r="I288" s="24"/>
    </row>
    <row r="289" spans="1:9" ht="12.75">
      <c r="A289" s="97"/>
      <c r="B289" s="744"/>
      <c r="C289" s="744"/>
      <c r="D289" s="744"/>
      <c r="E289" s="744"/>
      <c r="F289" s="744"/>
      <c r="G289" s="744"/>
      <c r="H289" s="744"/>
      <c r="I289" s="97"/>
    </row>
    <row r="290" spans="1:9" ht="12.75">
      <c r="A290" s="24"/>
      <c r="B290" s="821"/>
      <c r="C290" s="821"/>
      <c r="D290" s="821"/>
      <c r="E290" s="821"/>
      <c r="F290" s="821"/>
      <c r="G290" s="821"/>
      <c r="H290" s="821"/>
      <c r="I290" s="24"/>
    </row>
    <row r="291" spans="1:9" ht="12.75">
      <c r="A291" s="24"/>
      <c r="B291" s="821"/>
      <c r="C291" s="821"/>
      <c r="D291" s="821"/>
      <c r="E291" s="821"/>
      <c r="F291" s="821"/>
      <c r="G291" s="821"/>
      <c r="H291" s="821"/>
      <c r="I291" s="24"/>
    </row>
    <row r="292" spans="1:9" ht="12.75">
      <c r="A292" s="24"/>
      <c r="B292" s="821"/>
      <c r="C292" s="821"/>
      <c r="D292" s="821"/>
      <c r="E292" s="821"/>
      <c r="F292" s="821"/>
      <c r="G292" s="821"/>
      <c r="H292" s="821"/>
      <c r="I292" s="24"/>
    </row>
    <row r="293" spans="1:9" ht="12.75">
      <c r="A293" s="24"/>
      <c r="B293" s="821"/>
      <c r="C293" s="821"/>
      <c r="D293" s="821"/>
      <c r="E293" s="821"/>
      <c r="F293" s="821"/>
      <c r="G293" s="821"/>
      <c r="H293" s="821"/>
      <c r="I293" s="24"/>
    </row>
    <row r="294" spans="1:9" ht="12.75">
      <c r="A294" s="186"/>
      <c r="B294" s="838"/>
      <c r="C294" s="838"/>
      <c r="D294" s="838"/>
      <c r="E294" s="838"/>
      <c r="F294" s="838"/>
      <c r="G294" s="838"/>
      <c r="H294" s="838"/>
      <c r="I294" s="186"/>
    </row>
    <row r="295" spans="1:9" ht="18">
      <c r="A295" s="17"/>
      <c r="B295" s="835"/>
      <c r="C295" s="835"/>
      <c r="D295" s="835"/>
      <c r="E295" s="835"/>
      <c r="F295" s="835"/>
      <c r="G295" s="835"/>
      <c r="H295" s="835"/>
      <c r="I295" s="17"/>
    </row>
    <row r="296" spans="1:9" ht="12.75">
      <c r="A296" s="205"/>
      <c r="B296" s="824"/>
      <c r="C296" s="824"/>
      <c r="D296" s="824"/>
      <c r="E296" s="824"/>
      <c r="F296" s="824"/>
      <c r="G296" s="824"/>
      <c r="H296" s="824"/>
      <c r="I296" s="205"/>
    </row>
    <row r="297" spans="1:9" ht="12.75">
      <c r="A297" s="205"/>
      <c r="B297" s="824"/>
      <c r="C297" s="824"/>
      <c r="D297" s="824"/>
      <c r="E297" s="824"/>
      <c r="F297" s="824"/>
      <c r="G297" s="824"/>
      <c r="H297" s="824"/>
      <c r="I297" s="205"/>
    </row>
    <row r="298" spans="1:9" ht="12.75">
      <c r="A298" s="97"/>
      <c r="B298" s="744"/>
      <c r="C298" s="744"/>
      <c r="D298" s="744"/>
      <c r="E298" s="744"/>
      <c r="F298" s="744"/>
      <c r="G298" s="744"/>
      <c r="H298" s="744"/>
      <c r="I298" s="97"/>
    </row>
    <row r="299" spans="1:9">
      <c r="A299" s="712"/>
      <c r="B299" s="839"/>
      <c r="C299" s="839"/>
      <c r="D299" s="839"/>
      <c r="E299" s="839"/>
      <c r="F299" s="839"/>
      <c r="G299" s="839"/>
      <c r="H299" s="839"/>
      <c r="I299" s="712"/>
    </row>
    <row r="300" spans="1:9" ht="12.75">
      <c r="A300" s="97"/>
      <c r="B300" s="744"/>
      <c r="C300" s="744"/>
      <c r="D300" s="744"/>
      <c r="E300" s="744"/>
      <c r="F300" s="744"/>
      <c r="G300" s="744"/>
      <c r="H300" s="744"/>
      <c r="I300" s="97"/>
    </row>
    <row r="301" spans="1:9" ht="12.75">
      <c r="A301" s="97"/>
      <c r="B301" s="744"/>
      <c r="C301" s="744"/>
      <c r="D301" s="744"/>
      <c r="E301" s="744"/>
      <c r="F301" s="744"/>
      <c r="G301" s="744"/>
      <c r="H301" s="744"/>
      <c r="I301" s="97"/>
    </row>
    <row r="302" spans="1:9" ht="12.75">
      <c r="A302" s="97"/>
      <c r="B302" s="744"/>
      <c r="C302" s="744"/>
      <c r="D302" s="744"/>
      <c r="E302" s="744"/>
      <c r="F302" s="744"/>
      <c r="G302" s="744"/>
      <c r="H302" s="744"/>
      <c r="I302" s="97"/>
    </row>
    <row r="303" spans="1:9" ht="12.75">
      <c r="A303" s="97"/>
      <c r="B303" s="744"/>
      <c r="C303" s="744"/>
      <c r="D303" s="744"/>
      <c r="E303" s="744"/>
      <c r="F303" s="744"/>
      <c r="G303" s="744"/>
      <c r="H303" s="744"/>
      <c r="I303" s="97"/>
    </row>
    <row r="304" spans="1:9" ht="12.75">
      <c r="A304" s="97"/>
      <c r="B304" s="744"/>
      <c r="C304" s="744"/>
      <c r="D304" s="744"/>
      <c r="E304" s="744"/>
      <c r="F304" s="744"/>
      <c r="G304" s="744"/>
      <c r="H304" s="744"/>
      <c r="I304" s="97"/>
    </row>
    <row r="305" spans="1:9" ht="18">
      <c r="A305" s="576"/>
      <c r="B305" s="840"/>
      <c r="C305" s="840"/>
      <c r="D305" s="840"/>
      <c r="E305" s="840"/>
      <c r="F305" s="840"/>
      <c r="G305" s="840"/>
      <c r="H305" s="840"/>
      <c r="I305" s="576"/>
    </row>
    <row r="306" spans="1:9" ht="12.75">
      <c r="A306" s="240"/>
      <c r="B306" s="841"/>
      <c r="C306" s="841"/>
      <c r="D306" s="841"/>
      <c r="E306" s="841"/>
      <c r="F306" s="841"/>
      <c r="G306" s="841"/>
      <c r="H306" s="841"/>
      <c r="I306" s="240"/>
    </row>
    <row r="307" spans="1:9" ht="12.75">
      <c r="A307" s="471"/>
      <c r="B307" s="831"/>
      <c r="C307" s="831"/>
      <c r="D307" s="831"/>
      <c r="E307" s="831"/>
      <c r="F307" s="831"/>
      <c r="G307" s="831"/>
      <c r="H307" s="831"/>
      <c r="I307" s="471"/>
    </row>
    <row r="308" spans="1:9" ht="12.75">
      <c r="A308" s="205"/>
      <c r="B308" s="824"/>
      <c r="C308" s="824"/>
      <c r="D308" s="824"/>
      <c r="E308" s="824"/>
      <c r="F308" s="824"/>
      <c r="G308" s="824"/>
      <c r="H308" s="824"/>
      <c r="I308" s="205"/>
    </row>
    <row r="309" spans="1:9">
      <c r="A309" s="568"/>
      <c r="B309" s="823"/>
      <c r="C309" s="823"/>
      <c r="D309" s="823"/>
      <c r="E309" s="823"/>
      <c r="F309" s="823"/>
      <c r="G309" s="823"/>
      <c r="H309" s="823"/>
      <c r="I309" s="568"/>
    </row>
    <row r="310" spans="1:9" ht="12.75">
      <c r="A310" s="24"/>
      <c r="B310" s="821"/>
      <c r="C310" s="821"/>
      <c r="D310" s="821"/>
      <c r="E310" s="821"/>
      <c r="F310" s="821"/>
      <c r="G310" s="821"/>
      <c r="H310" s="821"/>
      <c r="I310" s="24"/>
    </row>
    <row r="311" spans="1:9" ht="12.75">
      <c r="A311" s="24"/>
      <c r="B311" s="821"/>
      <c r="C311" s="821"/>
      <c r="D311" s="821"/>
      <c r="E311" s="821"/>
      <c r="F311" s="821"/>
      <c r="G311" s="821"/>
      <c r="H311" s="821"/>
      <c r="I311" s="24"/>
    </row>
    <row r="312" spans="1:9" ht="12.75">
      <c r="A312" s="807"/>
      <c r="B312" s="842"/>
      <c r="C312" s="842"/>
      <c r="D312" s="842"/>
      <c r="E312" s="842"/>
      <c r="F312" s="842"/>
      <c r="G312" s="842"/>
      <c r="H312" s="842"/>
      <c r="I312" s="807"/>
    </row>
    <row r="313" spans="1:9" ht="12.75">
      <c r="A313" s="24"/>
      <c r="B313" s="821"/>
      <c r="C313" s="821"/>
      <c r="D313" s="821"/>
      <c r="E313" s="821"/>
      <c r="F313" s="821"/>
      <c r="G313" s="821"/>
      <c r="H313" s="821"/>
      <c r="I313" s="24"/>
    </row>
    <row r="314" spans="1:9" ht="12.75">
      <c r="A314" s="97"/>
      <c r="B314" s="744"/>
      <c r="C314" s="744"/>
      <c r="D314" s="744"/>
      <c r="E314" s="744"/>
      <c r="F314" s="744"/>
      <c r="G314" s="744"/>
      <c r="H314" s="744"/>
      <c r="I314" s="97"/>
    </row>
    <row r="315" spans="1:9" ht="18">
      <c r="A315" s="735"/>
      <c r="B315" s="827"/>
      <c r="C315" s="827"/>
      <c r="D315" s="827"/>
      <c r="E315" s="827"/>
      <c r="F315" s="827"/>
      <c r="G315" s="827"/>
      <c r="H315" s="827"/>
      <c r="I315" s="735"/>
    </row>
    <row r="316" spans="1:9" ht="12.75">
      <c r="A316" s="24"/>
      <c r="B316" s="821"/>
      <c r="C316" s="821"/>
      <c r="D316" s="821"/>
      <c r="E316" s="821"/>
      <c r="F316" s="821"/>
      <c r="G316" s="821"/>
      <c r="H316" s="821"/>
      <c r="I316" s="24"/>
    </row>
    <row r="317" spans="1:9" ht="12.75">
      <c r="A317" s="205"/>
      <c r="B317" s="824"/>
      <c r="C317" s="824"/>
      <c r="D317" s="824"/>
      <c r="E317" s="824"/>
      <c r="F317" s="824"/>
      <c r="G317" s="824"/>
      <c r="H317" s="824"/>
      <c r="I317" s="205"/>
    </row>
    <row r="318" spans="1:9" ht="12.75">
      <c r="A318" s="24"/>
      <c r="B318" s="821"/>
      <c r="C318" s="821"/>
      <c r="D318" s="821"/>
      <c r="E318" s="821"/>
      <c r="F318" s="821"/>
      <c r="G318" s="821"/>
      <c r="H318" s="821"/>
      <c r="I318" s="24"/>
    </row>
    <row r="319" spans="1:9">
      <c r="A319" s="568"/>
      <c r="B319" s="823"/>
      <c r="C319" s="823"/>
      <c r="D319" s="823"/>
      <c r="E319" s="823"/>
      <c r="F319" s="823"/>
      <c r="G319" s="823"/>
      <c r="H319" s="823"/>
      <c r="I319" s="568"/>
    </row>
    <row r="320" spans="1:9" ht="12.75">
      <c r="A320" s="24"/>
      <c r="B320" s="821"/>
      <c r="C320" s="821"/>
      <c r="D320" s="821"/>
      <c r="E320" s="821"/>
      <c r="F320" s="821"/>
      <c r="G320" s="821"/>
      <c r="H320" s="821"/>
      <c r="I320" s="24"/>
    </row>
    <row r="321" spans="1:9" ht="12.75">
      <c r="A321" s="205"/>
      <c r="B321" s="824"/>
      <c r="C321" s="824"/>
      <c r="D321" s="824"/>
      <c r="E321" s="824"/>
      <c r="F321" s="824"/>
      <c r="G321" s="824"/>
      <c r="H321" s="824"/>
      <c r="I321" s="205"/>
    </row>
    <row r="322" spans="1:9" ht="12.75">
      <c r="A322" s="97"/>
      <c r="B322" s="744"/>
      <c r="C322" s="744"/>
      <c r="D322" s="744"/>
      <c r="E322" s="744"/>
      <c r="F322" s="744"/>
      <c r="G322" s="744"/>
      <c r="H322" s="744"/>
      <c r="I322" s="97"/>
    </row>
    <row r="323" spans="1:9" ht="12.75">
      <c r="A323" s="755"/>
      <c r="B323" s="825"/>
      <c r="C323" s="825"/>
      <c r="D323" s="825"/>
      <c r="E323" s="825"/>
      <c r="F323" s="825"/>
      <c r="G323" s="825"/>
      <c r="H323" s="825"/>
      <c r="I323" s="755"/>
    </row>
    <row r="324" spans="1:9" ht="12.75">
      <c r="A324" s="235"/>
      <c r="B324" s="826"/>
      <c r="C324" s="826"/>
      <c r="D324" s="826"/>
      <c r="E324" s="826"/>
      <c r="F324" s="826"/>
      <c r="G324" s="826"/>
      <c r="H324" s="826"/>
      <c r="I324" s="235"/>
    </row>
    <row r="325" spans="1:9" ht="18">
      <c r="A325" s="735"/>
      <c r="B325" s="827"/>
      <c r="C325" s="827"/>
      <c r="D325" s="827"/>
      <c r="E325" s="827"/>
      <c r="F325" s="827"/>
      <c r="G325" s="827"/>
      <c r="H325" s="827"/>
      <c r="I325" s="735"/>
    </row>
    <row r="326" spans="1:9" ht="12.75">
      <c r="A326" s="24"/>
      <c r="B326" s="821"/>
      <c r="C326" s="821"/>
      <c r="D326" s="821"/>
      <c r="E326" s="821"/>
      <c r="F326" s="821"/>
      <c r="G326" s="821"/>
      <c r="H326" s="821"/>
      <c r="I326" s="24"/>
    </row>
    <row r="327" spans="1:9" ht="12.75">
      <c r="A327" s="192"/>
      <c r="B327" s="828"/>
      <c r="C327" s="828"/>
      <c r="D327" s="828"/>
      <c r="E327" s="828"/>
      <c r="F327" s="828"/>
      <c r="G327" s="828"/>
      <c r="H327" s="828"/>
      <c r="I327" s="192"/>
    </row>
    <row r="328" spans="1:9" ht="12.75">
      <c r="A328" s="24"/>
      <c r="B328" s="821"/>
      <c r="C328" s="821"/>
      <c r="D328" s="821"/>
      <c r="E328" s="821"/>
      <c r="F328" s="821"/>
      <c r="G328" s="821"/>
      <c r="H328" s="821"/>
      <c r="I328" s="24"/>
    </row>
    <row r="329" spans="1:9">
      <c r="A329" s="568"/>
      <c r="B329" s="823"/>
      <c r="C329" s="823"/>
      <c r="D329" s="823"/>
      <c r="E329" s="823"/>
      <c r="F329" s="823"/>
      <c r="G329" s="823"/>
      <c r="H329" s="823"/>
      <c r="I329" s="568"/>
    </row>
    <row r="330" spans="1:9" ht="12.75">
      <c r="A330" s="24"/>
      <c r="B330" s="821"/>
      <c r="C330" s="821"/>
      <c r="D330" s="821"/>
      <c r="E330" s="821"/>
      <c r="F330" s="821"/>
      <c r="G330" s="821"/>
      <c r="H330" s="821"/>
      <c r="I330" s="24"/>
    </row>
    <row r="331" spans="1:9" ht="12.75">
      <c r="A331" s="24"/>
      <c r="B331" s="821"/>
      <c r="C331" s="821"/>
      <c r="D331" s="821"/>
      <c r="E331" s="821"/>
      <c r="F331" s="821"/>
      <c r="G331" s="821"/>
      <c r="H331" s="821"/>
      <c r="I331" s="24"/>
    </row>
    <row r="332" spans="1:9" ht="12.75">
      <c r="A332" s="24"/>
      <c r="B332" s="821"/>
      <c r="C332" s="821"/>
      <c r="D332" s="821"/>
      <c r="E332" s="821"/>
      <c r="F332" s="821"/>
      <c r="G332" s="821"/>
      <c r="H332" s="821"/>
      <c r="I332" s="24"/>
    </row>
    <row r="333" spans="1:9" ht="12.75">
      <c r="A333" s="140"/>
      <c r="B333" s="829"/>
      <c r="C333" s="829"/>
      <c r="D333" s="829"/>
      <c r="E333" s="829"/>
      <c r="F333" s="829"/>
      <c r="G333" s="829"/>
      <c r="H333" s="829"/>
      <c r="I333" s="140"/>
    </row>
    <row r="334" spans="1:9" ht="12.75">
      <c r="A334" s="97"/>
      <c r="B334" s="744"/>
      <c r="C334" s="744"/>
      <c r="D334" s="744"/>
      <c r="E334" s="744"/>
      <c r="F334" s="744"/>
      <c r="G334" s="744"/>
      <c r="H334" s="744"/>
      <c r="I334" s="97"/>
    </row>
    <row r="335" spans="1:9" ht="18">
      <c r="A335" s="735"/>
      <c r="B335" s="827"/>
      <c r="C335" s="827"/>
      <c r="D335" s="827"/>
      <c r="E335" s="827"/>
      <c r="F335" s="827"/>
      <c r="G335" s="827"/>
      <c r="H335" s="827"/>
      <c r="I335" s="735"/>
    </row>
    <row r="336" spans="1:9" ht="12.75">
      <c r="A336" s="24"/>
      <c r="B336" s="821"/>
      <c r="C336" s="821"/>
      <c r="D336" s="821"/>
      <c r="E336" s="821"/>
      <c r="F336" s="821"/>
      <c r="G336" s="821"/>
      <c r="H336" s="821"/>
      <c r="I336" s="24"/>
    </row>
    <row r="337" spans="1:9" ht="12.75">
      <c r="A337" s="97"/>
      <c r="B337" s="744"/>
      <c r="C337" s="744"/>
      <c r="D337" s="744"/>
      <c r="E337" s="744"/>
      <c r="F337" s="744"/>
      <c r="G337" s="744"/>
      <c r="H337" s="744"/>
      <c r="I337" s="97"/>
    </row>
    <row r="338" spans="1:9" ht="12.75">
      <c r="A338" s="198"/>
      <c r="B338" s="830"/>
      <c r="C338" s="830"/>
      <c r="D338" s="830"/>
      <c r="E338" s="830"/>
      <c r="F338" s="830"/>
      <c r="G338" s="830"/>
      <c r="H338" s="830"/>
      <c r="I338" s="198"/>
    </row>
    <row r="339" spans="1:9" ht="12.75">
      <c r="A339" s="471"/>
      <c r="B339" s="831"/>
      <c r="C339" s="831"/>
      <c r="D339" s="831"/>
      <c r="E339" s="831"/>
      <c r="F339" s="831"/>
      <c r="G339" s="831"/>
      <c r="H339" s="831"/>
      <c r="I339" s="471"/>
    </row>
    <row r="340" spans="1:9">
      <c r="A340" s="568"/>
      <c r="B340" s="823"/>
      <c r="C340" s="823"/>
      <c r="D340" s="823"/>
      <c r="E340" s="823"/>
      <c r="F340" s="823"/>
      <c r="G340" s="823"/>
      <c r="H340" s="823"/>
      <c r="I340" s="568"/>
    </row>
    <row r="341" spans="1:9" ht="12.75">
      <c r="A341" s="133"/>
      <c r="B341" s="832"/>
      <c r="C341" s="832"/>
      <c r="D341" s="832"/>
      <c r="E341" s="832"/>
      <c r="F341" s="832"/>
      <c r="G341" s="832"/>
      <c r="H341" s="832"/>
      <c r="I341" s="133"/>
    </row>
    <row r="342" spans="1:9" ht="12.75">
      <c r="A342" s="24"/>
      <c r="B342" s="821"/>
      <c r="C342" s="821"/>
      <c r="D342" s="821"/>
      <c r="E342" s="821"/>
      <c r="F342" s="821"/>
      <c r="G342" s="821"/>
      <c r="H342" s="821"/>
      <c r="I342" s="24"/>
    </row>
    <row r="343" spans="1:9" ht="12.75">
      <c r="A343" s="133"/>
      <c r="B343" s="832"/>
      <c r="C343" s="832"/>
      <c r="D343" s="832"/>
      <c r="E343" s="832"/>
      <c r="F343" s="832"/>
      <c r="G343" s="832"/>
      <c r="H343" s="832"/>
      <c r="I343" s="133"/>
    </row>
    <row r="344" spans="1:9" ht="23.25">
      <c r="A344" s="3"/>
      <c r="B344" s="834"/>
      <c r="C344" s="834"/>
      <c r="D344" s="834"/>
      <c r="E344" s="834"/>
      <c r="F344" s="834"/>
      <c r="G344" s="834"/>
      <c r="H344" s="834"/>
      <c r="I344" s="3"/>
    </row>
    <row r="345" spans="1:9" ht="18">
      <c r="A345" s="17"/>
      <c r="B345" s="835"/>
      <c r="C345" s="835"/>
      <c r="D345" s="835"/>
      <c r="E345" s="835"/>
      <c r="F345" s="835"/>
      <c r="G345" s="835"/>
      <c r="H345" s="835"/>
      <c r="I345" s="17"/>
    </row>
    <row r="346" spans="1:9" ht="12.75">
      <c r="A346" s="20"/>
      <c r="B346" s="836"/>
      <c r="C346" s="836"/>
      <c r="D346" s="836"/>
      <c r="E346" s="836"/>
      <c r="F346" s="836"/>
      <c r="G346" s="836"/>
      <c r="H346" s="836"/>
      <c r="I346" s="20"/>
    </row>
    <row r="347" spans="1:9" ht="12.75">
      <c r="A347" s="471"/>
      <c r="B347" s="831"/>
      <c r="C347" s="831"/>
      <c r="D347" s="831"/>
      <c r="E347" s="831"/>
      <c r="F347" s="831"/>
      <c r="G347" s="831"/>
      <c r="H347" s="831"/>
      <c r="I347" s="471"/>
    </row>
    <row r="348" spans="1:9" ht="12.75">
      <c r="A348" s="24"/>
      <c r="B348" s="821"/>
      <c r="C348" s="821"/>
      <c r="D348" s="821"/>
      <c r="E348" s="821"/>
      <c r="F348" s="821"/>
      <c r="G348" s="821"/>
      <c r="H348" s="821"/>
      <c r="I348" s="24"/>
    </row>
    <row r="349" spans="1:9" ht="12.75">
      <c r="A349" s="205"/>
      <c r="B349" s="824"/>
      <c r="C349" s="824"/>
      <c r="D349" s="824"/>
      <c r="E349" s="824"/>
      <c r="F349" s="824"/>
      <c r="G349" s="824"/>
      <c r="H349" s="824"/>
      <c r="I349" s="205"/>
    </row>
    <row r="350" spans="1:9">
      <c r="A350" s="568"/>
      <c r="B350" s="823"/>
      <c r="C350" s="823"/>
      <c r="D350" s="823"/>
      <c r="E350" s="823"/>
      <c r="F350" s="823"/>
      <c r="G350" s="823"/>
      <c r="H350" s="823"/>
      <c r="I350" s="568"/>
    </row>
    <row r="351" spans="1:9" ht="12.75">
      <c r="A351" s="24"/>
      <c r="B351" s="821"/>
      <c r="C351" s="821"/>
      <c r="D351" s="821"/>
      <c r="E351" s="821"/>
      <c r="F351" s="821"/>
      <c r="G351" s="821"/>
      <c r="H351" s="821"/>
      <c r="I351" s="24"/>
    </row>
    <row r="352" spans="1:9" ht="12.75">
      <c r="A352" s="97"/>
      <c r="B352" s="744"/>
      <c r="C352" s="744"/>
      <c r="D352" s="744"/>
      <c r="E352" s="744"/>
      <c r="F352" s="744"/>
      <c r="G352" s="744"/>
      <c r="H352" s="744"/>
      <c r="I352" s="97"/>
    </row>
    <row r="353" spans="1:9" ht="12.75">
      <c r="A353" s="24"/>
      <c r="B353" s="821"/>
      <c r="C353" s="821"/>
      <c r="D353" s="821"/>
      <c r="E353" s="821"/>
      <c r="F353" s="821"/>
      <c r="G353" s="821"/>
      <c r="H353" s="821"/>
      <c r="I353" s="24"/>
    </row>
    <row r="354" spans="1:9" ht="12.75">
      <c r="A354" s="24"/>
      <c r="B354" s="821"/>
      <c r="C354" s="821"/>
      <c r="D354" s="821"/>
      <c r="E354" s="821"/>
      <c r="F354" s="821"/>
      <c r="G354" s="821"/>
      <c r="H354" s="821"/>
      <c r="I354" s="24"/>
    </row>
    <row r="355" spans="1:9" ht="12.75">
      <c r="A355" s="24"/>
      <c r="B355" s="821"/>
      <c r="C355" s="821"/>
      <c r="D355" s="821"/>
      <c r="E355" s="821"/>
      <c r="F355" s="821"/>
      <c r="G355" s="821"/>
      <c r="H355" s="821"/>
      <c r="I355" s="24"/>
    </row>
    <row r="356" spans="1:9" ht="12.75">
      <c r="A356" s="24"/>
      <c r="B356" s="821"/>
      <c r="C356" s="821"/>
      <c r="D356" s="821"/>
      <c r="E356" s="821"/>
      <c r="F356" s="821"/>
      <c r="G356" s="821"/>
      <c r="H356" s="821"/>
      <c r="I356" s="24"/>
    </row>
    <row r="357" spans="1:9" ht="12.75">
      <c r="A357" s="186"/>
      <c r="B357" s="838"/>
      <c r="C357" s="838"/>
      <c r="D357" s="838"/>
      <c r="E357" s="838"/>
      <c r="F357" s="838"/>
      <c r="G357" s="838"/>
      <c r="H357" s="838"/>
      <c r="I357" s="186"/>
    </row>
    <row r="358" spans="1:9" ht="18">
      <c r="A358" s="17"/>
      <c r="B358" s="835"/>
      <c r="C358" s="835"/>
      <c r="D358" s="835"/>
      <c r="E358" s="835"/>
      <c r="F358" s="835"/>
      <c r="G358" s="835"/>
      <c r="H358" s="835"/>
      <c r="I358" s="17"/>
    </row>
    <row r="359" spans="1:9" ht="12.75">
      <c r="A359" s="205"/>
      <c r="B359" s="824"/>
      <c r="C359" s="824"/>
      <c r="D359" s="824"/>
      <c r="E359" s="824"/>
      <c r="F359" s="824"/>
      <c r="G359" s="824"/>
      <c r="H359" s="824"/>
      <c r="I359" s="205"/>
    </row>
    <row r="360" spans="1:9" ht="12.75">
      <c r="A360" s="205"/>
      <c r="B360" s="824"/>
      <c r="C360" s="824"/>
      <c r="D360" s="824"/>
      <c r="E360" s="824"/>
      <c r="F360" s="824"/>
      <c r="G360" s="824"/>
      <c r="H360" s="824"/>
      <c r="I360" s="205"/>
    </row>
    <row r="361" spans="1:9" ht="12.75">
      <c r="A361" s="97"/>
      <c r="B361" s="744"/>
      <c r="C361" s="744"/>
      <c r="D361" s="744"/>
      <c r="E361" s="744"/>
      <c r="F361" s="744"/>
      <c r="G361" s="744"/>
      <c r="H361" s="744"/>
      <c r="I361" s="97"/>
    </row>
    <row r="362" spans="1:9">
      <c r="A362" s="712"/>
      <c r="B362" s="839"/>
      <c r="C362" s="839"/>
      <c r="D362" s="839"/>
      <c r="E362" s="839"/>
      <c r="F362" s="839"/>
      <c r="G362" s="839"/>
      <c r="H362" s="839"/>
      <c r="I362" s="712"/>
    </row>
    <row r="363" spans="1:9" ht="12.75">
      <c r="A363" s="97"/>
      <c r="B363" s="744"/>
      <c r="C363" s="744"/>
      <c r="D363" s="744"/>
      <c r="E363" s="744"/>
      <c r="F363" s="744"/>
      <c r="G363" s="744"/>
      <c r="H363" s="744"/>
      <c r="I363" s="97"/>
    </row>
    <row r="364" spans="1:9" ht="12.75">
      <c r="A364" s="97"/>
      <c r="B364" s="744"/>
      <c r="C364" s="744"/>
      <c r="D364" s="744"/>
      <c r="E364" s="744"/>
      <c r="F364" s="744"/>
      <c r="G364" s="744"/>
      <c r="H364" s="744"/>
      <c r="I364" s="97"/>
    </row>
    <row r="365" spans="1:9" ht="12.75">
      <c r="A365" s="97"/>
      <c r="B365" s="744"/>
      <c r="C365" s="744"/>
      <c r="D365" s="744"/>
      <c r="E365" s="744"/>
      <c r="F365" s="744"/>
      <c r="G365" s="744"/>
      <c r="H365" s="744"/>
      <c r="I365" s="97"/>
    </row>
    <row r="366" spans="1:9" ht="12.75">
      <c r="A366" s="97"/>
      <c r="B366" s="744"/>
      <c r="C366" s="744"/>
      <c r="D366" s="744"/>
      <c r="E366" s="744"/>
      <c r="F366" s="744"/>
      <c r="G366" s="744"/>
      <c r="H366" s="744"/>
      <c r="I366" s="97"/>
    </row>
    <row r="367" spans="1:9" ht="12.75">
      <c r="A367" s="97"/>
      <c r="B367" s="744"/>
      <c r="C367" s="744"/>
      <c r="D367" s="744"/>
      <c r="E367" s="744"/>
      <c r="F367" s="744"/>
      <c r="G367" s="744"/>
      <c r="H367" s="744"/>
      <c r="I367" s="97"/>
    </row>
    <row r="368" spans="1:9" ht="18">
      <c r="A368" s="576"/>
      <c r="B368" s="840"/>
      <c r="C368" s="840"/>
      <c r="D368" s="840"/>
      <c r="E368" s="840"/>
      <c r="F368" s="840"/>
      <c r="G368" s="840"/>
      <c r="H368" s="840"/>
      <c r="I368" s="576"/>
    </row>
    <row r="369" spans="1:9" ht="12.75">
      <c r="A369" s="240"/>
      <c r="B369" s="841"/>
      <c r="C369" s="841"/>
      <c r="D369" s="841"/>
      <c r="E369" s="841"/>
      <c r="F369" s="841"/>
      <c r="G369" s="841"/>
      <c r="H369" s="841"/>
      <c r="I369" s="240"/>
    </row>
    <row r="370" spans="1:9" ht="12.75">
      <c r="A370" s="471"/>
      <c r="B370" s="831"/>
      <c r="C370" s="831"/>
      <c r="D370" s="831"/>
      <c r="E370" s="831"/>
      <c r="F370" s="831"/>
      <c r="G370" s="831"/>
      <c r="H370" s="831"/>
      <c r="I370" s="471"/>
    </row>
    <row r="371" spans="1:9" ht="12.75">
      <c r="A371" s="205"/>
      <c r="B371" s="824"/>
      <c r="C371" s="824"/>
      <c r="D371" s="824"/>
      <c r="E371" s="824"/>
      <c r="F371" s="824"/>
      <c r="G371" s="824"/>
      <c r="H371" s="824"/>
      <c r="I371" s="205"/>
    </row>
    <row r="372" spans="1:9">
      <c r="A372" s="568"/>
      <c r="B372" s="823"/>
      <c r="C372" s="823"/>
      <c r="D372" s="823"/>
      <c r="E372" s="823"/>
      <c r="F372" s="823"/>
      <c r="G372" s="823"/>
      <c r="H372" s="823"/>
      <c r="I372" s="568"/>
    </row>
    <row r="373" spans="1:9" ht="12.75">
      <c r="A373" s="24"/>
      <c r="B373" s="821"/>
      <c r="C373" s="821"/>
      <c r="D373" s="821"/>
      <c r="E373" s="821"/>
      <c r="F373" s="821"/>
      <c r="G373" s="821"/>
      <c r="H373" s="821"/>
      <c r="I373" s="24"/>
    </row>
    <row r="374" spans="1:9" ht="12.75">
      <c r="A374" s="24"/>
      <c r="B374" s="821"/>
      <c r="C374" s="821"/>
      <c r="D374" s="821"/>
      <c r="E374" s="821"/>
      <c r="F374" s="821"/>
      <c r="G374" s="821"/>
      <c r="H374" s="821"/>
      <c r="I374" s="24"/>
    </row>
    <row r="375" spans="1:9" ht="12.75">
      <c r="A375" s="807"/>
      <c r="B375" s="842"/>
      <c r="C375" s="842"/>
      <c r="D375" s="842"/>
      <c r="E375" s="842"/>
      <c r="F375" s="842"/>
      <c r="G375" s="842"/>
      <c r="H375" s="842"/>
      <c r="I375" s="807"/>
    </row>
    <row r="376" spans="1:9" ht="12.75">
      <c r="A376" s="24"/>
      <c r="B376" s="821"/>
      <c r="C376" s="821"/>
      <c r="D376" s="821"/>
      <c r="E376" s="821"/>
      <c r="F376" s="821"/>
      <c r="G376" s="821"/>
      <c r="H376" s="821"/>
      <c r="I376" s="24"/>
    </row>
    <row r="377" spans="1:9" ht="12.75">
      <c r="A377" s="97"/>
      <c r="B377" s="744"/>
      <c r="C377" s="744"/>
      <c r="D377" s="744"/>
      <c r="E377" s="744"/>
      <c r="F377" s="744"/>
      <c r="G377" s="744"/>
      <c r="H377" s="744"/>
      <c r="I377" s="97"/>
    </row>
    <row r="378" spans="1:9" ht="18">
      <c r="A378" s="735"/>
      <c r="B378" s="827"/>
      <c r="C378" s="827"/>
      <c r="D378" s="827"/>
      <c r="E378" s="827"/>
      <c r="F378" s="827"/>
      <c r="G378" s="827"/>
      <c r="H378" s="827"/>
      <c r="I378" s="735"/>
    </row>
    <row r="379" spans="1:9" ht="12.75">
      <c r="A379" s="24"/>
      <c r="B379" s="821"/>
      <c r="C379" s="821"/>
      <c r="D379" s="821"/>
      <c r="E379" s="821"/>
      <c r="F379" s="821"/>
      <c r="G379" s="821"/>
      <c r="H379" s="821"/>
      <c r="I379" s="24"/>
    </row>
    <row r="380" spans="1:9" ht="12.75">
      <c r="A380" s="205"/>
      <c r="B380" s="824"/>
      <c r="C380" s="824"/>
      <c r="D380" s="824"/>
      <c r="E380" s="824"/>
      <c r="F380" s="824"/>
      <c r="G380" s="824"/>
      <c r="H380" s="824"/>
      <c r="I380" s="205"/>
    </row>
    <row r="381" spans="1:9" ht="12.75">
      <c r="A381" s="24"/>
      <c r="B381" s="821"/>
      <c r="C381" s="821"/>
      <c r="D381" s="821"/>
      <c r="E381" s="821"/>
      <c r="F381" s="821"/>
      <c r="G381" s="821"/>
      <c r="H381" s="821"/>
      <c r="I381" s="24"/>
    </row>
    <row r="382" spans="1:9">
      <c r="A382" s="568"/>
      <c r="B382" s="823"/>
      <c r="C382" s="823"/>
      <c r="D382" s="823"/>
      <c r="E382" s="823"/>
      <c r="F382" s="823"/>
      <c r="G382" s="823"/>
      <c r="H382" s="823"/>
      <c r="I382" s="568"/>
    </row>
    <row r="383" spans="1:9" ht="12.75">
      <c r="A383" s="24"/>
      <c r="B383" s="821"/>
      <c r="C383" s="821"/>
      <c r="D383" s="821"/>
      <c r="E383" s="821"/>
      <c r="F383" s="821"/>
      <c r="G383" s="821"/>
      <c r="H383" s="821"/>
      <c r="I383" s="24"/>
    </row>
    <row r="384" spans="1:9" ht="12.75">
      <c r="A384" s="205"/>
      <c r="B384" s="824"/>
      <c r="C384" s="824"/>
      <c r="D384" s="824"/>
      <c r="E384" s="824"/>
      <c r="F384" s="824"/>
      <c r="G384" s="824"/>
      <c r="H384" s="824"/>
      <c r="I384" s="205"/>
    </row>
    <row r="385" spans="1:9" ht="12.75">
      <c r="A385" s="97"/>
      <c r="B385" s="744"/>
      <c r="C385" s="744"/>
      <c r="D385" s="744"/>
      <c r="E385" s="744"/>
      <c r="F385" s="744"/>
      <c r="G385" s="744"/>
      <c r="H385" s="744"/>
      <c r="I385" s="97"/>
    </row>
    <row r="386" spans="1:9" ht="12.75">
      <c r="A386" s="755"/>
      <c r="B386" s="825"/>
      <c r="C386" s="825"/>
      <c r="D386" s="825"/>
      <c r="E386" s="825"/>
      <c r="F386" s="825"/>
      <c r="G386" s="825"/>
      <c r="H386" s="825"/>
      <c r="I386" s="755"/>
    </row>
    <row r="387" spans="1:9" ht="12.75">
      <c r="A387" s="235"/>
      <c r="B387" s="826"/>
      <c r="C387" s="826"/>
      <c r="D387" s="826"/>
      <c r="E387" s="826"/>
      <c r="F387" s="826"/>
      <c r="G387" s="826"/>
      <c r="H387" s="826"/>
      <c r="I387" s="235"/>
    </row>
    <row r="388" spans="1:9" ht="18">
      <c r="A388" s="735"/>
      <c r="B388" s="827"/>
      <c r="C388" s="827"/>
      <c r="D388" s="827"/>
      <c r="E388" s="827"/>
      <c r="F388" s="827"/>
      <c r="G388" s="827"/>
      <c r="H388" s="827"/>
      <c r="I388" s="735"/>
    </row>
    <row r="389" spans="1:9" ht="12.75">
      <c r="A389" s="24"/>
      <c r="B389" s="821"/>
      <c r="C389" s="821"/>
      <c r="D389" s="821"/>
      <c r="E389" s="821"/>
      <c r="F389" s="821"/>
      <c r="G389" s="821"/>
      <c r="H389" s="821"/>
      <c r="I389" s="24"/>
    </row>
    <row r="390" spans="1:9" ht="12.75">
      <c r="A390" s="192"/>
      <c r="B390" s="828"/>
      <c r="C390" s="828"/>
      <c r="D390" s="828"/>
      <c r="E390" s="828"/>
      <c r="F390" s="828"/>
      <c r="G390" s="828"/>
      <c r="H390" s="828"/>
      <c r="I390" s="192"/>
    </row>
    <row r="391" spans="1:9" ht="12.75">
      <c r="A391" s="24"/>
      <c r="B391" s="821"/>
      <c r="C391" s="821"/>
      <c r="D391" s="821"/>
      <c r="E391" s="821"/>
      <c r="F391" s="821"/>
      <c r="G391" s="821"/>
      <c r="H391" s="821"/>
      <c r="I391" s="24"/>
    </row>
    <row r="392" spans="1:9">
      <c r="A392" s="568"/>
      <c r="B392" s="823"/>
      <c r="C392" s="823"/>
      <c r="D392" s="823"/>
      <c r="E392" s="823"/>
      <c r="F392" s="823"/>
      <c r="G392" s="823"/>
      <c r="H392" s="823"/>
      <c r="I392" s="568"/>
    </row>
    <row r="393" spans="1:9" ht="12.75">
      <c r="A393" s="24"/>
      <c r="B393" s="821"/>
      <c r="C393" s="821"/>
      <c r="D393" s="821"/>
      <c r="E393" s="821"/>
      <c r="F393" s="821"/>
      <c r="G393" s="821"/>
      <c r="H393" s="821"/>
      <c r="I393" s="24"/>
    </row>
    <row r="394" spans="1:9" ht="12.75">
      <c r="A394" s="24"/>
      <c r="B394" s="821"/>
      <c r="C394" s="821"/>
      <c r="D394" s="821"/>
      <c r="E394" s="821"/>
      <c r="F394" s="821"/>
      <c r="G394" s="821"/>
      <c r="H394" s="821"/>
      <c r="I394" s="24"/>
    </row>
    <row r="395" spans="1:9" ht="12.75">
      <c r="A395" s="24"/>
      <c r="B395" s="821"/>
      <c r="C395" s="821"/>
      <c r="D395" s="821"/>
      <c r="E395" s="821"/>
      <c r="F395" s="821"/>
      <c r="G395" s="821"/>
      <c r="H395" s="821"/>
      <c r="I395" s="24"/>
    </row>
    <row r="396" spans="1:9" ht="12.75">
      <c r="A396" s="140"/>
      <c r="B396" s="829"/>
      <c r="C396" s="829"/>
      <c r="D396" s="829"/>
      <c r="E396" s="829"/>
      <c r="F396" s="829"/>
      <c r="G396" s="829"/>
      <c r="H396" s="829"/>
      <c r="I396" s="140"/>
    </row>
    <row r="397" spans="1:9" ht="12.75">
      <c r="A397" s="97"/>
      <c r="B397" s="744"/>
      <c r="C397" s="744"/>
      <c r="D397" s="744"/>
      <c r="E397" s="744"/>
      <c r="F397" s="744"/>
      <c r="G397" s="744"/>
      <c r="H397" s="744"/>
      <c r="I397" s="97"/>
    </row>
    <row r="398" spans="1:9" ht="18">
      <c r="A398" s="735"/>
      <c r="B398" s="827"/>
      <c r="C398" s="827"/>
      <c r="D398" s="827"/>
      <c r="E398" s="827"/>
      <c r="F398" s="827"/>
      <c r="G398" s="827"/>
      <c r="H398" s="827"/>
      <c r="I398" s="735"/>
    </row>
    <row r="399" spans="1:9" ht="12.75">
      <c r="A399" s="24"/>
      <c r="B399" s="821"/>
      <c r="C399" s="821"/>
      <c r="D399" s="821"/>
      <c r="E399" s="821"/>
      <c r="F399" s="821"/>
      <c r="G399" s="821"/>
      <c r="H399" s="821"/>
      <c r="I399" s="24"/>
    </row>
    <row r="400" spans="1:9" ht="12.75">
      <c r="A400" s="97"/>
      <c r="B400" s="744"/>
      <c r="C400" s="744"/>
      <c r="D400" s="744"/>
      <c r="E400" s="744"/>
      <c r="F400" s="744"/>
      <c r="G400" s="744"/>
      <c r="H400" s="744"/>
      <c r="I400" s="97"/>
    </row>
    <row r="401" spans="1:9" ht="12.75">
      <c r="A401" s="198"/>
      <c r="B401" s="830"/>
      <c r="C401" s="830"/>
      <c r="D401" s="830"/>
      <c r="E401" s="830"/>
      <c r="F401" s="830"/>
      <c r="G401" s="830"/>
      <c r="H401" s="830"/>
      <c r="I401" s="198"/>
    </row>
    <row r="402" spans="1:9" ht="12.75">
      <c r="A402" s="471"/>
      <c r="B402" s="831"/>
      <c r="C402" s="831"/>
      <c r="D402" s="831"/>
      <c r="E402" s="831"/>
      <c r="F402" s="831"/>
      <c r="G402" s="831"/>
      <c r="H402" s="831"/>
      <c r="I402" s="471"/>
    </row>
    <row r="403" spans="1:9">
      <c r="A403" s="568"/>
      <c r="B403" s="823"/>
      <c r="C403" s="823"/>
      <c r="D403" s="823"/>
      <c r="E403" s="823"/>
      <c r="F403" s="823"/>
      <c r="G403" s="823"/>
      <c r="H403" s="823"/>
      <c r="I403" s="568"/>
    </row>
    <row r="404" spans="1:9" ht="12.75">
      <c r="A404" s="133"/>
      <c r="B404" s="832"/>
      <c r="C404" s="832"/>
      <c r="D404" s="832"/>
      <c r="E404" s="832"/>
      <c r="F404" s="832"/>
      <c r="G404" s="832"/>
      <c r="H404" s="832"/>
      <c r="I404" s="133"/>
    </row>
    <row r="405" spans="1:9" ht="12.75">
      <c r="A405" s="24"/>
      <c r="B405" s="821"/>
      <c r="C405" s="821"/>
      <c r="D405" s="821"/>
      <c r="E405" s="821"/>
      <c r="F405" s="821"/>
      <c r="G405" s="821"/>
      <c r="H405" s="821"/>
      <c r="I405" s="24"/>
    </row>
    <row r="406" spans="1:9" ht="12.75">
      <c r="A406" s="133"/>
      <c r="B406" s="832"/>
      <c r="C406" s="832"/>
      <c r="D406" s="832"/>
      <c r="E406" s="832"/>
      <c r="F406" s="832"/>
      <c r="G406" s="832"/>
      <c r="H406" s="832"/>
      <c r="I406" s="133"/>
    </row>
    <row r="407" spans="1:9" ht="23.25">
      <c r="A407" s="3"/>
      <c r="B407" s="834"/>
      <c r="C407" s="834"/>
      <c r="D407" s="834"/>
      <c r="E407" s="834"/>
      <c r="F407" s="834"/>
      <c r="G407" s="834"/>
      <c r="H407" s="834"/>
      <c r="I407" s="3"/>
    </row>
    <row r="408" spans="1:9" ht="18">
      <c r="A408" s="17"/>
      <c r="B408" s="835"/>
      <c r="C408" s="835"/>
      <c r="D408" s="835"/>
      <c r="E408" s="835"/>
      <c r="F408" s="835"/>
      <c r="G408" s="835"/>
      <c r="H408" s="835"/>
      <c r="I408" s="17"/>
    </row>
    <row r="409" spans="1:9" ht="12.75">
      <c r="A409" s="20"/>
      <c r="B409" s="836"/>
      <c r="C409" s="836"/>
      <c r="D409" s="836"/>
      <c r="E409" s="836"/>
      <c r="F409" s="836"/>
      <c r="G409" s="836"/>
      <c r="H409" s="836"/>
      <c r="I409" s="20"/>
    </row>
    <row r="410" spans="1:9" ht="12.75">
      <c r="A410" s="471"/>
      <c r="B410" s="831"/>
      <c r="C410" s="831"/>
      <c r="D410" s="831"/>
      <c r="E410" s="831"/>
      <c r="F410" s="831"/>
      <c r="G410" s="831"/>
      <c r="H410" s="831"/>
      <c r="I410" s="471"/>
    </row>
    <row r="411" spans="1:9" ht="12.75">
      <c r="A411" s="24"/>
      <c r="B411" s="821"/>
      <c r="C411" s="821"/>
      <c r="D411" s="821"/>
      <c r="E411" s="821"/>
      <c r="F411" s="821"/>
      <c r="G411" s="821"/>
      <c r="H411" s="821"/>
      <c r="I411" s="24"/>
    </row>
    <row r="412" spans="1:9" ht="12.75">
      <c r="A412" s="205"/>
      <c r="B412" s="824"/>
      <c r="C412" s="824"/>
      <c r="D412" s="824"/>
      <c r="E412" s="824"/>
      <c r="F412" s="824"/>
      <c r="G412" s="824"/>
      <c r="H412" s="824"/>
      <c r="I412" s="205"/>
    </row>
    <row r="413" spans="1:9">
      <c r="A413" s="568"/>
      <c r="B413" s="823"/>
      <c r="C413" s="823"/>
      <c r="D413" s="823"/>
      <c r="E413" s="823"/>
      <c r="F413" s="823"/>
      <c r="G413" s="823"/>
      <c r="H413" s="823"/>
      <c r="I413" s="568"/>
    </row>
    <row r="414" spans="1:9" ht="12.75">
      <c r="A414" s="24"/>
      <c r="B414" s="821"/>
      <c r="C414" s="821"/>
      <c r="D414" s="821"/>
      <c r="E414" s="821"/>
      <c r="F414" s="821"/>
      <c r="G414" s="821"/>
      <c r="H414" s="821"/>
      <c r="I414" s="24"/>
    </row>
    <row r="415" spans="1:9" ht="12.75">
      <c r="A415" s="97"/>
      <c r="B415" s="744"/>
      <c r="C415" s="744"/>
      <c r="D415" s="744"/>
      <c r="E415" s="744"/>
      <c r="F415" s="744"/>
      <c r="G415" s="744"/>
      <c r="H415" s="744"/>
      <c r="I415" s="97"/>
    </row>
    <row r="416" spans="1:9" ht="12.75">
      <c r="A416" s="24"/>
      <c r="B416" s="821"/>
      <c r="C416" s="821"/>
      <c r="D416" s="821"/>
      <c r="E416" s="821"/>
      <c r="F416" s="821"/>
      <c r="G416" s="821"/>
      <c r="H416" s="821"/>
      <c r="I416" s="24"/>
    </row>
    <row r="417" spans="1:9" ht="12.75">
      <c r="A417" s="24"/>
      <c r="B417" s="821"/>
      <c r="C417" s="821"/>
      <c r="D417" s="821"/>
      <c r="E417" s="821"/>
      <c r="F417" s="821"/>
      <c r="G417" s="821"/>
      <c r="H417" s="821"/>
      <c r="I417" s="24"/>
    </row>
    <row r="418" spans="1:9" ht="12.75">
      <c r="A418" s="24"/>
      <c r="B418" s="821"/>
      <c r="C418" s="821"/>
      <c r="D418" s="821"/>
      <c r="E418" s="821"/>
      <c r="F418" s="821"/>
      <c r="G418" s="821"/>
      <c r="H418" s="821"/>
      <c r="I418" s="24"/>
    </row>
    <row r="419" spans="1:9" ht="12.75">
      <c r="A419" s="24"/>
      <c r="B419" s="821"/>
      <c r="C419" s="821"/>
      <c r="D419" s="821"/>
      <c r="E419" s="821"/>
      <c r="F419" s="821"/>
      <c r="G419" s="821"/>
      <c r="H419" s="821"/>
      <c r="I419" s="24"/>
    </row>
    <row r="420" spans="1:9" ht="12.75">
      <c r="A420" s="186"/>
      <c r="B420" s="838"/>
      <c r="C420" s="838"/>
      <c r="D420" s="838"/>
      <c r="E420" s="838"/>
      <c r="F420" s="838"/>
      <c r="G420" s="838"/>
      <c r="H420" s="838"/>
      <c r="I420" s="186"/>
    </row>
    <row r="421" spans="1:9" ht="18">
      <c r="A421" s="17"/>
      <c r="B421" s="835"/>
      <c r="C421" s="835"/>
      <c r="D421" s="835"/>
      <c r="E421" s="835"/>
      <c r="F421" s="835"/>
      <c r="G421" s="835"/>
      <c r="H421" s="835"/>
      <c r="I421" s="17"/>
    </row>
    <row r="422" spans="1:9" ht="12.75">
      <c r="A422" s="205"/>
      <c r="B422" s="824"/>
      <c r="C422" s="824"/>
      <c r="D422" s="824"/>
      <c r="E422" s="824"/>
      <c r="F422" s="824"/>
      <c r="G422" s="824"/>
      <c r="H422" s="824"/>
      <c r="I422" s="205"/>
    </row>
    <row r="423" spans="1:9" ht="12.75">
      <c r="A423" s="205"/>
      <c r="B423" s="824"/>
      <c r="C423" s="824"/>
      <c r="D423" s="824"/>
      <c r="E423" s="824"/>
      <c r="F423" s="824"/>
      <c r="G423" s="824"/>
      <c r="H423" s="824"/>
      <c r="I423" s="205"/>
    </row>
    <row r="424" spans="1:9" ht="12.75">
      <c r="A424" s="97"/>
      <c r="B424" s="744"/>
      <c r="C424" s="744"/>
      <c r="D424" s="744"/>
      <c r="E424" s="744"/>
      <c r="F424" s="744"/>
      <c r="G424" s="744"/>
      <c r="H424" s="744"/>
      <c r="I424" s="97"/>
    </row>
    <row r="425" spans="1:9">
      <c r="A425" s="712"/>
      <c r="B425" s="839"/>
      <c r="C425" s="839"/>
      <c r="D425" s="839"/>
      <c r="E425" s="839"/>
      <c r="F425" s="839"/>
      <c r="G425" s="839"/>
      <c r="H425" s="839"/>
      <c r="I425" s="712"/>
    </row>
    <row r="426" spans="1:9" ht="12.75">
      <c r="A426" s="97"/>
      <c r="B426" s="744"/>
      <c r="C426" s="744"/>
      <c r="D426" s="744"/>
      <c r="E426" s="744"/>
      <c r="F426" s="744"/>
      <c r="G426" s="744"/>
      <c r="H426" s="744"/>
      <c r="I426" s="97"/>
    </row>
    <row r="427" spans="1:9" ht="12.75">
      <c r="A427" s="97"/>
      <c r="B427" s="744"/>
      <c r="C427" s="744"/>
      <c r="D427" s="744"/>
      <c r="E427" s="744"/>
      <c r="F427" s="744"/>
      <c r="G427" s="744"/>
      <c r="H427" s="744"/>
      <c r="I427" s="97"/>
    </row>
    <row r="428" spans="1:9" ht="12.75">
      <c r="A428" s="97"/>
      <c r="B428" s="744"/>
      <c r="C428" s="744"/>
      <c r="D428" s="744"/>
      <c r="E428" s="744"/>
      <c r="F428" s="744"/>
      <c r="G428" s="744"/>
      <c r="H428" s="744"/>
      <c r="I428" s="97"/>
    </row>
    <row r="429" spans="1:9" ht="12.75">
      <c r="A429" s="97"/>
      <c r="B429" s="744"/>
      <c r="C429" s="744"/>
      <c r="D429" s="744"/>
      <c r="E429" s="744"/>
      <c r="F429" s="744"/>
      <c r="G429" s="744"/>
      <c r="H429" s="744"/>
      <c r="I429" s="97"/>
    </row>
    <row r="430" spans="1:9" ht="12.75">
      <c r="A430" s="97"/>
      <c r="B430" s="744"/>
      <c r="C430" s="744"/>
      <c r="D430" s="744"/>
      <c r="E430" s="744"/>
      <c r="F430" s="744"/>
      <c r="G430" s="744"/>
      <c r="H430" s="744"/>
      <c r="I430" s="97"/>
    </row>
    <row r="431" spans="1:9" ht="18">
      <c r="A431" s="576"/>
      <c r="B431" s="840"/>
      <c r="C431" s="840"/>
      <c r="D431" s="840"/>
      <c r="E431" s="840"/>
      <c r="F431" s="840"/>
      <c r="G431" s="840"/>
      <c r="H431" s="840"/>
      <c r="I431" s="576"/>
    </row>
    <row r="432" spans="1:9" ht="12.75">
      <c r="A432" s="240"/>
      <c r="B432" s="841"/>
      <c r="C432" s="841"/>
      <c r="D432" s="841"/>
      <c r="E432" s="841"/>
      <c r="F432" s="841"/>
      <c r="G432" s="841"/>
      <c r="H432" s="841"/>
      <c r="I432" s="240"/>
    </row>
    <row r="433" spans="1:9" ht="12.75">
      <c r="A433" s="471"/>
      <c r="B433" s="831"/>
      <c r="C433" s="831"/>
      <c r="D433" s="831"/>
      <c r="E433" s="831"/>
      <c r="F433" s="831"/>
      <c r="G433" s="831"/>
      <c r="H433" s="831"/>
      <c r="I433" s="471"/>
    </row>
    <row r="434" spans="1:9" ht="12.75">
      <c r="A434" s="205"/>
      <c r="B434" s="824"/>
      <c r="C434" s="824"/>
      <c r="D434" s="824"/>
      <c r="E434" s="824"/>
      <c r="F434" s="824"/>
      <c r="G434" s="824"/>
      <c r="H434" s="824"/>
      <c r="I434" s="205"/>
    </row>
    <row r="435" spans="1:9">
      <c r="A435" s="568"/>
      <c r="B435" s="823"/>
      <c r="C435" s="823"/>
      <c r="D435" s="823"/>
      <c r="E435" s="823"/>
      <c r="F435" s="823"/>
      <c r="G435" s="823"/>
      <c r="H435" s="823"/>
      <c r="I435" s="568"/>
    </row>
    <row r="436" spans="1:9" ht="12.75">
      <c r="A436" s="24"/>
      <c r="B436" s="821"/>
      <c r="C436" s="821"/>
      <c r="D436" s="821"/>
      <c r="E436" s="821"/>
      <c r="F436" s="821"/>
      <c r="G436" s="821"/>
      <c r="H436" s="821"/>
      <c r="I436" s="24"/>
    </row>
    <row r="437" spans="1:9" ht="12.75">
      <c r="A437" s="24"/>
      <c r="B437" s="821"/>
      <c r="C437" s="821"/>
      <c r="D437" s="821"/>
      <c r="E437" s="821"/>
      <c r="F437" s="821"/>
      <c r="G437" s="821"/>
      <c r="H437" s="821"/>
      <c r="I437" s="24"/>
    </row>
    <row r="438" spans="1:9" ht="12.75">
      <c r="A438" s="807"/>
      <c r="B438" s="842"/>
      <c r="C438" s="842"/>
      <c r="D438" s="842"/>
      <c r="E438" s="842"/>
      <c r="F438" s="842"/>
      <c r="G438" s="842"/>
      <c r="H438" s="842"/>
      <c r="I438" s="807"/>
    </row>
    <row r="439" spans="1:9" ht="12.75">
      <c r="A439" s="24"/>
      <c r="B439" s="821"/>
      <c r="C439" s="821"/>
      <c r="D439" s="821"/>
      <c r="E439" s="821"/>
      <c r="F439" s="821"/>
      <c r="G439" s="821"/>
      <c r="H439" s="821"/>
      <c r="I439" s="24"/>
    </row>
    <row r="440" spans="1:9" ht="12.75">
      <c r="A440" s="97"/>
      <c r="B440" s="744"/>
      <c r="C440" s="744"/>
      <c r="D440" s="744"/>
      <c r="E440" s="744"/>
      <c r="F440" s="744"/>
      <c r="G440" s="744"/>
      <c r="H440" s="744"/>
      <c r="I440" s="97"/>
    </row>
    <row r="441" spans="1:9" ht="18">
      <c r="A441" s="735"/>
      <c r="B441" s="827"/>
      <c r="C441" s="827"/>
      <c r="D441" s="827"/>
      <c r="E441" s="827"/>
      <c r="F441" s="827"/>
      <c r="G441" s="827"/>
      <c r="H441" s="827"/>
      <c r="I441" s="735"/>
    </row>
    <row r="442" spans="1:9" ht="12.75">
      <c r="A442" s="24"/>
      <c r="B442" s="821"/>
      <c r="C442" s="821"/>
      <c r="D442" s="821"/>
      <c r="E442" s="821"/>
      <c r="F442" s="821"/>
      <c r="G442" s="821"/>
      <c r="H442" s="821"/>
      <c r="I442" s="24"/>
    </row>
    <row r="443" spans="1:9" ht="12.75">
      <c r="A443" s="205"/>
      <c r="B443" s="824"/>
      <c r="C443" s="824"/>
      <c r="D443" s="824"/>
      <c r="E443" s="824"/>
      <c r="F443" s="824"/>
      <c r="G443" s="824"/>
      <c r="H443" s="824"/>
      <c r="I443" s="205"/>
    </row>
    <row r="444" spans="1:9" ht="12.75">
      <c r="A444" s="24"/>
      <c r="B444" s="821"/>
      <c r="C444" s="821"/>
      <c r="D444" s="821"/>
      <c r="E444" s="821"/>
      <c r="F444" s="821"/>
      <c r="G444" s="821"/>
      <c r="H444" s="821"/>
      <c r="I444" s="24"/>
    </row>
    <row r="445" spans="1:9">
      <c r="A445" s="568"/>
      <c r="B445" s="823"/>
      <c r="C445" s="823"/>
      <c r="D445" s="823"/>
      <c r="E445" s="823"/>
      <c r="F445" s="823"/>
      <c r="G445" s="823"/>
      <c r="H445" s="823"/>
      <c r="I445" s="568"/>
    </row>
    <row r="446" spans="1:9" ht="12.75">
      <c r="A446" s="24"/>
      <c r="B446" s="821"/>
      <c r="C446" s="821"/>
      <c r="D446" s="821"/>
      <c r="E446" s="821"/>
      <c r="F446" s="821"/>
      <c r="G446" s="821"/>
      <c r="H446" s="821"/>
      <c r="I446" s="24"/>
    </row>
    <row r="447" spans="1:9" ht="12.75">
      <c r="A447" s="205"/>
      <c r="B447" s="824"/>
      <c r="C447" s="824"/>
      <c r="D447" s="824"/>
      <c r="E447" s="824"/>
      <c r="F447" s="824"/>
      <c r="G447" s="824"/>
      <c r="H447" s="824"/>
      <c r="I447" s="205"/>
    </row>
    <row r="448" spans="1:9" ht="12.75">
      <c r="A448" s="97"/>
      <c r="B448" s="744"/>
      <c r="C448" s="744"/>
      <c r="D448" s="744"/>
      <c r="E448" s="744"/>
      <c r="F448" s="744"/>
      <c r="G448" s="744"/>
      <c r="H448" s="744"/>
      <c r="I448" s="97"/>
    </row>
    <row r="449" spans="1:9" ht="12.75">
      <c r="A449" s="755"/>
      <c r="B449" s="825"/>
      <c r="C449" s="825"/>
      <c r="D449" s="825"/>
      <c r="E449" s="825"/>
      <c r="F449" s="825"/>
      <c r="G449" s="825"/>
      <c r="H449" s="825"/>
      <c r="I449" s="755"/>
    </row>
    <row r="450" spans="1:9" ht="12.75">
      <c r="A450" s="235"/>
      <c r="B450" s="826"/>
      <c r="C450" s="826"/>
      <c r="D450" s="826"/>
      <c r="E450" s="826"/>
      <c r="F450" s="826"/>
      <c r="G450" s="826"/>
      <c r="H450" s="826"/>
      <c r="I450" s="235"/>
    </row>
    <row r="451" spans="1:9" ht="18">
      <c r="A451" s="735"/>
      <c r="B451" s="827"/>
      <c r="C451" s="827"/>
      <c r="D451" s="827"/>
      <c r="E451" s="827"/>
      <c r="F451" s="827"/>
      <c r="G451" s="827"/>
      <c r="H451" s="827"/>
      <c r="I451" s="735"/>
    </row>
    <row r="452" spans="1:9" ht="12.75">
      <c r="A452" s="24"/>
      <c r="B452" s="821"/>
      <c r="C452" s="821"/>
      <c r="D452" s="821"/>
      <c r="E452" s="821"/>
      <c r="F452" s="821"/>
      <c r="G452" s="821"/>
      <c r="H452" s="821"/>
      <c r="I452" s="24"/>
    </row>
    <row r="453" spans="1:9" ht="12.75">
      <c r="A453" s="192"/>
      <c r="B453" s="828"/>
      <c r="C453" s="828"/>
      <c r="D453" s="828"/>
      <c r="E453" s="828"/>
      <c r="F453" s="828"/>
      <c r="G453" s="828"/>
      <c r="H453" s="828"/>
      <c r="I453" s="192"/>
    </row>
    <row r="454" spans="1:9" ht="12.75">
      <c r="A454" s="24"/>
      <c r="B454" s="821"/>
      <c r="C454" s="821"/>
      <c r="D454" s="821"/>
      <c r="E454" s="821"/>
      <c r="F454" s="821"/>
      <c r="G454" s="821"/>
      <c r="H454" s="821"/>
      <c r="I454" s="24"/>
    </row>
    <row r="455" spans="1:9">
      <c r="A455" s="568"/>
      <c r="B455" s="823"/>
      <c r="C455" s="823"/>
      <c r="D455" s="823"/>
      <c r="E455" s="823"/>
      <c r="F455" s="823"/>
      <c r="G455" s="823"/>
      <c r="H455" s="823"/>
      <c r="I455" s="568"/>
    </row>
    <row r="456" spans="1:9" ht="12.75">
      <c r="A456" s="24"/>
      <c r="B456" s="821"/>
      <c r="C456" s="821"/>
      <c r="D456" s="821"/>
      <c r="E456" s="821"/>
      <c r="F456" s="821"/>
      <c r="G456" s="821"/>
      <c r="H456" s="821"/>
      <c r="I456" s="24"/>
    </row>
    <row r="457" spans="1:9" ht="12.75">
      <c r="A457" s="24"/>
      <c r="B457" s="821"/>
      <c r="C457" s="821"/>
      <c r="D457" s="821"/>
      <c r="E457" s="821"/>
      <c r="F457" s="821"/>
      <c r="G457" s="821"/>
      <c r="H457" s="821"/>
      <c r="I457" s="24"/>
    </row>
    <row r="458" spans="1:9" ht="12.75">
      <c r="A458" s="24"/>
      <c r="B458" s="821"/>
      <c r="C458" s="821"/>
      <c r="D458" s="821"/>
      <c r="E458" s="821"/>
      <c r="F458" s="821"/>
      <c r="G458" s="821"/>
      <c r="H458" s="821"/>
      <c r="I458" s="24"/>
    </row>
    <row r="459" spans="1:9" ht="12.75">
      <c r="A459" s="140"/>
      <c r="B459" s="829"/>
      <c r="C459" s="829"/>
      <c r="D459" s="829"/>
      <c r="E459" s="829"/>
      <c r="F459" s="829"/>
      <c r="G459" s="829"/>
      <c r="H459" s="829"/>
      <c r="I459" s="140"/>
    </row>
    <row r="460" spans="1:9" ht="12.75">
      <c r="A460" s="97"/>
      <c r="B460" s="744"/>
      <c r="C460" s="744"/>
      <c r="D460" s="744"/>
      <c r="E460" s="744"/>
      <c r="F460" s="744"/>
      <c r="G460" s="744"/>
      <c r="H460" s="744"/>
      <c r="I460" s="97"/>
    </row>
    <row r="461" spans="1:9" ht="18">
      <c r="A461" s="735"/>
      <c r="B461" s="827"/>
      <c r="C461" s="827"/>
      <c r="D461" s="827"/>
      <c r="E461" s="827"/>
      <c r="F461" s="827"/>
      <c r="G461" s="827"/>
      <c r="H461" s="827"/>
      <c r="I461" s="735"/>
    </row>
    <row r="462" spans="1:9" ht="12.75">
      <c r="A462" s="24"/>
      <c r="B462" s="821"/>
      <c r="C462" s="821"/>
      <c r="D462" s="821"/>
      <c r="E462" s="821"/>
      <c r="F462" s="821"/>
      <c r="G462" s="821"/>
      <c r="H462" s="821"/>
      <c r="I462" s="24"/>
    </row>
    <row r="463" spans="1:9" ht="12.75">
      <c r="A463" s="97"/>
      <c r="B463" s="744"/>
      <c r="C463" s="744"/>
      <c r="D463" s="744"/>
      <c r="E463" s="744"/>
      <c r="F463" s="744"/>
      <c r="G463" s="744"/>
      <c r="H463" s="744"/>
      <c r="I463" s="97"/>
    </row>
    <row r="464" spans="1:9" ht="12.75">
      <c r="A464" s="198"/>
      <c r="B464" s="830"/>
      <c r="C464" s="830"/>
      <c r="D464" s="830"/>
      <c r="E464" s="830"/>
      <c r="F464" s="830"/>
      <c r="G464" s="830"/>
      <c r="H464" s="830"/>
      <c r="I464" s="198"/>
    </row>
    <row r="465" spans="1:9" ht="12.75">
      <c r="A465" s="471"/>
      <c r="B465" s="831"/>
      <c r="C465" s="831"/>
      <c r="D465" s="831"/>
      <c r="E465" s="831"/>
      <c r="F465" s="831"/>
      <c r="G465" s="831"/>
      <c r="H465" s="831"/>
      <c r="I465" s="471"/>
    </row>
    <row r="466" spans="1:9">
      <c r="A466" s="568"/>
      <c r="B466" s="823"/>
      <c r="C466" s="823"/>
      <c r="D466" s="823"/>
      <c r="E466" s="823"/>
      <c r="F466" s="823"/>
      <c r="G466" s="823"/>
      <c r="H466" s="823"/>
      <c r="I466" s="568"/>
    </row>
    <row r="467" spans="1:9" ht="12.75">
      <c r="A467" s="133"/>
      <c r="B467" s="832"/>
      <c r="C467" s="832"/>
      <c r="D467" s="832"/>
      <c r="E467" s="832"/>
      <c r="F467" s="832"/>
      <c r="G467" s="832"/>
      <c r="H467" s="832"/>
      <c r="I467" s="133"/>
    </row>
    <row r="468" spans="1:9" ht="12.75">
      <c r="A468" s="24"/>
      <c r="B468" s="821"/>
      <c r="C468" s="821"/>
      <c r="D468" s="821"/>
      <c r="E468" s="821"/>
      <c r="F468" s="821"/>
      <c r="G468" s="821"/>
      <c r="H468" s="821"/>
      <c r="I468" s="24"/>
    </row>
    <row r="469" spans="1:9" ht="12.75">
      <c r="A469" s="133"/>
      <c r="B469" s="832"/>
      <c r="C469" s="832"/>
      <c r="D469" s="832"/>
      <c r="E469" s="832"/>
      <c r="F469" s="832"/>
      <c r="G469" s="832"/>
      <c r="H469" s="832"/>
      <c r="I469" s="133"/>
    </row>
    <row r="470" spans="1:9" ht="23.25">
      <c r="A470" s="3"/>
      <c r="B470" s="834"/>
      <c r="C470" s="834"/>
      <c r="D470" s="834"/>
      <c r="E470" s="834"/>
      <c r="F470" s="834"/>
      <c r="G470" s="834"/>
      <c r="H470" s="834"/>
      <c r="I470" s="3"/>
    </row>
    <row r="471" spans="1:9" ht="18">
      <c r="A471" s="17"/>
      <c r="B471" s="835"/>
      <c r="C471" s="835"/>
      <c r="D471" s="835"/>
      <c r="E471" s="835"/>
      <c r="F471" s="835"/>
      <c r="G471" s="835"/>
      <c r="H471" s="835"/>
      <c r="I471" s="17"/>
    </row>
    <row r="472" spans="1:9" ht="12.75">
      <c r="A472" s="20"/>
      <c r="B472" s="836"/>
      <c r="C472" s="836"/>
      <c r="D472" s="836"/>
      <c r="E472" s="836"/>
      <c r="F472" s="836"/>
      <c r="G472" s="836"/>
      <c r="H472" s="836"/>
      <c r="I472" s="20"/>
    </row>
    <row r="473" spans="1:9" ht="12.75">
      <c r="A473" s="471"/>
      <c r="B473" s="831"/>
      <c r="C473" s="831"/>
      <c r="D473" s="831"/>
      <c r="E473" s="831"/>
      <c r="F473" s="831"/>
      <c r="G473" s="831"/>
      <c r="H473" s="831"/>
      <c r="I473" s="471"/>
    </row>
    <row r="474" spans="1:9" ht="12.75">
      <c r="A474" s="24"/>
      <c r="B474" s="821"/>
      <c r="C474" s="821"/>
      <c r="D474" s="821"/>
      <c r="E474" s="821"/>
      <c r="F474" s="821"/>
      <c r="G474" s="821"/>
      <c r="H474" s="821"/>
      <c r="I474" s="24"/>
    </row>
    <row r="475" spans="1:9" ht="12.75">
      <c r="A475" s="205"/>
      <c r="B475" s="824"/>
      <c r="C475" s="824"/>
      <c r="D475" s="824"/>
      <c r="E475" s="824"/>
      <c r="F475" s="824"/>
      <c r="G475" s="824"/>
      <c r="H475" s="824"/>
      <c r="I475" s="205"/>
    </row>
    <row r="476" spans="1:9">
      <c r="A476" s="568"/>
      <c r="B476" s="823"/>
      <c r="C476" s="823"/>
      <c r="D476" s="823"/>
      <c r="E476" s="823"/>
      <c r="F476" s="823"/>
      <c r="G476" s="823"/>
      <c r="H476" s="823"/>
      <c r="I476" s="568"/>
    </row>
    <row r="477" spans="1:9" ht="12.75">
      <c r="A477" s="24"/>
      <c r="B477" s="821"/>
      <c r="C477" s="821"/>
      <c r="D477" s="821"/>
      <c r="E477" s="821"/>
      <c r="F477" s="821"/>
      <c r="G477" s="821"/>
      <c r="H477" s="821"/>
      <c r="I477" s="24"/>
    </row>
    <row r="478" spans="1:9" ht="12.75">
      <c r="A478" s="97"/>
      <c r="B478" s="744"/>
      <c r="C478" s="744"/>
      <c r="D478" s="744"/>
      <c r="E478" s="744"/>
      <c r="F478" s="744"/>
      <c r="G478" s="744"/>
      <c r="H478" s="744"/>
      <c r="I478" s="97"/>
    </row>
    <row r="479" spans="1:9" ht="12.75">
      <c r="A479" s="24"/>
      <c r="B479" s="821"/>
      <c r="C479" s="821"/>
      <c r="D479" s="821"/>
      <c r="E479" s="821"/>
      <c r="F479" s="821"/>
      <c r="G479" s="821"/>
      <c r="H479" s="821"/>
      <c r="I479" s="24"/>
    </row>
    <row r="480" spans="1:9" ht="12.75">
      <c r="A480" s="24"/>
      <c r="B480" s="821"/>
      <c r="C480" s="821"/>
      <c r="D480" s="821"/>
      <c r="E480" s="821"/>
      <c r="F480" s="821"/>
      <c r="G480" s="821"/>
      <c r="H480" s="821"/>
      <c r="I480" s="24"/>
    </row>
    <row r="481" spans="1:9" ht="12.75">
      <c r="A481" s="24"/>
      <c r="B481" s="821"/>
      <c r="C481" s="821"/>
      <c r="D481" s="821"/>
      <c r="E481" s="821"/>
      <c r="F481" s="821"/>
      <c r="G481" s="821"/>
      <c r="H481" s="821"/>
      <c r="I481" s="24"/>
    </row>
    <row r="482" spans="1:9" ht="12.75">
      <c r="A482" s="24"/>
      <c r="B482" s="821"/>
      <c r="C482" s="821"/>
      <c r="D482" s="821"/>
      <c r="E482" s="821"/>
      <c r="F482" s="821"/>
      <c r="G482" s="821"/>
      <c r="H482" s="821"/>
      <c r="I482" s="24"/>
    </row>
    <row r="483" spans="1:9" ht="12.75">
      <c r="A483" s="186"/>
      <c r="B483" s="838"/>
      <c r="C483" s="838"/>
      <c r="D483" s="838"/>
      <c r="E483" s="838"/>
      <c r="F483" s="838"/>
      <c r="G483" s="838"/>
      <c r="H483" s="838"/>
      <c r="I483" s="186"/>
    </row>
    <row r="484" spans="1:9" ht="18">
      <c r="A484" s="17"/>
      <c r="B484" s="835"/>
      <c r="C484" s="835"/>
      <c r="D484" s="835"/>
      <c r="E484" s="835"/>
      <c r="F484" s="835"/>
      <c r="G484" s="835"/>
      <c r="H484" s="835"/>
      <c r="I484" s="17"/>
    </row>
    <row r="485" spans="1:9" ht="12.75">
      <c r="A485" s="205"/>
      <c r="B485" s="824"/>
      <c r="C485" s="824"/>
      <c r="D485" s="824"/>
      <c r="E485" s="824"/>
      <c r="F485" s="824"/>
      <c r="G485" s="824"/>
      <c r="H485" s="824"/>
      <c r="I485" s="205"/>
    </row>
    <row r="486" spans="1:9" ht="12.75">
      <c r="A486" s="205"/>
      <c r="B486" s="824"/>
      <c r="C486" s="824"/>
      <c r="D486" s="824"/>
      <c r="E486" s="824"/>
      <c r="F486" s="824"/>
      <c r="G486" s="824"/>
      <c r="H486" s="824"/>
      <c r="I486" s="205"/>
    </row>
    <row r="487" spans="1:9" ht="12.75">
      <c r="A487" s="97"/>
      <c r="B487" s="744"/>
      <c r="C487" s="744"/>
      <c r="D487" s="744"/>
      <c r="E487" s="744"/>
      <c r="F487" s="744"/>
      <c r="G487" s="744"/>
      <c r="H487" s="744"/>
      <c r="I487" s="97"/>
    </row>
    <row r="488" spans="1:9">
      <c r="A488" s="712"/>
      <c r="B488" s="839"/>
      <c r="C488" s="839"/>
      <c r="D488" s="839"/>
      <c r="E488" s="839"/>
      <c r="F488" s="839"/>
      <c r="G488" s="839"/>
      <c r="H488" s="839"/>
      <c r="I488" s="712"/>
    </row>
    <row r="489" spans="1:9" ht="12.75">
      <c r="A489" s="97"/>
      <c r="B489" s="744"/>
      <c r="C489" s="744"/>
      <c r="D489" s="744"/>
      <c r="E489" s="744"/>
      <c r="F489" s="744"/>
      <c r="G489" s="744"/>
      <c r="H489" s="744"/>
      <c r="I489" s="97"/>
    </row>
    <row r="490" spans="1:9" ht="12.75">
      <c r="A490" s="97"/>
      <c r="B490" s="744"/>
      <c r="C490" s="744"/>
      <c r="D490" s="744"/>
      <c r="E490" s="744"/>
      <c r="F490" s="744"/>
      <c r="G490" s="744"/>
      <c r="H490" s="744"/>
      <c r="I490" s="97"/>
    </row>
    <row r="491" spans="1:9" ht="12.75">
      <c r="A491" s="97"/>
      <c r="B491" s="744"/>
      <c r="C491" s="744"/>
      <c r="D491" s="744"/>
      <c r="E491" s="744"/>
      <c r="F491" s="744"/>
      <c r="G491" s="744"/>
      <c r="H491" s="744"/>
      <c r="I491" s="97"/>
    </row>
    <row r="492" spans="1:9" ht="12.75">
      <c r="A492" s="97"/>
      <c r="B492" s="744"/>
      <c r="C492" s="744"/>
      <c r="D492" s="744"/>
      <c r="E492" s="744"/>
      <c r="F492" s="744"/>
      <c r="G492" s="744"/>
      <c r="H492" s="744"/>
      <c r="I492" s="97"/>
    </row>
    <row r="493" spans="1:9" ht="12.75">
      <c r="A493" s="97"/>
      <c r="B493" s="744"/>
      <c r="C493" s="744"/>
      <c r="D493" s="744"/>
      <c r="E493" s="744"/>
      <c r="F493" s="744"/>
      <c r="G493" s="744"/>
      <c r="H493" s="744"/>
      <c r="I493" s="97"/>
    </row>
    <row r="494" spans="1:9" ht="18">
      <c r="A494" s="576"/>
      <c r="B494" s="840"/>
      <c r="C494" s="840"/>
      <c r="D494" s="840"/>
      <c r="E494" s="840"/>
      <c r="F494" s="840"/>
      <c r="G494" s="840"/>
      <c r="H494" s="840"/>
      <c r="I494" s="576"/>
    </row>
    <row r="495" spans="1:9" ht="12.75">
      <c r="A495" s="240"/>
      <c r="B495" s="841"/>
      <c r="C495" s="841"/>
      <c r="D495" s="841"/>
      <c r="E495" s="841"/>
      <c r="F495" s="841"/>
      <c r="G495" s="841"/>
      <c r="H495" s="841"/>
      <c r="I495" s="240"/>
    </row>
    <row r="496" spans="1:9" ht="12.75">
      <c r="A496" s="471"/>
      <c r="B496" s="831"/>
      <c r="C496" s="831"/>
      <c r="D496" s="831"/>
      <c r="E496" s="831"/>
      <c r="F496" s="831"/>
      <c r="G496" s="831"/>
      <c r="H496" s="831"/>
      <c r="I496" s="471"/>
    </row>
    <row r="497" spans="1:9" ht="12.75">
      <c r="A497" s="205"/>
      <c r="B497" s="824"/>
      <c r="C497" s="824"/>
      <c r="D497" s="824"/>
      <c r="E497" s="824"/>
      <c r="F497" s="824"/>
      <c r="G497" s="824"/>
      <c r="H497" s="824"/>
      <c r="I497" s="205"/>
    </row>
    <row r="498" spans="1:9">
      <c r="A498" s="568"/>
      <c r="B498" s="823"/>
      <c r="C498" s="823"/>
      <c r="D498" s="823"/>
      <c r="E498" s="823"/>
      <c r="F498" s="823"/>
      <c r="G498" s="823"/>
      <c r="H498" s="823"/>
      <c r="I498" s="568"/>
    </row>
    <row r="499" spans="1:9" ht="12.75">
      <c r="A499" s="24"/>
      <c r="B499" s="821"/>
      <c r="C499" s="821"/>
      <c r="D499" s="821"/>
      <c r="E499" s="821"/>
      <c r="F499" s="821"/>
      <c r="G499" s="821"/>
      <c r="H499" s="821"/>
      <c r="I499" s="24"/>
    </row>
    <row r="500" spans="1:9" ht="12.75">
      <c r="A500" s="24"/>
      <c r="B500" s="821"/>
      <c r="C500" s="821"/>
      <c r="D500" s="821"/>
      <c r="E500" s="821"/>
      <c r="F500" s="821"/>
      <c r="G500" s="821"/>
      <c r="H500" s="821"/>
      <c r="I500" s="24"/>
    </row>
    <row r="501" spans="1:9" ht="12.75">
      <c r="A501" s="807"/>
      <c r="B501" s="842"/>
      <c r="C501" s="842"/>
      <c r="D501" s="842"/>
      <c r="E501" s="842"/>
      <c r="F501" s="842"/>
      <c r="G501" s="842"/>
      <c r="H501" s="842"/>
      <c r="I501" s="807"/>
    </row>
    <row r="502" spans="1:9" ht="12.75">
      <c r="A502" s="24"/>
      <c r="B502" s="821"/>
      <c r="C502" s="821"/>
      <c r="D502" s="821"/>
      <c r="E502" s="821"/>
      <c r="F502" s="821"/>
      <c r="G502" s="821"/>
      <c r="H502" s="821"/>
      <c r="I502" s="24"/>
    </row>
    <row r="503" spans="1:9" ht="12.75">
      <c r="A503" s="97"/>
      <c r="B503" s="744"/>
      <c r="C503" s="744"/>
      <c r="D503" s="744"/>
      <c r="E503" s="744"/>
      <c r="F503" s="744"/>
      <c r="G503" s="744"/>
      <c r="H503" s="744"/>
      <c r="I503" s="97"/>
    </row>
    <row r="504" spans="1:9" ht="18">
      <c r="A504" s="735"/>
      <c r="B504" s="827"/>
      <c r="C504" s="827"/>
      <c r="D504" s="827"/>
      <c r="E504" s="827"/>
      <c r="F504" s="827"/>
      <c r="G504" s="827"/>
      <c r="H504" s="827"/>
      <c r="I504" s="735"/>
    </row>
    <row r="505" spans="1:9" ht="12.75">
      <c r="A505" s="24"/>
      <c r="B505" s="821"/>
      <c r="C505" s="821"/>
      <c r="D505" s="821"/>
      <c r="E505" s="821"/>
      <c r="F505" s="821"/>
      <c r="G505" s="821"/>
      <c r="H505" s="821"/>
      <c r="I505" s="24"/>
    </row>
    <row r="506" spans="1:9" ht="12.75">
      <c r="A506" s="205"/>
      <c r="B506" s="824"/>
      <c r="C506" s="824"/>
      <c r="D506" s="824"/>
      <c r="E506" s="824"/>
      <c r="F506" s="824"/>
      <c r="G506" s="824"/>
      <c r="H506" s="824"/>
      <c r="I506" s="205"/>
    </row>
    <row r="507" spans="1:9" ht="12.75">
      <c r="A507" s="24"/>
      <c r="B507" s="821"/>
      <c r="C507" s="821"/>
      <c r="D507" s="821"/>
      <c r="E507" s="821"/>
      <c r="F507" s="821"/>
      <c r="G507" s="821"/>
      <c r="H507" s="821"/>
      <c r="I507" s="24"/>
    </row>
    <row r="508" spans="1:9">
      <c r="A508" s="568"/>
      <c r="B508" s="823"/>
      <c r="C508" s="823"/>
      <c r="D508" s="823"/>
      <c r="E508" s="823"/>
      <c r="F508" s="823"/>
      <c r="G508" s="823"/>
      <c r="H508" s="823"/>
      <c r="I508" s="568"/>
    </row>
    <row r="509" spans="1:9" ht="12.75">
      <c r="A509" s="24"/>
      <c r="B509" s="821"/>
      <c r="C509" s="821"/>
      <c r="D509" s="821"/>
      <c r="E509" s="821"/>
      <c r="F509" s="821"/>
      <c r="G509" s="821"/>
      <c r="H509" s="821"/>
      <c r="I509" s="24"/>
    </row>
    <row r="510" spans="1:9" ht="12.75">
      <c r="A510" s="205"/>
      <c r="B510" s="824"/>
      <c r="C510" s="824"/>
      <c r="D510" s="824"/>
      <c r="E510" s="824"/>
      <c r="F510" s="824"/>
      <c r="G510" s="824"/>
      <c r="H510" s="824"/>
      <c r="I510" s="205"/>
    </row>
    <row r="511" spans="1:9" ht="12.75">
      <c r="A511" s="97"/>
      <c r="B511" s="744"/>
      <c r="C511" s="744"/>
      <c r="D511" s="744"/>
      <c r="E511" s="744"/>
      <c r="F511" s="744"/>
      <c r="G511" s="744"/>
      <c r="H511" s="744"/>
      <c r="I511" s="97"/>
    </row>
    <row r="512" spans="1:9" ht="12.75">
      <c r="A512" s="755"/>
      <c r="B512" s="825"/>
      <c r="C512" s="825"/>
      <c r="D512" s="825"/>
      <c r="E512" s="825"/>
      <c r="F512" s="825"/>
      <c r="G512" s="825"/>
      <c r="H512" s="825"/>
      <c r="I512" s="755"/>
    </row>
    <row r="513" spans="1:9" ht="12.75">
      <c r="A513" s="235"/>
      <c r="B513" s="826"/>
      <c r="C513" s="826"/>
      <c r="D513" s="826"/>
      <c r="E513" s="826"/>
      <c r="F513" s="826"/>
      <c r="G513" s="826"/>
      <c r="H513" s="826"/>
      <c r="I513" s="235"/>
    </row>
    <row r="514" spans="1:9" ht="18">
      <c r="A514" s="735"/>
      <c r="B514" s="827"/>
      <c r="C514" s="827"/>
      <c r="D514" s="827"/>
      <c r="E514" s="827"/>
      <c r="F514" s="827"/>
      <c r="G514" s="827"/>
      <c r="H514" s="827"/>
      <c r="I514" s="735"/>
    </row>
    <row r="515" spans="1:9" ht="12.75">
      <c r="A515" s="24"/>
      <c r="B515" s="821"/>
      <c r="C515" s="821"/>
      <c r="D515" s="821"/>
      <c r="E515" s="821"/>
      <c r="F515" s="821"/>
      <c r="G515" s="821"/>
      <c r="H515" s="821"/>
      <c r="I515" s="24"/>
    </row>
    <row r="516" spans="1:9" ht="12.75">
      <c r="A516" s="192"/>
      <c r="B516" s="828"/>
      <c r="C516" s="828"/>
      <c r="D516" s="828"/>
      <c r="E516" s="828"/>
      <c r="F516" s="828"/>
      <c r="G516" s="828"/>
      <c r="H516" s="828"/>
      <c r="I516" s="192"/>
    </row>
    <row r="517" spans="1:9" ht="12.75">
      <c r="A517" s="24"/>
      <c r="B517" s="821"/>
      <c r="C517" s="821"/>
      <c r="D517" s="821"/>
      <c r="E517" s="821"/>
      <c r="F517" s="821"/>
      <c r="G517" s="821"/>
      <c r="H517" s="821"/>
      <c r="I517" s="24"/>
    </row>
    <row r="518" spans="1:9">
      <c r="A518" s="568"/>
      <c r="B518" s="823"/>
      <c r="C518" s="823"/>
      <c r="D518" s="823"/>
      <c r="E518" s="823"/>
      <c r="F518" s="823"/>
      <c r="G518" s="823"/>
      <c r="H518" s="823"/>
      <c r="I518" s="568"/>
    </row>
    <row r="519" spans="1:9" ht="12.75">
      <c r="A519" s="24"/>
      <c r="B519" s="821"/>
      <c r="C519" s="821"/>
      <c r="D519" s="821"/>
      <c r="E519" s="821"/>
      <c r="F519" s="821"/>
      <c r="G519" s="821"/>
      <c r="H519" s="821"/>
      <c r="I519" s="24"/>
    </row>
    <row r="520" spans="1:9" ht="12.75">
      <c r="A520" s="24"/>
      <c r="B520" s="821"/>
      <c r="C520" s="821"/>
      <c r="D520" s="821"/>
      <c r="E520" s="821"/>
      <c r="F520" s="821"/>
      <c r="G520" s="821"/>
      <c r="H520" s="821"/>
      <c r="I520" s="24"/>
    </row>
    <row r="521" spans="1:9" ht="12.75">
      <c r="A521" s="24"/>
      <c r="B521" s="821"/>
      <c r="C521" s="821"/>
      <c r="D521" s="821"/>
      <c r="E521" s="821"/>
      <c r="F521" s="821"/>
      <c r="G521" s="821"/>
      <c r="H521" s="821"/>
      <c r="I521" s="24"/>
    </row>
    <row r="522" spans="1:9" ht="12.75">
      <c r="A522" s="140"/>
      <c r="B522" s="829"/>
      <c r="C522" s="829"/>
      <c r="D522" s="829"/>
      <c r="E522" s="829"/>
      <c r="F522" s="829"/>
      <c r="G522" s="829"/>
      <c r="H522" s="829"/>
      <c r="I522" s="140"/>
    </row>
    <row r="523" spans="1:9" ht="12.75">
      <c r="A523" s="97"/>
      <c r="B523" s="744"/>
      <c r="C523" s="744"/>
      <c r="D523" s="744"/>
      <c r="E523" s="744"/>
      <c r="F523" s="744"/>
      <c r="G523" s="744"/>
      <c r="H523" s="744"/>
      <c r="I523" s="97"/>
    </row>
    <row r="524" spans="1:9" ht="18">
      <c r="A524" s="735"/>
      <c r="B524" s="827"/>
      <c r="C524" s="827"/>
      <c r="D524" s="827"/>
      <c r="E524" s="827"/>
      <c r="F524" s="827"/>
      <c r="G524" s="827"/>
      <c r="H524" s="827"/>
      <c r="I524" s="735"/>
    </row>
    <row r="525" spans="1:9" ht="12.75">
      <c r="A525" s="24"/>
      <c r="B525" s="821"/>
      <c r="C525" s="821"/>
      <c r="D525" s="821"/>
      <c r="E525" s="821"/>
      <c r="F525" s="821"/>
      <c r="G525" s="821"/>
      <c r="H525" s="821"/>
      <c r="I525" s="24"/>
    </row>
    <row r="526" spans="1:9" ht="12.75">
      <c r="A526" s="97"/>
      <c r="B526" s="744"/>
      <c r="C526" s="744"/>
      <c r="D526" s="744"/>
      <c r="E526" s="744"/>
      <c r="F526" s="744"/>
      <c r="G526" s="744"/>
      <c r="H526" s="744"/>
      <c r="I526" s="97"/>
    </row>
    <row r="527" spans="1:9" ht="12.75">
      <c r="A527" s="198"/>
      <c r="B527" s="830"/>
      <c r="C527" s="830"/>
      <c r="D527" s="830"/>
      <c r="E527" s="830"/>
      <c r="F527" s="830"/>
      <c r="G527" s="830"/>
      <c r="H527" s="830"/>
      <c r="I527" s="198"/>
    </row>
    <row r="528" spans="1:9" ht="12.75">
      <c r="A528" s="471"/>
      <c r="B528" s="831"/>
      <c r="C528" s="831"/>
      <c r="D528" s="831"/>
      <c r="E528" s="831"/>
      <c r="F528" s="831"/>
      <c r="G528" s="831"/>
      <c r="H528" s="831"/>
      <c r="I528" s="471"/>
    </row>
    <row r="529" spans="1:9">
      <c r="A529" s="568"/>
      <c r="B529" s="823"/>
      <c r="C529" s="823"/>
      <c r="D529" s="823"/>
      <c r="E529" s="823"/>
      <c r="F529" s="823"/>
      <c r="G529" s="823"/>
      <c r="H529" s="823"/>
      <c r="I529" s="568"/>
    </row>
    <row r="530" spans="1:9" ht="12.75">
      <c r="A530" s="133"/>
      <c r="B530" s="832"/>
      <c r="C530" s="832"/>
      <c r="D530" s="832"/>
      <c r="E530" s="832"/>
      <c r="F530" s="832"/>
      <c r="G530" s="832"/>
      <c r="H530" s="832"/>
      <c r="I530" s="133"/>
    </row>
    <row r="531" spans="1:9" ht="12.75">
      <c r="A531" s="24"/>
      <c r="B531" s="821"/>
      <c r="C531" s="821"/>
      <c r="D531" s="821"/>
      <c r="E531" s="821"/>
      <c r="F531" s="821"/>
      <c r="G531" s="821"/>
      <c r="H531" s="821"/>
      <c r="I531" s="24"/>
    </row>
    <row r="532" spans="1:9" ht="12.75">
      <c r="A532" s="133"/>
      <c r="B532" s="832"/>
      <c r="C532" s="832"/>
      <c r="D532" s="832"/>
      <c r="E532" s="832"/>
      <c r="F532" s="832"/>
      <c r="G532" s="832"/>
      <c r="H532" s="832"/>
      <c r="I532" s="133"/>
    </row>
    <row r="533" spans="1:9" ht="23.25">
      <c r="A533" s="3"/>
      <c r="B533" s="834"/>
      <c r="C533" s="834"/>
      <c r="D533" s="834"/>
      <c r="E533" s="834"/>
      <c r="F533" s="834"/>
      <c r="G533" s="834"/>
      <c r="H533" s="834"/>
      <c r="I533" s="3"/>
    </row>
    <row r="534" spans="1:9" ht="18">
      <c r="A534" s="17"/>
      <c r="B534" s="835"/>
      <c r="C534" s="835"/>
      <c r="D534" s="835"/>
      <c r="E534" s="835"/>
      <c r="F534" s="835"/>
      <c r="G534" s="835"/>
      <c r="H534" s="835"/>
      <c r="I534" s="17"/>
    </row>
    <row r="535" spans="1:9" ht="12.75">
      <c r="A535" s="20"/>
      <c r="B535" s="836"/>
      <c r="C535" s="836"/>
      <c r="D535" s="836"/>
      <c r="E535" s="836"/>
      <c r="F535" s="836"/>
      <c r="G535" s="836"/>
      <c r="H535" s="836"/>
      <c r="I535" s="20"/>
    </row>
    <row r="536" spans="1:9" ht="12.75">
      <c r="A536" s="471"/>
      <c r="B536" s="831"/>
      <c r="C536" s="831"/>
      <c r="D536" s="831"/>
      <c r="E536" s="831"/>
      <c r="F536" s="831"/>
      <c r="G536" s="831"/>
      <c r="H536" s="831"/>
      <c r="I536" s="471"/>
    </row>
    <row r="537" spans="1:9" ht="12.75">
      <c r="A537" s="24"/>
      <c r="B537" s="821"/>
      <c r="C537" s="821"/>
      <c r="D537" s="821"/>
      <c r="E537" s="821"/>
      <c r="F537" s="821"/>
      <c r="G537" s="821"/>
      <c r="H537" s="821"/>
      <c r="I537" s="24"/>
    </row>
    <row r="538" spans="1:9" ht="12.75">
      <c r="A538" s="205"/>
      <c r="B538" s="824"/>
      <c r="C538" s="824"/>
      <c r="D538" s="824"/>
      <c r="E538" s="824"/>
      <c r="F538" s="824"/>
      <c r="G538" s="824"/>
      <c r="H538" s="824"/>
      <c r="I538" s="205"/>
    </row>
    <row r="539" spans="1:9">
      <c r="A539" s="568"/>
      <c r="B539" s="823"/>
      <c r="C539" s="823"/>
      <c r="D539" s="823"/>
      <c r="E539" s="823"/>
      <c r="F539" s="823"/>
      <c r="G539" s="823"/>
      <c r="H539" s="823"/>
      <c r="I539" s="568"/>
    </row>
    <row r="540" spans="1:9" ht="12.75">
      <c r="A540" s="24"/>
      <c r="B540" s="821"/>
      <c r="C540" s="821"/>
      <c r="D540" s="821"/>
      <c r="E540" s="821"/>
      <c r="F540" s="821"/>
      <c r="G540" s="821"/>
      <c r="H540" s="821"/>
      <c r="I540" s="24"/>
    </row>
    <row r="541" spans="1:9" ht="12.75">
      <c r="A541" s="97"/>
      <c r="B541" s="744"/>
      <c r="C541" s="744"/>
      <c r="D541" s="744"/>
      <c r="E541" s="744"/>
      <c r="F541" s="744"/>
      <c r="G541" s="744"/>
      <c r="H541" s="744"/>
      <c r="I541" s="97"/>
    </row>
    <row r="542" spans="1:9" ht="12.75">
      <c r="A542" s="24"/>
      <c r="B542" s="821"/>
      <c r="C542" s="821"/>
      <c r="D542" s="821"/>
      <c r="E542" s="821"/>
      <c r="F542" s="821"/>
      <c r="G542" s="821"/>
      <c r="H542" s="821"/>
      <c r="I542" s="24"/>
    </row>
    <row r="543" spans="1:9" ht="12.75">
      <c r="A543" s="24"/>
      <c r="B543" s="821"/>
      <c r="C543" s="821"/>
      <c r="D543" s="821"/>
      <c r="E543" s="821"/>
      <c r="F543" s="821"/>
      <c r="G543" s="821"/>
      <c r="H543" s="821"/>
      <c r="I543" s="24"/>
    </row>
    <row r="544" spans="1:9" ht="12.75">
      <c r="A544" s="24"/>
      <c r="B544" s="821"/>
      <c r="C544" s="821"/>
      <c r="D544" s="821"/>
      <c r="E544" s="821"/>
      <c r="F544" s="821"/>
      <c r="G544" s="821"/>
      <c r="H544" s="821"/>
      <c r="I544" s="24"/>
    </row>
    <row r="545" spans="1:9" ht="12.75">
      <c r="A545" s="24"/>
      <c r="B545" s="821"/>
      <c r="C545" s="821"/>
      <c r="D545" s="821"/>
      <c r="E545" s="821"/>
      <c r="F545" s="821"/>
      <c r="G545" s="821"/>
      <c r="H545" s="821"/>
      <c r="I545" s="24"/>
    </row>
    <row r="546" spans="1:9" ht="12.75">
      <c r="A546" s="186"/>
      <c r="B546" s="838"/>
      <c r="C546" s="838"/>
      <c r="D546" s="838"/>
      <c r="E546" s="838"/>
      <c r="F546" s="838"/>
      <c r="G546" s="838"/>
      <c r="H546" s="838"/>
      <c r="I546" s="186"/>
    </row>
    <row r="547" spans="1:9" ht="18">
      <c r="A547" s="17"/>
      <c r="B547" s="835"/>
      <c r="C547" s="835"/>
      <c r="D547" s="835"/>
      <c r="E547" s="835"/>
      <c r="F547" s="835"/>
      <c r="G547" s="835"/>
      <c r="H547" s="835"/>
      <c r="I547" s="17"/>
    </row>
    <row r="548" spans="1:9" ht="12.75">
      <c r="A548" s="205"/>
      <c r="B548" s="824"/>
      <c r="C548" s="824"/>
      <c r="D548" s="824"/>
      <c r="E548" s="824"/>
      <c r="F548" s="824"/>
      <c r="G548" s="824"/>
      <c r="H548" s="824"/>
      <c r="I548" s="205"/>
    </row>
    <row r="549" spans="1:9" ht="12.75">
      <c r="A549" s="205"/>
      <c r="B549" s="824"/>
      <c r="C549" s="824"/>
      <c r="D549" s="824"/>
      <c r="E549" s="824"/>
      <c r="F549" s="824"/>
      <c r="G549" s="824"/>
      <c r="H549" s="824"/>
      <c r="I549" s="205"/>
    </row>
    <row r="550" spans="1:9" ht="12.75">
      <c r="A550" s="97"/>
      <c r="B550" s="744"/>
      <c r="C550" s="744"/>
      <c r="D550" s="744"/>
      <c r="E550" s="744"/>
      <c r="F550" s="744"/>
      <c r="G550" s="744"/>
      <c r="H550" s="744"/>
      <c r="I550" s="97"/>
    </row>
    <row r="551" spans="1:9">
      <c r="A551" s="712"/>
      <c r="B551" s="839"/>
      <c r="C551" s="839"/>
      <c r="D551" s="839"/>
      <c r="E551" s="839"/>
      <c r="F551" s="839"/>
      <c r="G551" s="839"/>
      <c r="H551" s="839"/>
      <c r="I551" s="712"/>
    </row>
    <row r="552" spans="1:9" ht="12.75">
      <c r="A552" s="97"/>
      <c r="B552" s="744"/>
      <c r="C552" s="744"/>
      <c r="D552" s="744"/>
      <c r="E552" s="744"/>
      <c r="F552" s="744"/>
      <c r="G552" s="744"/>
      <c r="H552" s="744"/>
      <c r="I552" s="97"/>
    </row>
    <row r="553" spans="1:9" ht="12.75">
      <c r="A553" s="97"/>
      <c r="B553" s="744"/>
      <c r="C553" s="744"/>
      <c r="D553" s="744"/>
      <c r="E553" s="744"/>
      <c r="F553" s="744"/>
      <c r="G553" s="744"/>
      <c r="H553" s="744"/>
      <c r="I553" s="97"/>
    </row>
    <row r="554" spans="1:9" ht="12.75">
      <c r="A554" s="97"/>
      <c r="B554" s="744"/>
      <c r="C554" s="744"/>
      <c r="D554" s="744"/>
      <c r="E554" s="744"/>
      <c r="F554" s="744"/>
      <c r="G554" s="744"/>
      <c r="H554" s="744"/>
      <c r="I554" s="97"/>
    </row>
    <row r="555" spans="1:9" ht="12.75">
      <c r="A555" s="97"/>
      <c r="B555" s="744"/>
      <c r="C555" s="744"/>
      <c r="D555" s="744"/>
      <c r="E555" s="744"/>
      <c r="F555" s="744"/>
      <c r="G555" s="744"/>
      <c r="H555" s="744"/>
      <c r="I555" s="97"/>
    </row>
    <row r="556" spans="1:9" ht="12.75">
      <c r="A556" s="97"/>
      <c r="B556" s="744"/>
      <c r="C556" s="744"/>
      <c r="D556" s="744"/>
      <c r="E556" s="744"/>
      <c r="F556" s="744"/>
      <c r="G556" s="744"/>
      <c r="H556" s="744"/>
      <c r="I556" s="97"/>
    </row>
    <row r="557" spans="1:9" ht="18">
      <c r="A557" s="576"/>
      <c r="B557" s="840"/>
      <c r="C557" s="840"/>
      <c r="D557" s="840"/>
      <c r="E557" s="840"/>
      <c r="F557" s="840"/>
      <c r="G557" s="840"/>
      <c r="H557" s="840"/>
      <c r="I557" s="576"/>
    </row>
    <row r="558" spans="1:9" ht="12.75">
      <c r="A558" s="240"/>
      <c r="B558" s="841"/>
      <c r="C558" s="841"/>
      <c r="D558" s="841"/>
      <c r="E558" s="841"/>
      <c r="F558" s="841"/>
      <c r="G558" s="841"/>
      <c r="H558" s="841"/>
      <c r="I558" s="240"/>
    </row>
    <row r="559" spans="1:9" ht="12.75">
      <c r="A559" s="471"/>
      <c r="B559" s="831"/>
      <c r="C559" s="831"/>
      <c r="D559" s="831"/>
      <c r="E559" s="831"/>
      <c r="F559" s="831"/>
      <c r="G559" s="831"/>
      <c r="H559" s="831"/>
      <c r="I559" s="471"/>
    </row>
    <row r="560" spans="1:9" ht="12.75">
      <c r="A560" s="205"/>
      <c r="B560" s="824"/>
      <c r="C560" s="824"/>
      <c r="D560" s="824"/>
      <c r="E560" s="824"/>
      <c r="F560" s="824"/>
      <c r="G560" s="824"/>
      <c r="H560" s="824"/>
      <c r="I560" s="205"/>
    </row>
    <row r="561" spans="1:9">
      <c r="A561" s="568"/>
      <c r="B561" s="823"/>
      <c r="C561" s="823"/>
      <c r="D561" s="823"/>
      <c r="E561" s="823"/>
      <c r="F561" s="823"/>
      <c r="G561" s="823"/>
      <c r="H561" s="823"/>
      <c r="I561" s="568"/>
    </row>
    <row r="562" spans="1:9" ht="12.75">
      <c r="A562" s="24"/>
      <c r="B562" s="821"/>
      <c r="C562" s="821"/>
      <c r="D562" s="821"/>
      <c r="E562" s="821"/>
      <c r="F562" s="821"/>
      <c r="G562" s="821"/>
      <c r="H562" s="821"/>
      <c r="I562" s="24"/>
    </row>
    <row r="563" spans="1:9" ht="12.75">
      <c r="A563" s="24"/>
      <c r="B563" s="821"/>
      <c r="C563" s="821"/>
      <c r="D563" s="821"/>
      <c r="E563" s="821"/>
      <c r="F563" s="821"/>
      <c r="G563" s="821"/>
      <c r="H563" s="821"/>
      <c r="I563" s="24"/>
    </row>
    <row r="564" spans="1:9" ht="12.75">
      <c r="A564" s="807"/>
      <c r="B564" s="842"/>
      <c r="C564" s="842"/>
      <c r="D564" s="842"/>
      <c r="E564" s="842"/>
      <c r="F564" s="842"/>
      <c r="G564" s="842"/>
      <c r="H564" s="842"/>
      <c r="I564" s="807"/>
    </row>
    <row r="565" spans="1:9" ht="12.75">
      <c r="A565" s="24"/>
      <c r="B565" s="821"/>
      <c r="C565" s="821"/>
      <c r="D565" s="821"/>
      <c r="E565" s="821"/>
      <c r="F565" s="821"/>
      <c r="G565" s="821"/>
      <c r="H565" s="821"/>
      <c r="I565" s="24"/>
    </row>
    <row r="566" spans="1:9" ht="12.75">
      <c r="A566" s="97"/>
      <c r="B566" s="744"/>
      <c r="C566" s="744"/>
      <c r="D566" s="744"/>
      <c r="E566" s="744"/>
      <c r="F566" s="744"/>
      <c r="G566" s="744"/>
      <c r="H566" s="744"/>
      <c r="I566" s="97"/>
    </row>
    <row r="567" spans="1:9" ht="18">
      <c r="A567" s="735"/>
      <c r="B567" s="827"/>
      <c r="C567" s="827"/>
      <c r="D567" s="827"/>
      <c r="E567" s="827"/>
      <c r="F567" s="827"/>
      <c r="G567" s="827"/>
      <c r="H567" s="827"/>
      <c r="I567" s="735"/>
    </row>
    <row r="568" spans="1:9" ht="12.75">
      <c r="A568" s="24"/>
      <c r="B568" s="821"/>
      <c r="C568" s="821"/>
      <c r="D568" s="821"/>
      <c r="E568" s="821"/>
      <c r="F568" s="821"/>
      <c r="G568" s="821"/>
      <c r="H568" s="821"/>
      <c r="I568" s="24"/>
    </row>
    <row r="569" spans="1:9" ht="12.75">
      <c r="A569" s="205"/>
      <c r="B569" s="824"/>
      <c r="C569" s="824"/>
      <c r="D569" s="824"/>
      <c r="E569" s="824"/>
      <c r="F569" s="824"/>
      <c r="G569" s="824"/>
      <c r="H569" s="824"/>
      <c r="I569" s="205"/>
    </row>
    <row r="570" spans="1:9" ht="12.75">
      <c r="A570" s="24"/>
      <c r="B570" s="821"/>
      <c r="C570" s="821"/>
      <c r="D570" s="821"/>
      <c r="E570" s="821"/>
      <c r="F570" s="821"/>
      <c r="G570" s="821"/>
      <c r="H570" s="821"/>
      <c r="I570" s="24"/>
    </row>
    <row r="571" spans="1:9">
      <c r="A571" s="568"/>
      <c r="B571" s="823"/>
      <c r="C571" s="823"/>
      <c r="D571" s="823"/>
      <c r="E571" s="823"/>
      <c r="F571" s="823"/>
      <c r="G571" s="823"/>
      <c r="H571" s="823"/>
      <c r="I571" s="568"/>
    </row>
    <row r="572" spans="1:9" ht="12.75">
      <c r="A572" s="24"/>
      <c r="B572" s="821"/>
      <c r="C572" s="821"/>
      <c r="D572" s="821"/>
      <c r="E572" s="821"/>
      <c r="F572" s="821"/>
      <c r="G572" s="821"/>
      <c r="H572" s="821"/>
      <c r="I572" s="24"/>
    </row>
    <row r="573" spans="1:9" ht="12.75">
      <c r="A573" s="205"/>
      <c r="B573" s="824"/>
      <c r="C573" s="824"/>
      <c r="D573" s="824"/>
      <c r="E573" s="824"/>
      <c r="F573" s="824"/>
      <c r="G573" s="824"/>
      <c r="H573" s="824"/>
      <c r="I573" s="205"/>
    </row>
    <row r="574" spans="1:9" ht="12.75">
      <c r="A574" s="97"/>
      <c r="B574" s="744"/>
      <c r="C574" s="744"/>
      <c r="D574" s="744"/>
      <c r="E574" s="744"/>
      <c r="F574" s="744"/>
      <c r="G574" s="744"/>
      <c r="H574" s="744"/>
      <c r="I574" s="97"/>
    </row>
    <row r="575" spans="1:9" ht="12.75">
      <c r="A575" s="755"/>
      <c r="B575" s="825"/>
      <c r="C575" s="825"/>
      <c r="D575" s="825"/>
      <c r="E575" s="825"/>
      <c r="F575" s="825"/>
      <c r="G575" s="825"/>
      <c r="H575" s="825"/>
      <c r="I575" s="755"/>
    </row>
    <row r="576" spans="1:9" ht="12.75">
      <c r="A576" s="235"/>
      <c r="B576" s="826"/>
      <c r="C576" s="826"/>
      <c r="D576" s="826"/>
      <c r="E576" s="826"/>
      <c r="F576" s="826"/>
      <c r="G576" s="826"/>
      <c r="H576" s="826"/>
      <c r="I576" s="235"/>
    </row>
    <row r="577" spans="1:9" ht="18">
      <c r="A577" s="735"/>
      <c r="B577" s="827"/>
      <c r="C577" s="827"/>
      <c r="D577" s="827"/>
      <c r="E577" s="827"/>
      <c r="F577" s="827"/>
      <c r="G577" s="827"/>
      <c r="H577" s="827"/>
      <c r="I577" s="735"/>
    </row>
    <row r="578" spans="1:9" ht="12.75">
      <c r="A578" s="24"/>
      <c r="B578" s="821"/>
      <c r="C578" s="821"/>
      <c r="D578" s="821"/>
      <c r="E578" s="821"/>
      <c r="F578" s="821"/>
      <c r="G578" s="821"/>
      <c r="H578" s="821"/>
      <c r="I578" s="24"/>
    </row>
    <row r="579" spans="1:9" ht="12.75">
      <c r="A579" s="192"/>
      <c r="B579" s="828"/>
      <c r="C579" s="828"/>
      <c r="D579" s="828"/>
      <c r="E579" s="828"/>
      <c r="F579" s="828"/>
      <c r="G579" s="828"/>
      <c r="H579" s="828"/>
      <c r="I579" s="192"/>
    </row>
    <row r="580" spans="1:9" ht="12.75">
      <c r="A580" s="24"/>
      <c r="B580" s="821"/>
      <c r="C580" s="821"/>
      <c r="D580" s="821"/>
      <c r="E580" s="821"/>
      <c r="F580" s="821"/>
      <c r="G580" s="821"/>
      <c r="H580" s="821"/>
      <c r="I580" s="24"/>
    </row>
    <row r="581" spans="1:9">
      <c r="A581" s="568"/>
      <c r="B581" s="823"/>
      <c r="C581" s="823"/>
      <c r="D581" s="823"/>
      <c r="E581" s="823"/>
      <c r="F581" s="823"/>
      <c r="G581" s="823"/>
      <c r="H581" s="823"/>
      <c r="I581" s="568"/>
    </row>
    <row r="582" spans="1:9" ht="12.75">
      <c r="A582" s="24"/>
      <c r="B582" s="821"/>
      <c r="C582" s="821"/>
      <c r="D582" s="821"/>
      <c r="E582" s="821"/>
      <c r="F582" s="821"/>
      <c r="G582" s="821"/>
      <c r="H582" s="821"/>
      <c r="I582" s="24"/>
    </row>
    <row r="583" spans="1:9" ht="12.75">
      <c r="A583" s="24"/>
      <c r="B583" s="821"/>
      <c r="C583" s="821"/>
      <c r="D583" s="821"/>
      <c r="E583" s="821"/>
      <c r="F583" s="821"/>
      <c r="G583" s="821"/>
      <c r="H583" s="821"/>
      <c r="I583" s="24"/>
    </row>
    <row r="584" spans="1:9" ht="12.75">
      <c r="A584" s="24"/>
      <c r="B584" s="821"/>
      <c r="C584" s="821"/>
      <c r="D584" s="821"/>
      <c r="E584" s="821"/>
      <c r="F584" s="821"/>
      <c r="G584" s="821"/>
      <c r="H584" s="821"/>
      <c r="I584" s="24"/>
    </row>
    <row r="585" spans="1:9" ht="12.75">
      <c r="A585" s="140"/>
      <c r="B585" s="829"/>
      <c r="C585" s="829"/>
      <c r="D585" s="829"/>
      <c r="E585" s="829"/>
      <c r="F585" s="829"/>
      <c r="G585" s="829"/>
      <c r="H585" s="829"/>
      <c r="I585" s="140"/>
    </row>
    <row r="586" spans="1:9" ht="12.75">
      <c r="A586" s="97"/>
      <c r="B586" s="744"/>
      <c r="C586" s="744"/>
      <c r="D586" s="744"/>
      <c r="E586" s="744"/>
      <c r="F586" s="744"/>
      <c r="G586" s="744"/>
      <c r="H586" s="744"/>
      <c r="I586" s="97"/>
    </row>
    <row r="587" spans="1:9" ht="18">
      <c r="A587" s="735"/>
      <c r="B587" s="827"/>
      <c r="C587" s="827"/>
      <c r="D587" s="827"/>
      <c r="E587" s="827"/>
      <c r="F587" s="827"/>
      <c r="G587" s="827"/>
      <c r="H587" s="827"/>
      <c r="I587" s="735"/>
    </row>
    <row r="588" spans="1:9" ht="12.75">
      <c r="A588" s="24"/>
      <c r="B588" s="821"/>
      <c r="C588" s="821"/>
      <c r="D588" s="821"/>
      <c r="E588" s="821"/>
      <c r="F588" s="821"/>
      <c r="G588" s="821"/>
      <c r="H588" s="821"/>
      <c r="I588" s="24"/>
    </row>
    <row r="589" spans="1:9" ht="12.75">
      <c r="A589" s="97"/>
      <c r="B589" s="744"/>
      <c r="C589" s="744"/>
      <c r="D589" s="744"/>
      <c r="E589" s="744"/>
      <c r="F589" s="744"/>
      <c r="G589" s="744"/>
      <c r="H589" s="744"/>
      <c r="I589" s="97"/>
    </row>
    <row r="590" spans="1:9" ht="12.75">
      <c r="A590" s="198"/>
      <c r="B590" s="830"/>
      <c r="C590" s="830"/>
      <c r="D590" s="830"/>
      <c r="E590" s="830"/>
      <c r="F590" s="830"/>
      <c r="G590" s="830"/>
      <c r="H590" s="830"/>
      <c r="I590" s="198"/>
    </row>
    <row r="591" spans="1:9" ht="12.75">
      <c r="A591" s="471"/>
      <c r="B591" s="831"/>
      <c r="C591" s="831"/>
      <c r="D591" s="831"/>
      <c r="E591" s="831"/>
      <c r="F591" s="831"/>
      <c r="G591" s="831"/>
      <c r="H591" s="831"/>
      <c r="I591" s="471"/>
    </row>
    <row r="592" spans="1:9">
      <c r="A592" s="568"/>
      <c r="B592" s="823"/>
      <c r="C592" s="823"/>
      <c r="D592" s="823"/>
      <c r="E592" s="823"/>
      <c r="F592" s="823"/>
      <c r="G592" s="823"/>
      <c r="H592" s="823"/>
      <c r="I592" s="568"/>
    </row>
    <row r="593" spans="1:9" ht="12.75">
      <c r="A593" s="133"/>
      <c r="B593" s="832"/>
      <c r="C593" s="832"/>
      <c r="D593" s="832"/>
      <c r="E593" s="832"/>
      <c r="F593" s="832"/>
      <c r="G593" s="832"/>
      <c r="H593" s="832"/>
      <c r="I593" s="133"/>
    </row>
    <row r="594" spans="1:9" ht="12.75">
      <c r="A594" s="24"/>
      <c r="B594" s="821"/>
      <c r="C594" s="821"/>
      <c r="D594" s="821"/>
      <c r="E594" s="821"/>
      <c r="F594" s="821"/>
      <c r="G594" s="821"/>
      <c r="H594" s="821"/>
      <c r="I594" s="24"/>
    </row>
    <row r="595" spans="1:9" ht="12.75">
      <c r="A595" s="133"/>
      <c r="B595" s="832"/>
      <c r="C595" s="832"/>
      <c r="D595" s="832"/>
      <c r="E595" s="832"/>
      <c r="F595" s="832"/>
      <c r="G595" s="832"/>
      <c r="H595" s="832"/>
      <c r="I595" s="133"/>
    </row>
    <row r="596" spans="1:9" ht="23.25">
      <c r="A596" s="3"/>
      <c r="B596" s="834"/>
      <c r="C596" s="834"/>
      <c r="D596" s="834"/>
      <c r="E596" s="834"/>
      <c r="F596" s="834"/>
      <c r="G596" s="834"/>
      <c r="H596" s="834"/>
      <c r="I596" s="3"/>
    </row>
    <row r="597" spans="1:9" ht="18">
      <c r="A597" s="17"/>
      <c r="B597" s="835"/>
      <c r="C597" s="835"/>
      <c r="D597" s="835"/>
      <c r="E597" s="835"/>
      <c r="F597" s="835"/>
      <c r="G597" s="835"/>
      <c r="H597" s="835"/>
      <c r="I597" s="17"/>
    </row>
    <row r="598" spans="1:9" ht="12.75">
      <c r="A598" s="20"/>
      <c r="B598" s="836"/>
      <c r="C598" s="836"/>
      <c r="D598" s="836"/>
      <c r="E598" s="836"/>
      <c r="F598" s="836"/>
      <c r="G598" s="836"/>
      <c r="H598" s="836"/>
      <c r="I598" s="20"/>
    </row>
    <row r="599" spans="1:9" ht="12.75">
      <c r="A599" s="471"/>
      <c r="B599" s="831"/>
      <c r="C599" s="831"/>
      <c r="D599" s="831"/>
      <c r="E599" s="831"/>
      <c r="F599" s="831"/>
      <c r="G599" s="831"/>
      <c r="H599" s="831"/>
      <c r="I599" s="471"/>
    </row>
    <row r="600" spans="1:9" ht="12.75">
      <c r="A600" s="24"/>
      <c r="B600" s="821"/>
      <c r="C600" s="821"/>
      <c r="D600" s="821"/>
      <c r="E600" s="821"/>
      <c r="F600" s="821"/>
      <c r="G600" s="821"/>
      <c r="H600" s="821"/>
      <c r="I600" s="24"/>
    </row>
    <row r="601" spans="1:9" ht="12.75">
      <c r="A601" s="205"/>
      <c r="B601" s="824"/>
      <c r="C601" s="824"/>
      <c r="D601" s="824"/>
      <c r="E601" s="824"/>
      <c r="F601" s="824"/>
      <c r="G601" s="824"/>
      <c r="H601" s="824"/>
      <c r="I601" s="205"/>
    </row>
    <row r="602" spans="1:9">
      <c r="A602" s="568"/>
      <c r="B602" s="823"/>
      <c r="C602" s="823"/>
      <c r="D602" s="823"/>
      <c r="E602" s="823"/>
      <c r="F602" s="823"/>
      <c r="G602" s="823"/>
      <c r="H602" s="823"/>
      <c r="I602" s="568"/>
    </row>
    <row r="603" spans="1:9" ht="12.75">
      <c r="A603" s="24"/>
      <c r="B603" s="821"/>
      <c r="C603" s="821"/>
      <c r="D603" s="821"/>
      <c r="E603" s="821"/>
      <c r="F603" s="821"/>
      <c r="G603" s="821"/>
      <c r="H603" s="821"/>
      <c r="I603" s="24"/>
    </row>
    <row r="604" spans="1:9" ht="12.75">
      <c r="A604" s="97"/>
      <c r="B604" s="744"/>
      <c r="C604" s="744"/>
      <c r="D604" s="744"/>
      <c r="E604" s="744"/>
      <c r="F604" s="744"/>
      <c r="G604" s="744"/>
      <c r="H604" s="744"/>
      <c r="I604" s="97"/>
    </row>
    <row r="605" spans="1:9" ht="12.75">
      <c r="A605" s="24"/>
      <c r="B605" s="821"/>
      <c r="C605" s="821"/>
      <c r="D605" s="821"/>
      <c r="E605" s="821"/>
      <c r="F605" s="821"/>
      <c r="G605" s="821"/>
      <c r="H605" s="821"/>
      <c r="I605" s="24"/>
    </row>
    <row r="606" spans="1:9" ht="12.75">
      <c r="A606" s="24"/>
      <c r="B606" s="821"/>
      <c r="C606" s="821"/>
      <c r="D606" s="821"/>
      <c r="E606" s="821"/>
      <c r="F606" s="821"/>
      <c r="G606" s="821"/>
      <c r="H606" s="821"/>
      <c r="I606" s="24"/>
    </row>
    <row r="607" spans="1:9" ht="12.75">
      <c r="A607" s="24"/>
      <c r="B607" s="821"/>
      <c r="C607" s="821"/>
      <c r="D607" s="821"/>
      <c r="E607" s="821"/>
      <c r="F607" s="821"/>
      <c r="G607" s="821"/>
      <c r="H607" s="821"/>
      <c r="I607" s="24"/>
    </row>
    <row r="608" spans="1:9" ht="12.75">
      <c r="A608" s="24"/>
      <c r="B608" s="821"/>
      <c r="C608" s="821"/>
      <c r="D608" s="821"/>
      <c r="E608" s="821"/>
      <c r="F608" s="821"/>
      <c r="G608" s="821"/>
      <c r="H608" s="821"/>
      <c r="I608" s="24"/>
    </row>
    <row r="609" spans="1:9" ht="12.75">
      <c r="A609" s="186"/>
      <c r="B609" s="838"/>
      <c r="C609" s="838"/>
      <c r="D609" s="838"/>
      <c r="E609" s="838"/>
      <c r="F609" s="838"/>
      <c r="G609" s="838"/>
      <c r="H609" s="838"/>
      <c r="I609" s="186"/>
    </row>
    <row r="610" spans="1:9" ht="18">
      <c r="A610" s="17"/>
      <c r="B610" s="835"/>
      <c r="C610" s="835"/>
      <c r="D610" s="835"/>
      <c r="E610" s="835"/>
      <c r="F610" s="835"/>
      <c r="G610" s="835"/>
      <c r="H610" s="835"/>
      <c r="I610" s="17"/>
    </row>
    <row r="611" spans="1:9" ht="12.75">
      <c r="A611" s="205"/>
      <c r="B611" s="824"/>
      <c r="C611" s="824"/>
      <c r="D611" s="824"/>
      <c r="E611" s="824"/>
      <c r="F611" s="824"/>
      <c r="G611" s="824"/>
      <c r="H611" s="824"/>
      <c r="I611" s="205"/>
    </row>
    <row r="612" spans="1:9" ht="12.75">
      <c r="A612" s="205"/>
      <c r="B612" s="824"/>
      <c r="C612" s="824"/>
      <c r="D612" s="824"/>
      <c r="E612" s="824"/>
      <c r="F612" s="824"/>
      <c r="G612" s="824"/>
      <c r="H612" s="824"/>
      <c r="I612" s="205"/>
    </row>
    <row r="613" spans="1:9" ht="12.75">
      <c r="A613" s="97"/>
      <c r="B613" s="744"/>
      <c r="C613" s="744"/>
      <c r="D613" s="744"/>
      <c r="E613" s="744"/>
      <c r="F613" s="744"/>
      <c r="G613" s="744"/>
      <c r="H613" s="744"/>
      <c r="I613" s="97"/>
    </row>
    <row r="614" spans="1:9">
      <c r="A614" s="712"/>
      <c r="B614" s="839"/>
      <c r="C614" s="839"/>
      <c r="D614" s="839"/>
      <c r="E614" s="839"/>
      <c r="F614" s="839"/>
      <c r="G614" s="839"/>
      <c r="H614" s="839"/>
      <c r="I614" s="712"/>
    </row>
    <row r="615" spans="1:9" ht="12.75">
      <c r="A615" s="97"/>
      <c r="B615" s="744"/>
      <c r="C615" s="744"/>
      <c r="D615" s="744"/>
      <c r="E615" s="744"/>
      <c r="F615" s="744"/>
      <c r="G615" s="744"/>
      <c r="H615" s="744"/>
      <c r="I615" s="97"/>
    </row>
    <row r="616" spans="1:9" ht="12.75">
      <c r="A616" s="97"/>
      <c r="B616" s="744"/>
      <c r="C616" s="744"/>
      <c r="D616" s="744"/>
      <c r="E616" s="744"/>
      <c r="F616" s="744"/>
      <c r="G616" s="744"/>
      <c r="H616" s="744"/>
      <c r="I616" s="97"/>
    </row>
    <row r="617" spans="1:9" ht="12.75">
      <c r="A617" s="97"/>
      <c r="B617" s="744"/>
      <c r="C617" s="744"/>
      <c r="D617" s="744"/>
      <c r="E617" s="744"/>
      <c r="F617" s="744"/>
      <c r="G617" s="744"/>
      <c r="H617" s="744"/>
      <c r="I617" s="97"/>
    </row>
    <row r="618" spans="1:9" ht="12.75">
      <c r="A618" s="97"/>
      <c r="B618" s="744"/>
      <c r="C618" s="744"/>
      <c r="D618" s="744"/>
      <c r="E618" s="744"/>
      <c r="F618" s="744"/>
      <c r="G618" s="744"/>
      <c r="H618" s="744"/>
      <c r="I618" s="97"/>
    </row>
    <row r="619" spans="1:9" ht="12.75">
      <c r="A619" s="97"/>
      <c r="B619" s="744"/>
      <c r="C619" s="744"/>
      <c r="D619" s="744"/>
      <c r="E619" s="744"/>
      <c r="F619" s="744"/>
      <c r="G619" s="744"/>
      <c r="H619" s="744"/>
      <c r="I619" s="97"/>
    </row>
    <row r="620" spans="1:9" ht="18">
      <c r="A620" s="576"/>
      <c r="B620" s="840"/>
      <c r="C620" s="840"/>
      <c r="D620" s="840"/>
      <c r="E620" s="840"/>
      <c r="F620" s="840"/>
      <c r="G620" s="840"/>
      <c r="H620" s="840"/>
      <c r="I620" s="576"/>
    </row>
    <row r="621" spans="1:9" ht="12.75">
      <c r="A621" s="240"/>
      <c r="B621" s="841"/>
      <c r="C621" s="841"/>
      <c r="D621" s="841"/>
      <c r="E621" s="841"/>
      <c r="F621" s="841"/>
      <c r="G621" s="841"/>
      <c r="H621" s="841"/>
      <c r="I621" s="240"/>
    </row>
    <row r="622" spans="1:9" ht="12.75">
      <c r="A622" s="471"/>
      <c r="B622" s="831"/>
      <c r="C622" s="831"/>
      <c r="D622" s="831"/>
      <c r="E622" s="831"/>
      <c r="F622" s="831"/>
      <c r="G622" s="831"/>
      <c r="H622" s="831"/>
      <c r="I622" s="471"/>
    </row>
    <row r="623" spans="1:9" ht="12.75">
      <c r="A623" s="205"/>
      <c r="B623" s="824"/>
      <c r="C623" s="824"/>
      <c r="D623" s="824"/>
      <c r="E623" s="824"/>
      <c r="F623" s="824"/>
      <c r="G623" s="824"/>
      <c r="H623" s="824"/>
      <c r="I623" s="205"/>
    </row>
    <row r="624" spans="1:9">
      <c r="A624" s="568"/>
      <c r="B624" s="823"/>
      <c r="C624" s="823"/>
      <c r="D624" s="823"/>
      <c r="E624" s="823"/>
      <c r="F624" s="823"/>
      <c r="G624" s="823"/>
      <c r="H624" s="823"/>
      <c r="I624" s="568"/>
    </row>
    <row r="625" spans="1:9" ht="12.75">
      <c r="A625" s="24"/>
      <c r="B625" s="821"/>
      <c r="C625" s="821"/>
      <c r="D625" s="821"/>
      <c r="E625" s="821"/>
      <c r="F625" s="821"/>
      <c r="G625" s="821"/>
      <c r="H625" s="821"/>
      <c r="I625" s="24"/>
    </row>
    <row r="626" spans="1:9" ht="12.75">
      <c r="A626" s="24"/>
      <c r="B626" s="821"/>
      <c r="C626" s="821"/>
      <c r="D626" s="821"/>
      <c r="E626" s="821"/>
      <c r="F626" s="821"/>
      <c r="G626" s="821"/>
      <c r="H626" s="821"/>
      <c r="I626" s="24"/>
    </row>
    <row r="627" spans="1:9" ht="12.75">
      <c r="A627" s="807"/>
      <c r="B627" s="842"/>
      <c r="C627" s="842"/>
      <c r="D627" s="842"/>
      <c r="E627" s="842"/>
      <c r="F627" s="842"/>
      <c r="G627" s="842"/>
      <c r="H627" s="842"/>
      <c r="I627" s="807"/>
    </row>
    <row r="628" spans="1:9" ht="12.75">
      <c r="A628" s="24"/>
      <c r="B628" s="821"/>
      <c r="C628" s="821"/>
      <c r="D628" s="821"/>
      <c r="E628" s="821"/>
      <c r="F628" s="821"/>
      <c r="G628" s="821"/>
      <c r="H628" s="821"/>
      <c r="I628" s="24"/>
    </row>
    <row r="629" spans="1:9" ht="12.75">
      <c r="A629" s="97"/>
      <c r="B629" s="744"/>
      <c r="C629" s="744"/>
      <c r="D629" s="744"/>
      <c r="E629" s="744"/>
      <c r="F629" s="744"/>
      <c r="G629" s="744"/>
      <c r="H629" s="744"/>
      <c r="I629" s="97"/>
    </row>
    <row r="630" spans="1:9" ht="18">
      <c r="A630" s="735"/>
      <c r="B630" s="827"/>
      <c r="C630" s="827"/>
      <c r="D630" s="827"/>
      <c r="E630" s="827"/>
      <c r="F630" s="827"/>
      <c r="G630" s="827"/>
      <c r="H630" s="827"/>
      <c r="I630" s="735"/>
    </row>
    <row r="631" spans="1:9" ht="12.75">
      <c r="A631" s="24"/>
      <c r="B631" s="821"/>
      <c r="C631" s="821"/>
      <c r="D631" s="821"/>
      <c r="E631" s="821"/>
      <c r="F631" s="821"/>
      <c r="G631" s="821"/>
      <c r="H631" s="821"/>
      <c r="I631" s="24"/>
    </row>
    <row r="632" spans="1:9" ht="12.75">
      <c r="A632" s="205"/>
      <c r="B632" s="824"/>
      <c r="C632" s="824"/>
      <c r="D632" s="824"/>
      <c r="E632" s="824"/>
      <c r="F632" s="824"/>
      <c r="G632" s="824"/>
      <c r="H632" s="824"/>
      <c r="I632" s="205"/>
    </row>
    <row r="633" spans="1:9" ht="12.75">
      <c r="A633" s="24"/>
      <c r="B633" s="821"/>
      <c r="C633" s="821"/>
      <c r="D633" s="821"/>
      <c r="E633" s="821"/>
      <c r="F633" s="821"/>
      <c r="G633" s="821"/>
      <c r="H633" s="821"/>
      <c r="I633" s="24"/>
    </row>
    <row r="634" spans="1:9">
      <c r="A634" s="568"/>
      <c r="B634" s="823"/>
      <c r="C634" s="823"/>
      <c r="D634" s="823"/>
      <c r="E634" s="823"/>
      <c r="F634" s="823"/>
      <c r="G634" s="823"/>
      <c r="H634" s="823"/>
      <c r="I634" s="568"/>
    </row>
    <row r="635" spans="1:9" ht="12.75">
      <c r="A635" s="24"/>
      <c r="B635" s="821"/>
      <c r="C635" s="821"/>
      <c r="D635" s="821"/>
      <c r="E635" s="821"/>
      <c r="F635" s="821"/>
      <c r="G635" s="821"/>
      <c r="H635" s="821"/>
      <c r="I635" s="24"/>
    </row>
    <row r="636" spans="1:9" ht="12.75">
      <c r="A636" s="205"/>
      <c r="B636" s="824"/>
      <c r="C636" s="824"/>
      <c r="D636" s="824"/>
      <c r="E636" s="824"/>
      <c r="F636" s="824"/>
      <c r="G636" s="824"/>
      <c r="H636" s="824"/>
      <c r="I636" s="205"/>
    </row>
    <row r="637" spans="1:9" ht="12.75">
      <c r="A637" s="97"/>
      <c r="B637" s="744"/>
      <c r="C637" s="744"/>
      <c r="D637" s="744"/>
      <c r="E637" s="744"/>
      <c r="F637" s="744"/>
      <c r="G637" s="744"/>
      <c r="H637" s="744"/>
      <c r="I637" s="97"/>
    </row>
    <row r="638" spans="1:9" ht="12.75">
      <c r="A638" s="755"/>
      <c r="B638" s="825"/>
      <c r="C638" s="825"/>
      <c r="D638" s="825"/>
      <c r="E638" s="825"/>
      <c r="F638" s="825"/>
      <c r="G638" s="825"/>
      <c r="H638" s="825"/>
      <c r="I638" s="755"/>
    </row>
    <row r="639" spans="1:9" ht="12.75">
      <c r="A639" s="235"/>
      <c r="B639" s="826"/>
      <c r="C639" s="826"/>
      <c r="D639" s="826"/>
      <c r="E639" s="826"/>
      <c r="F639" s="826"/>
      <c r="G639" s="826"/>
      <c r="H639" s="826"/>
      <c r="I639" s="235"/>
    </row>
    <row r="640" spans="1:9" ht="18">
      <c r="A640" s="735"/>
      <c r="B640" s="827"/>
      <c r="C640" s="827"/>
      <c r="D640" s="827"/>
      <c r="E640" s="827"/>
      <c r="F640" s="827"/>
      <c r="G640" s="827"/>
      <c r="H640" s="827"/>
      <c r="I640" s="735"/>
    </row>
    <row r="641" spans="1:9" ht="12.75">
      <c r="A641" s="24"/>
      <c r="B641" s="821"/>
      <c r="C641" s="821"/>
      <c r="D641" s="821"/>
      <c r="E641" s="821"/>
      <c r="F641" s="821"/>
      <c r="G641" s="821"/>
      <c r="H641" s="821"/>
      <c r="I641" s="24"/>
    </row>
    <row r="642" spans="1:9" ht="12.75">
      <c r="A642" s="192"/>
      <c r="B642" s="828"/>
      <c r="C642" s="828"/>
      <c r="D642" s="828"/>
      <c r="E642" s="828"/>
      <c r="F642" s="828"/>
      <c r="G642" s="828"/>
      <c r="H642" s="828"/>
      <c r="I642" s="192"/>
    </row>
    <row r="643" spans="1:9" ht="12.75">
      <c r="A643" s="24"/>
      <c r="B643" s="821"/>
      <c r="C643" s="821"/>
      <c r="D643" s="821"/>
      <c r="E643" s="821"/>
      <c r="F643" s="821"/>
      <c r="G643" s="821"/>
      <c r="H643" s="821"/>
      <c r="I643" s="24"/>
    </row>
    <row r="644" spans="1:9">
      <c r="A644" s="568"/>
      <c r="B644" s="823"/>
      <c r="C644" s="823"/>
      <c r="D644" s="823"/>
      <c r="E644" s="823"/>
      <c r="F644" s="823"/>
      <c r="G644" s="823"/>
      <c r="H644" s="823"/>
      <c r="I644" s="568"/>
    </row>
    <row r="645" spans="1:9" ht="12.75">
      <c r="A645" s="24"/>
      <c r="B645" s="821"/>
      <c r="C645" s="821"/>
      <c r="D645" s="821"/>
      <c r="E645" s="821"/>
      <c r="F645" s="821"/>
      <c r="G645" s="821"/>
      <c r="H645" s="821"/>
      <c r="I645" s="24"/>
    </row>
    <row r="646" spans="1:9" ht="12.75">
      <c r="A646" s="24"/>
      <c r="B646" s="821"/>
      <c r="C646" s="821"/>
      <c r="D646" s="821"/>
      <c r="E646" s="821"/>
      <c r="F646" s="821"/>
      <c r="G646" s="821"/>
      <c r="H646" s="821"/>
      <c r="I646" s="24"/>
    </row>
    <row r="647" spans="1:9" ht="12.75">
      <c r="A647" s="24"/>
      <c r="B647" s="821"/>
      <c r="C647" s="821"/>
      <c r="D647" s="821"/>
      <c r="E647" s="821"/>
      <c r="F647" s="821"/>
      <c r="G647" s="821"/>
      <c r="H647" s="821"/>
      <c r="I647" s="24"/>
    </row>
    <row r="648" spans="1:9" ht="12.75">
      <c r="A648" s="140"/>
      <c r="B648" s="829"/>
      <c r="C648" s="829"/>
      <c r="D648" s="829"/>
      <c r="E648" s="829"/>
      <c r="F648" s="829"/>
      <c r="G648" s="829"/>
      <c r="H648" s="829"/>
      <c r="I648" s="140"/>
    </row>
    <row r="649" spans="1:9" ht="12.75">
      <c r="A649" s="97"/>
      <c r="B649" s="744"/>
      <c r="C649" s="744"/>
      <c r="D649" s="744"/>
      <c r="E649" s="744"/>
      <c r="F649" s="744"/>
      <c r="G649" s="744"/>
      <c r="H649" s="744"/>
      <c r="I649" s="97"/>
    </row>
    <row r="650" spans="1:9" ht="18">
      <c r="A650" s="735"/>
      <c r="B650" s="827"/>
      <c r="C650" s="827"/>
      <c r="D650" s="827"/>
      <c r="E650" s="827"/>
      <c r="F650" s="827"/>
      <c r="G650" s="827"/>
      <c r="H650" s="827"/>
      <c r="I650" s="735"/>
    </row>
    <row r="651" spans="1:9" ht="12.75">
      <c r="A651" s="24"/>
      <c r="B651" s="821"/>
      <c r="C651" s="821"/>
      <c r="D651" s="821"/>
      <c r="E651" s="821"/>
      <c r="F651" s="821"/>
      <c r="G651" s="821"/>
      <c r="H651" s="821"/>
      <c r="I651" s="24"/>
    </row>
    <row r="652" spans="1:9" ht="12.75">
      <c r="A652" s="97"/>
      <c r="B652" s="744"/>
      <c r="C652" s="744"/>
      <c r="D652" s="744"/>
      <c r="E652" s="744"/>
      <c r="F652" s="744"/>
      <c r="G652" s="744"/>
      <c r="H652" s="744"/>
      <c r="I652" s="97"/>
    </row>
    <row r="653" spans="1:9" ht="12.75">
      <c r="A653" s="198"/>
      <c r="B653" s="830"/>
      <c r="C653" s="830"/>
      <c r="D653" s="830"/>
      <c r="E653" s="830"/>
      <c r="F653" s="830"/>
      <c r="G653" s="830"/>
      <c r="H653" s="830"/>
      <c r="I653" s="198"/>
    </row>
    <row r="654" spans="1:9" ht="12.75">
      <c r="A654" s="471"/>
      <c r="B654" s="831"/>
      <c r="C654" s="831"/>
      <c r="D654" s="831"/>
      <c r="E654" s="831"/>
      <c r="F654" s="831"/>
      <c r="G654" s="831"/>
      <c r="H654" s="831"/>
      <c r="I654" s="471"/>
    </row>
    <row r="655" spans="1:9">
      <c r="A655" s="568"/>
      <c r="B655" s="823"/>
      <c r="C655" s="823"/>
      <c r="D655" s="823"/>
      <c r="E655" s="823"/>
      <c r="F655" s="823"/>
      <c r="G655" s="823"/>
      <c r="H655" s="823"/>
      <c r="I655" s="568"/>
    </row>
    <row r="656" spans="1:9" ht="12.75">
      <c r="A656" s="133"/>
      <c r="B656" s="832"/>
      <c r="C656" s="832"/>
      <c r="D656" s="832"/>
      <c r="E656" s="832"/>
      <c r="F656" s="832"/>
      <c r="G656" s="832"/>
      <c r="H656" s="832"/>
      <c r="I656" s="133"/>
    </row>
    <row r="657" spans="1:9" ht="12.75">
      <c r="A657" s="24"/>
      <c r="B657" s="821"/>
      <c r="C657" s="821"/>
      <c r="D657" s="821"/>
      <c r="E657" s="821"/>
      <c r="F657" s="821"/>
      <c r="G657" s="821"/>
      <c r="H657" s="821"/>
      <c r="I657" s="24"/>
    </row>
    <row r="658" spans="1:9" ht="12.75">
      <c r="A658" s="133"/>
      <c r="B658" s="832"/>
      <c r="C658" s="832"/>
      <c r="D658" s="832"/>
      <c r="E658" s="832"/>
      <c r="F658" s="832"/>
      <c r="G658" s="832"/>
      <c r="H658" s="832"/>
      <c r="I658" s="133"/>
    </row>
    <row r="659" spans="1:9" ht="23.25">
      <c r="A659" s="3"/>
      <c r="B659" s="834"/>
      <c r="C659" s="834"/>
      <c r="D659" s="834"/>
      <c r="E659" s="834"/>
      <c r="F659" s="834"/>
      <c r="G659" s="834"/>
      <c r="H659" s="834"/>
      <c r="I659" s="3"/>
    </row>
    <row r="660" spans="1:9" ht="18">
      <c r="A660" s="17"/>
      <c r="B660" s="835"/>
      <c r="C660" s="835"/>
      <c r="D660" s="835"/>
      <c r="E660" s="835"/>
      <c r="F660" s="835"/>
      <c r="G660" s="835"/>
      <c r="H660" s="835"/>
      <c r="I660" s="17"/>
    </row>
    <row r="661" spans="1:9" ht="12.75">
      <c r="A661" s="20"/>
      <c r="B661" s="836"/>
      <c r="C661" s="836"/>
      <c r="D661" s="836"/>
      <c r="E661" s="836"/>
      <c r="F661" s="836"/>
      <c r="G661" s="836"/>
      <c r="H661" s="836"/>
      <c r="I661" s="20"/>
    </row>
    <row r="662" spans="1:9" ht="12.75">
      <c r="A662" s="471"/>
      <c r="B662" s="831"/>
      <c r="C662" s="831"/>
      <c r="D662" s="831"/>
      <c r="E662" s="831"/>
      <c r="F662" s="831"/>
      <c r="G662" s="831"/>
      <c r="H662" s="831"/>
      <c r="I662" s="471"/>
    </row>
    <row r="663" spans="1:9" ht="12.75">
      <c r="A663" s="24"/>
      <c r="B663" s="821"/>
      <c r="C663" s="821"/>
      <c r="D663" s="821"/>
      <c r="E663" s="821"/>
      <c r="F663" s="821"/>
      <c r="G663" s="821"/>
      <c r="H663" s="821"/>
      <c r="I663" s="24"/>
    </row>
    <row r="664" spans="1:9" ht="12.75">
      <c r="A664" s="205"/>
      <c r="B664" s="824"/>
      <c r="C664" s="824"/>
      <c r="D664" s="824"/>
      <c r="E664" s="824"/>
      <c r="F664" s="824"/>
      <c r="G664" s="824"/>
      <c r="H664" s="824"/>
      <c r="I664" s="205"/>
    </row>
    <row r="665" spans="1:9">
      <c r="A665" s="568"/>
      <c r="B665" s="823"/>
      <c r="C665" s="823"/>
      <c r="D665" s="823"/>
      <c r="E665" s="823"/>
      <c r="F665" s="823"/>
      <c r="G665" s="823"/>
      <c r="H665" s="823"/>
      <c r="I665" s="568"/>
    </row>
    <row r="666" spans="1:9" ht="12.75">
      <c r="A666" s="24"/>
      <c r="B666" s="821"/>
      <c r="C666" s="821"/>
      <c r="D666" s="821"/>
      <c r="E666" s="821"/>
      <c r="F666" s="821"/>
      <c r="G666" s="821"/>
      <c r="H666" s="821"/>
      <c r="I666" s="24"/>
    </row>
    <row r="667" spans="1:9" ht="12.75">
      <c r="A667" s="97"/>
      <c r="B667" s="744"/>
      <c r="C667" s="744"/>
      <c r="D667" s="744"/>
      <c r="E667" s="744"/>
      <c r="F667" s="744"/>
      <c r="G667" s="744"/>
      <c r="H667" s="744"/>
      <c r="I667" s="97"/>
    </row>
    <row r="668" spans="1:9" ht="12.75">
      <c r="A668" s="24"/>
      <c r="B668" s="821"/>
      <c r="C668" s="821"/>
      <c r="D668" s="821"/>
      <c r="E668" s="821"/>
      <c r="F668" s="821"/>
      <c r="G668" s="821"/>
      <c r="H668" s="821"/>
      <c r="I668" s="24"/>
    </row>
    <row r="669" spans="1:9" ht="12.75">
      <c r="A669" s="24"/>
      <c r="B669" s="821"/>
      <c r="C669" s="821"/>
      <c r="D669" s="821"/>
      <c r="E669" s="821"/>
      <c r="F669" s="821"/>
      <c r="G669" s="821"/>
      <c r="H669" s="821"/>
      <c r="I669" s="24"/>
    </row>
    <row r="670" spans="1:9" ht="12.75">
      <c r="A670" s="24"/>
      <c r="B670" s="821"/>
      <c r="C670" s="821"/>
      <c r="D670" s="821"/>
      <c r="E670" s="821"/>
      <c r="F670" s="821"/>
      <c r="G670" s="821"/>
      <c r="H670" s="821"/>
      <c r="I670" s="24"/>
    </row>
    <row r="671" spans="1:9" ht="12.75">
      <c r="A671" s="24"/>
      <c r="B671" s="821"/>
      <c r="C671" s="821"/>
      <c r="D671" s="821"/>
      <c r="E671" s="821"/>
      <c r="F671" s="821"/>
      <c r="G671" s="821"/>
      <c r="H671" s="821"/>
      <c r="I671" s="24"/>
    </row>
    <row r="672" spans="1:9" ht="12.75">
      <c r="A672" s="186"/>
      <c r="B672" s="838"/>
      <c r="C672" s="838"/>
      <c r="D672" s="838"/>
      <c r="E672" s="838"/>
      <c r="F672" s="838"/>
      <c r="G672" s="838"/>
      <c r="H672" s="838"/>
      <c r="I672" s="186"/>
    </row>
    <row r="673" spans="1:9" ht="18">
      <c r="A673" s="17"/>
      <c r="B673" s="835"/>
      <c r="C673" s="835"/>
      <c r="D673" s="835"/>
      <c r="E673" s="835"/>
      <c r="F673" s="835"/>
      <c r="G673" s="835"/>
      <c r="H673" s="835"/>
      <c r="I673" s="17"/>
    </row>
    <row r="674" spans="1:9" ht="12.75">
      <c r="A674" s="205"/>
      <c r="B674" s="824"/>
      <c r="C674" s="824"/>
      <c r="D674" s="824"/>
      <c r="E674" s="824"/>
      <c r="F674" s="824"/>
      <c r="G674" s="824"/>
      <c r="H674" s="824"/>
      <c r="I674" s="205"/>
    </row>
    <row r="675" spans="1:9" ht="12.75">
      <c r="A675" s="205"/>
      <c r="B675" s="824"/>
      <c r="C675" s="824"/>
      <c r="D675" s="824"/>
      <c r="E675" s="824"/>
      <c r="F675" s="824"/>
      <c r="G675" s="824"/>
      <c r="H675" s="824"/>
      <c r="I675" s="205"/>
    </row>
    <row r="676" spans="1:9" ht="12.75">
      <c r="A676" s="97"/>
      <c r="B676" s="744"/>
      <c r="C676" s="744"/>
      <c r="D676" s="744"/>
      <c r="E676" s="744"/>
      <c r="F676" s="744"/>
      <c r="G676" s="744"/>
      <c r="H676" s="744"/>
      <c r="I676" s="97"/>
    </row>
    <row r="677" spans="1:9">
      <c r="A677" s="712"/>
      <c r="B677" s="839"/>
      <c r="C677" s="839"/>
      <c r="D677" s="839"/>
      <c r="E677" s="839"/>
      <c r="F677" s="839"/>
      <c r="G677" s="839"/>
      <c r="H677" s="839"/>
      <c r="I677" s="712"/>
    </row>
    <row r="678" spans="1:9" ht="12.75">
      <c r="A678" s="97"/>
      <c r="B678" s="744"/>
      <c r="C678" s="744"/>
      <c r="D678" s="744"/>
      <c r="E678" s="744"/>
      <c r="F678" s="744"/>
      <c r="G678" s="744"/>
      <c r="H678" s="744"/>
      <c r="I678" s="97"/>
    </row>
    <row r="679" spans="1:9" ht="12.75">
      <c r="A679" s="97"/>
      <c r="B679" s="744"/>
      <c r="C679" s="744"/>
      <c r="D679" s="744"/>
      <c r="E679" s="744"/>
      <c r="F679" s="744"/>
      <c r="G679" s="744"/>
      <c r="H679" s="744"/>
      <c r="I679" s="97"/>
    </row>
    <row r="680" spans="1:9" ht="12.75">
      <c r="A680" s="97"/>
      <c r="B680" s="744"/>
      <c r="C680" s="744"/>
      <c r="D680" s="744"/>
      <c r="E680" s="744"/>
      <c r="F680" s="744"/>
      <c r="G680" s="744"/>
      <c r="H680" s="744"/>
      <c r="I680" s="97"/>
    </row>
    <row r="681" spans="1:9" ht="12.75">
      <c r="A681" s="97"/>
      <c r="B681" s="744"/>
      <c r="C681" s="744"/>
      <c r="D681" s="744"/>
      <c r="E681" s="744"/>
      <c r="F681" s="744"/>
      <c r="G681" s="744"/>
      <c r="H681" s="744"/>
      <c r="I681" s="97"/>
    </row>
    <row r="682" spans="1:9" ht="12.75">
      <c r="A682" s="97"/>
      <c r="B682" s="744"/>
      <c r="C682" s="744"/>
      <c r="D682" s="744"/>
      <c r="E682" s="744"/>
      <c r="F682" s="744"/>
      <c r="G682" s="744"/>
      <c r="H682" s="744"/>
      <c r="I682" s="97"/>
    </row>
    <row r="683" spans="1:9" ht="18">
      <c r="A683" s="576"/>
      <c r="B683" s="840"/>
      <c r="C683" s="840"/>
      <c r="D683" s="840"/>
      <c r="E683" s="840"/>
      <c r="F683" s="840"/>
      <c r="G683" s="840"/>
      <c r="H683" s="840"/>
      <c r="I683" s="576"/>
    </row>
    <row r="684" spans="1:9" ht="12.75">
      <c r="A684" s="240"/>
      <c r="B684" s="841"/>
      <c r="C684" s="841"/>
      <c r="D684" s="841"/>
      <c r="E684" s="841"/>
      <c r="F684" s="841"/>
      <c r="G684" s="841"/>
      <c r="H684" s="841"/>
      <c r="I684" s="240"/>
    </row>
    <row r="685" spans="1:9" ht="12.75">
      <c r="A685" s="471"/>
      <c r="B685" s="831"/>
      <c r="C685" s="831"/>
      <c r="D685" s="831"/>
      <c r="E685" s="831"/>
      <c r="F685" s="831"/>
      <c r="G685" s="831"/>
      <c r="H685" s="831"/>
      <c r="I685" s="471"/>
    </row>
    <row r="686" spans="1:9" ht="12.75">
      <c r="A686" s="205"/>
      <c r="B686" s="824"/>
      <c r="C686" s="824"/>
      <c r="D686" s="824"/>
      <c r="E686" s="824"/>
      <c r="F686" s="824"/>
      <c r="G686" s="824"/>
      <c r="H686" s="824"/>
      <c r="I686" s="205"/>
    </row>
    <row r="687" spans="1:9">
      <c r="A687" s="568"/>
      <c r="B687" s="823"/>
      <c r="C687" s="823"/>
      <c r="D687" s="823"/>
      <c r="E687" s="823"/>
      <c r="F687" s="823"/>
      <c r="G687" s="823"/>
      <c r="H687" s="823"/>
      <c r="I687" s="568"/>
    </row>
    <row r="688" spans="1:9" ht="12.75">
      <c r="A688" s="24"/>
      <c r="B688" s="821"/>
      <c r="C688" s="821"/>
      <c r="D688" s="821"/>
      <c r="E688" s="821"/>
      <c r="F688" s="821"/>
      <c r="G688" s="821"/>
      <c r="H688" s="821"/>
      <c r="I688" s="24"/>
    </row>
    <row r="689" spans="1:9" ht="12.75">
      <c r="A689" s="24"/>
      <c r="B689" s="821"/>
      <c r="C689" s="821"/>
      <c r="D689" s="821"/>
      <c r="E689" s="821"/>
      <c r="F689" s="821"/>
      <c r="G689" s="821"/>
      <c r="H689" s="821"/>
      <c r="I689" s="24"/>
    </row>
    <row r="690" spans="1:9" ht="12.75">
      <c r="A690" s="807"/>
      <c r="B690" s="842"/>
      <c r="C690" s="842"/>
      <c r="D690" s="842"/>
      <c r="E690" s="842"/>
      <c r="F690" s="842"/>
      <c r="G690" s="842"/>
      <c r="H690" s="842"/>
      <c r="I690" s="807"/>
    </row>
    <row r="691" spans="1:9" ht="12.75">
      <c r="A691" s="24"/>
      <c r="B691" s="821"/>
      <c r="C691" s="821"/>
      <c r="D691" s="821"/>
      <c r="E691" s="821"/>
      <c r="F691" s="821"/>
      <c r="G691" s="821"/>
      <c r="H691" s="821"/>
      <c r="I691" s="24"/>
    </row>
    <row r="692" spans="1:9" ht="12.75">
      <c r="A692" s="97"/>
      <c r="B692" s="744"/>
      <c r="C692" s="744"/>
      <c r="D692" s="744"/>
      <c r="E692" s="744"/>
      <c r="F692" s="744"/>
      <c r="G692" s="744"/>
      <c r="H692" s="744"/>
      <c r="I692" s="97"/>
    </row>
    <row r="693" spans="1:9" ht="18">
      <c r="A693" s="735"/>
      <c r="B693" s="827"/>
      <c r="C693" s="827"/>
      <c r="D693" s="827"/>
      <c r="E693" s="827"/>
      <c r="F693" s="827"/>
      <c r="G693" s="827"/>
      <c r="H693" s="827"/>
      <c r="I693" s="735"/>
    </row>
    <row r="694" spans="1:9" ht="12.75">
      <c r="A694" s="24"/>
      <c r="B694" s="821"/>
      <c r="C694" s="821"/>
      <c r="D694" s="821"/>
      <c r="E694" s="821"/>
      <c r="F694" s="821"/>
      <c r="G694" s="821"/>
      <c r="H694" s="821"/>
      <c r="I694" s="24"/>
    </row>
    <row r="695" spans="1:9" ht="12.75">
      <c r="A695" s="205"/>
      <c r="B695" s="824"/>
      <c r="C695" s="824"/>
      <c r="D695" s="824"/>
      <c r="E695" s="824"/>
      <c r="F695" s="824"/>
      <c r="G695" s="824"/>
      <c r="H695" s="824"/>
      <c r="I695" s="205"/>
    </row>
    <row r="696" spans="1:9" ht="12.75">
      <c r="A696" s="24"/>
      <c r="B696" s="821"/>
      <c r="C696" s="821"/>
      <c r="D696" s="821"/>
      <c r="E696" s="821"/>
      <c r="F696" s="821"/>
      <c r="G696" s="821"/>
      <c r="H696" s="821"/>
      <c r="I696" s="24"/>
    </row>
    <row r="697" spans="1:9">
      <c r="A697" s="568"/>
      <c r="B697" s="823"/>
      <c r="C697" s="823"/>
      <c r="D697" s="823"/>
      <c r="E697" s="823"/>
      <c r="F697" s="823"/>
      <c r="G697" s="823"/>
      <c r="H697" s="823"/>
      <c r="I697" s="568"/>
    </row>
    <row r="698" spans="1:9" ht="12.75">
      <c r="A698" s="24"/>
      <c r="B698" s="821"/>
      <c r="C698" s="821"/>
      <c r="D698" s="821"/>
      <c r="E698" s="821"/>
      <c r="F698" s="821"/>
      <c r="G698" s="821"/>
      <c r="H698" s="821"/>
      <c r="I698" s="24"/>
    </row>
    <row r="699" spans="1:9" ht="12.75">
      <c r="A699" s="205"/>
      <c r="B699" s="824"/>
      <c r="C699" s="824"/>
      <c r="D699" s="824"/>
      <c r="E699" s="824"/>
      <c r="F699" s="824"/>
      <c r="G699" s="824"/>
      <c r="H699" s="824"/>
      <c r="I699" s="205"/>
    </row>
    <row r="700" spans="1:9" ht="12.75">
      <c r="A700" s="97"/>
      <c r="B700" s="744"/>
      <c r="C700" s="744"/>
      <c r="D700" s="744"/>
      <c r="E700" s="744"/>
      <c r="F700" s="744"/>
      <c r="G700" s="744"/>
      <c r="H700" s="744"/>
      <c r="I700" s="97"/>
    </row>
    <row r="701" spans="1:9" ht="12.75">
      <c r="A701" s="755"/>
      <c r="B701" s="825"/>
      <c r="C701" s="825"/>
      <c r="D701" s="825"/>
      <c r="E701" s="825"/>
      <c r="F701" s="825"/>
      <c r="G701" s="825"/>
      <c r="H701" s="825"/>
      <c r="I701" s="755"/>
    </row>
    <row r="702" spans="1:9" ht="12.75">
      <c r="A702" s="235"/>
      <c r="B702" s="826"/>
      <c r="C702" s="826"/>
      <c r="D702" s="826"/>
      <c r="E702" s="826"/>
      <c r="F702" s="826"/>
      <c r="G702" s="826"/>
      <c r="H702" s="826"/>
      <c r="I702" s="235"/>
    </row>
    <row r="703" spans="1:9" ht="18">
      <c r="A703" s="735"/>
      <c r="B703" s="827"/>
      <c r="C703" s="827"/>
      <c r="D703" s="827"/>
      <c r="E703" s="827"/>
      <c r="F703" s="827"/>
      <c r="G703" s="827"/>
      <c r="H703" s="827"/>
      <c r="I703" s="735"/>
    </row>
    <row r="704" spans="1:9" ht="12.75">
      <c r="A704" s="24"/>
      <c r="B704" s="821"/>
      <c r="C704" s="821"/>
      <c r="D704" s="821"/>
      <c r="E704" s="821"/>
      <c r="F704" s="821"/>
      <c r="G704" s="821"/>
      <c r="H704" s="821"/>
      <c r="I704" s="24"/>
    </row>
    <row r="705" spans="1:9" ht="12.75">
      <c r="A705" s="192"/>
      <c r="B705" s="828"/>
      <c r="C705" s="828"/>
      <c r="D705" s="828"/>
      <c r="E705" s="828"/>
      <c r="F705" s="828"/>
      <c r="G705" s="828"/>
      <c r="H705" s="828"/>
      <c r="I705" s="192"/>
    </row>
    <row r="706" spans="1:9" ht="12.75">
      <c r="A706" s="24"/>
      <c r="B706" s="821"/>
      <c r="C706" s="821"/>
      <c r="D706" s="821"/>
      <c r="E706" s="821"/>
      <c r="F706" s="821"/>
      <c r="G706" s="821"/>
      <c r="H706" s="821"/>
      <c r="I706" s="24"/>
    </row>
    <row r="707" spans="1:9">
      <c r="A707" s="568"/>
      <c r="B707" s="823"/>
      <c r="C707" s="823"/>
      <c r="D707" s="823"/>
      <c r="E707" s="823"/>
      <c r="F707" s="823"/>
      <c r="G707" s="823"/>
      <c r="H707" s="823"/>
      <c r="I707" s="568"/>
    </row>
    <row r="708" spans="1:9" ht="12.75">
      <c r="A708" s="24"/>
      <c r="B708" s="821"/>
      <c r="C708" s="821"/>
      <c r="D708" s="821"/>
      <c r="E708" s="821"/>
      <c r="F708" s="821"/>
      <c r="G708" s="821"/>
      <c r="H708" s="821"/>
      <c r="I708" s="24"/>
    </row>
    <row r="709" spans="1:9" ht="12.75">
      <c r="A709" s="24"/>
      <c r="B709" s="821"/>
      <c r="C709" s="821"/>
      <c r="D709" s="821"/>
      <c r="E709" s="821"/>
      <c r="F709" s="821"/>
      <c r="G709" s="821"/>
      <c r="H709" s="821"/>
      <c r="I709" s="24"/>
    </row>
    <row r="710" spans="1:9" ht="12.75">
      <c r="A710" s="24"/>
      <c r="B710" s="821"/>
      <c r="C710" s="821"/>
      <c r="D710" s="821"/>
      <c r="E710" s="821"/>
      <c r="F710" s="821"/>
      <c r="G710" s="821"/>
      <c r="H710" s="821"/>
      <c r="I710" s="24"/>
    </row>
    <row r="711" spans="1:9" ht="12.75">
      <c r="A711" s="140"/>
      <c r="B711" s="829"/>
      <c r="C711" s="829"/>
      <c r="D711" s="829"/>
      <c r="E711" s="829"/>
      <c r="F711" s="829"/>
      <c r="G711" s="829"/>
      <c r="H711" s="829"/>
      <c r="I711" s="140"/>
    </row>
    <row r="712" spans="1:9" ht="12.75">
      <c r="A712" s="97"/>
      <c r="B712" s="744"/>
      <c r="C712" s="744"/>
      <c r="D712" s="744"/>
      <c r="E712" s="744"/>
      <c r="F712" s="744"/>
      <c r="G712" s="744"/>
      <c r="H712" s="744"/>
      <c r="I712" s="97"/>
    </row>
    <row r="713" spans="1:9" ht="18">
      <c r="A713" s="735"/>
      <c r="B713" s="827"/>
      <c r="C713" s="827"/>
      <c r="D713" s="827"/>
      <c r="E713" s="827"/>
      <c r="F713" s="827"/>
      <c r="G713" s="827"/>
      <c r="H713" s="827"/>
      <c r="I713" s="735"/>
    </row>
    <row r="714" spans="1:9" ht="12.75">
      <c r="A714" s="24"/>
      <c r="B714" s="821"/>
      <c r="C714" s="821"/>
      <c r="D714" s="821"/>
      <c r="E714" s="821"/>
      <c r="F714" s="821"/>
      <c r="G714" s="821"/>
      <c r="H714" s="821"/>
      <c r="I714" s="24"/>
    </row>
    <row r="715" spans="1:9" ht="12.75">
      <c r="A715" s="97"/>
      <c r="B715" s="744"/>
      <c r="C715" s="744"/>
      <c r="D715" s="744"/>
      <c r="E715" s="744"/>
      <c r="F715" s="744"/>
      <c r="G715" s="744"/>
      <c r="H715" s="744"/>
      <c r="I715" s="97"/>
    </row>
    <row r="716" spans="1:9" ht="12.75">
      <c r="A716" s="198"/>
      <c r="B716" s="830"/>
      <c r="C716" s="830"/>
      <c r="D716" s="830"/>
      <c r="E716" s="830"/>
      <c r="F716" s="830"/>
      <c r="G716" s="830"/>
      <c r="H716" s="830"/>
      <c r="I716" s="198"/>
    </row>
    <row r="717" spans="1:9" ht="12.75">
      <c r="A717" s="471"/>
      <c r="B717" s="831"/>
      <c r="C717" s="831"/>
      <c r="D717" s="831"/>
      <c r="E717" s="831"/>
      <c r="F717" s="831"/>
      <c r="G717" s="831"/>
      <c r="H717" s="831"/>
      <c r="I717" s="471"/>
    </row>
    <row r="718" spans="1:9">
      <c r="A718" s="568"/>
      <c r="B718" s="823"/>
      <c r="C718" s="823"/>
      <c r="D718" s="823"/>
      <c r="E718" s="823"/>
      <c r="F718" s="823"/>
      <c r="G718" s="823"/>
      <c r="H718" s="823"/>
      <c r="I718" s="568"/>
    </row>
    <row r="719" spans="1:9" ht="12.75">
      <c r="A719" s="133"/>
      <c r="B719" s="832"/>
      <c r="C719" s="832"/>
      <c r="D719" s="832"/>
      <c r="E719" s="832"/>
      <c r="F719" s="832"/>
      <c r="G719" s="832"/>
      <c r="H719" s="832"/>
      <c r="I719" s="133"/>
    </row>
    <row r="720" spans="1:9" ht="12.75">
      <c r="A720" s="24"/>
      <c r="B720" s="821"/>
      <c r="C720" s="821"/>
      <c r="D720" s="821"/>
      <c r="E720" s="821"/>
      <c r="F720" s="821"/>
      <c r="G720" s="821"/>
      <c r="H720" s="821"/>
      <c r="I720" s="24"/>
    </row>
    <row r="721" spans="1:9" ht="12.75">
      <c r="A721" s="133"/>
      <c r="B721" s="832"/>
      <c r="C721" s="832"/>
      <c r="D721" s="832"/>
      <c r="E721" s="832"/>
      <c r="F721" s="832"/>
      <c r="G721" s="832"/>
      <c r="H721" s="832"/>
      <c r="I721" s="133"/>
    </row>
    <row r="722" spans="1:9" ht="23.25">
      <c r="A722" s="3"/>
      <c r="B722" s="834"/>
      <c r="C722" s="834"/>
      <c r="D722" s="834"/>
      <c r="E722" s="834"/>
      <c r="F722" s="834"/>
      <c r="G722" s="834"/>
      <c r="H722" s="834"/>
      <c r="I722" s="3"/>
    </row>
    <row r="723" spans="1:9" ht="18">
      <c r="A723" s="17"/>
      <c r="B723" s="835"/>
      <c r="C723" s="835"/>
      <c r="D723" s="835"/>
      <c r="E723" s="835"/>
      <c r="F723" s="835"/>
      <c r="G723" s="835"/>
      <c r="H723" s="835"/>
      <c r="I723" s="17"/>
    </row>
    <row r="724" spans="1:9" ht="12.75">
      <c r="A724" s="20"/>
      <c r="B724" s="836"/>
      <c r="C724" s="836"/>
      <c r="D724" s="836"/>
      <c r="E724" s="836"/>
      <c r="F724" s="836"/>
      <c r="G724" s="836"/>
      <c r="H724" s="836"/>
      <c r="I724" s="20"/>
    </row>
    <row r="725" spans="1:9" ht="12.75">
      <c r="A725" s="471"/>
      <c r="B725" s="831"/>
      <c r="C725" s="831"/>
      <c r="D725" s="831"/>
      <c r="E725" s="831"/>
      <c r="F725" s="831"/>
      <c r="G725" s="831"/>
      <c r="H725" s="831"/>
      <c r="I725" s="471"/>
    </row>
    <row r="726" spans="1:9" ht="12.75">
      <c r="A726" s="24"/>
      <c r="B726" s="821"/>
      <c r="C726" s="821"/>
      <c r="D726" s="821"/>
      <c r="E726" s="821"/>
      <c r="F726" s="821"/>
      <c r="G726" s="821"/>
      <c r="H726" s="821"/>
      <c r="I726" s="24"/>
    </row>
    <row r="727" spans="1:9" ht="12.75">
      <c r="A727" s="205"/>
      <c r="B727" s="824"/>
      <c r="C727" s="824"/>
      <c r="D727" s="824"/>
      <c r="E727" s="824"/>
      <c r="F727" s="824"/>
      <c r="G727" s="824"/>
      <c r="H727" s="824"/>
      <c r="I727" s="205"/>
    </row>
    <row r="728" spans="1:9">
      <c r="A728" s="568"/>
      <c r="B728" s="823"/>
      <c r="C728" s="823"/>
      <c r="D728" s="823"/>
      <c r="E728" s="823"/>
      <c r="F728" s="823"/>
      <c r="G728" s="823"/>
      <c r="H728" s="823"/>
      <c r="I728" s="568"/>
    </row>
    <row r="729" spans="1:9" ht="12.75">
      <c r="A729" s="24"/>
      <c r="B729" s="821"/>
      <c r="C729" s="821"/>
      <c r="D729" s="821"/>
      <c r="E729" s="821"/>
      <c r="F729" s="821"/>
      <c r="G729" s="821"/>
      <c r="H729" s="821"/>
      <c r="I729" s="24"/>
    </row>
    <row r="730" spans="1:9" ht="12.75">
      <c r="A730" s="97"/>
      <c r="B730" s="744"/>
      <c r="C730" s="744"/>
      <c r="D730" s="744"/>
      <c r="E730" s="744"/>
      <c r="F730" s="744"/>
      <c r="G730" s="744"/>
      <c r="H730" s="744"/>
      <c r="I730" s="97"/>
    </row>
    <row r="731" spans="1:9" ht="12.75">
      <c r="A731" s="24"/>
      <c r="B731" s="821"/>
      <c r="C731" s="821"/>
      <c r="D731" s="821"/>
      <c r="E731" s="821"/>
      <c r="F731" s="821"/>
      <c r="G731" s="821"/>
      <c r="H731" s="821"/>
      <c r="I731" s="24"/>
    </row>
    <row r="732" spans="1:9" ht="12.75">
      <c r="A732" s="24"/>
      <c r="B732" s="821"/>
      <c r="C732" s="821"/>
      <c r="D732" s="821"/>
      <c r="E732" s="821"/>
      <c r="F732" s="821"/>
      <c r="G732" s="821"/>
      <c r="H732" s="821"/>
      <c r="I732" s="24"/>
    </row>
    <row r="733" spans="1:9" ht="12.75">
      <c r="A733" s="24"/>
      <c r="B733" s="821"/>
      <c r="C733" s="821"/>
      <c r="D733" s="821"/>
      <c r="E733" s="821"/>
      <c r="F733" s="821"/>
      <c r="G733" s="821"/>
      <c r="H733" s="821"/>
      <c r="I733" s="24"/>
    </row>
    <row r="734" spans="1:9" ht="12.75">
      <c r="A734" s="24"/>
      <c r="B734" s="821"/>
      <c r="C734" s="821"/>
      <c r="D734" s="821"/>
      <c r="E734" s="821"/>
      <c r="F734" s="821"/>
      <c r="G734" s="821"/>
      <c r="H734" s="821"/>
      <c r="I734" s="24"/>
    </row>
    <row r="735" spans="1:9" ht="12.75">
      <c r="A735" s="186"/>
      <c r="B735" s="838"/>
      <c r="C735" s="838"/>
      <c r="D735" s="838"/>
      <c r="E735" s="838"/>
      <c r="F735" s="838"/>
      <c r="G735" s="838"/>
      <c r="H735" s="838"/>
      <c r="I735" s="186"/>
    </row>
    <row r="736" spans="1:9" ht="18">
      <c r="A736" s="17"/>
      <c r="B736" s="835"/>
      <c r="C736" s="835"/>
      <c r="D736" s="835"/>
      <c r="E736" s="835"/>
      <c r="F736" s="835"/>
      <c r="G736" s="835"/>
      <c r="H736" s="835"/>
      <c r="I736" s="17"/>
    </row>
    <row r="737" spans="1:9" ht="12.75">
      <c r="A737" s="205"/>
      <c r="B737" s="824"/>
      <c r="C737" s="824"/>
      <c r="D737" s="824"/>
      <c r="E737" s="824"/>
      <c r="F737" s="824"/>
      <c r="G737" s="824"/>
      <c r="H737" s="824"/>
      <c r="I737" s="205"/>
    </row>
    <row r="738" spans="1:9" ht="12.75">
      <c r="A738" s="205"/>
      <c r="B738" s="824"/>
      <c r="C738" s="824"/>
      <c r="D738" s="824"/>
      <c r="E738" s="824"/>
      <c r="F738" s="824"/>
      <c r="G738" s="824"/>
      <c r="H738" s="824"/>
      <c r="I738" s="205"/>
    </row>
    <row r="739" spans="1:9" ht="12.75">
      <c r="A739" s="97"/>
      <c r="B739" s="744"/>
      <c r="C739" s="744"/>
      <c r="D739" s="744"/>
      <c r="E739" s="744"/>
      <c r="F739" s="744"/>
      <c r="G739" s="744"/>
      <c r="H739" s="744"/>
      <c r="I739" s="97"/>
    </row>
    <row r="740" spans="1:9">
      <c r="A740" s="712"/>
      <c r="B740" s="839"/>
      <c r="C740" s="839"/>
      <c r="D740" s="839"/>
      <c r="E740" s="839"/>
      <c r="F740" s="839"/>
      <c r="G740" s="839"/>
      <c r="H740" s="839"/>
      <c r="I740" s="712"/>
    </row>
    <row r="741" spans="1:9" ht="12.75">
      <c r="A741" s="97"/>
      <c r="B741" s="744"/>
      <c r="C741" s="744"/>
      <c r="D741" s="744"/>
      <c r="E741" s="744"/>
      <c r="F741" s="744"/>
      <c r="G741" s="744"/>
      <c r="H741" s="744"/>
      <c r="I741" s="97"/>
    </row>
    <row r="742" spans="1:9" ht="12.75">
      <c r="A742" s="97"/>
      <c r="B742" s="744"/>
      <c r="C742" s="744"/>
      <c r="D742" s="744"/>
      <c r="E742" s="744"/>
      <c r="F742" s="744"/>
      <c r="G742" s="744"/>
      <c r="H742" s="744"/>
      <c r="I742" s="97"/>
    </row>
    <row r="743" spans="1:9" ht="12.75">
      <c r="A743" s="97"/>
      <c r="B743" s="744"/>
      <c r="C743" s="744"/>
      <c r="D743" s="744"/>
      <c r="E743" s="744"/>
      <c r="F743" s="744"/>
      <c r="G743" s="744"/>
      <c r="H743" s="744"/>
      <c r="I743" s="97"/>
    </row>
    <row r="744" spans="1:9" ht="12.75">
      <c r="A744" s="97"/>
      <c r="B744" s="744"/>
      <c r="C744" s="744"/>
      <c r="D744" s="744"/>
      <c r="E744" s="744"/>
      <c r="F744" s="744"/>
      <c r="G744" s="744"/>
      <c r="H744" s="744"/>
      <c r="I744" s="97"/>
    </row>
    <row r="745" spans="1:9" ht="12.75">
      <c r="A745" s="97"/>
      <c r="B745" s="744"/>
      <c r="C745" s="744"/>
      <c r="D745" s="744"/>
      <c r="E745" s="744"/>
      <c r="F745" s="744"/>
      <c r="G745" s="744"/>
      <c r="H745" s="744"/>
      <c r="I745" s="97"/>
    </row>
    <row r="746" spans="1:9" ht="18">
      <c r="A746" s="576"/>
      <c r="B746" s="840"/>
      <c r="C746" s="840"/>
      <c r="D746" s="840"/>
      <c r="E746" s="840"/>
      <c r="F746" s="840"/>
      <c r="G746" s="840"/>
      <c r="H746" s="840"/>
      <c r="I746" s="576"/>
    </row>
    <row r="747" spans="1:9" ht="12.75">
      <c r="A747" s="240"/>
      <c r="B747" s="841"/>
      <c r="C747" s="841"/>
      <c r="D747" s="841"/>
      <c r="E747" s="841"/>
      <c r="F747" s="841"/>
      <c r="G747" s="841"/>
      <c r="H747" s="841"/>
      <c r="I747" s="240"/>
    </row>
    <row r="748" spans="1:9" ht="12.75">
      <c r="A748" s="471"/>
      <c r="B748" s="831"/>
      <c r="C748" s="831"/>
      <c r="D748" s="831"/>
      <c r="E748" s="831"/>
      <c r="F748" s="831"/>
      <c r="G748" s="831"/>
      <c r="H748" s="831"/>
      <c r="I748" s="471"/>
    </row>
    <row r="749" spans="1:9" ht="12.75">
      <c r="A749" s="205"/>
      <c r="B749" s="824"/>
      <c r="C749" s="824"/>
      <c r="D749" s="824"/>
      <c r="E749" s="824"/>
      <c r="F749" s="824"/>
      <c r="G749" s="824"/>
      <c r="H749" s="824"/>
      <c r="I749" s="205"/>
    </row>
    <row r="750" spans="1:9">
      <c r="A750" s="568"/>
      <c r="B750" s="823"/>
      <c r="C750" s="823"/>
      <c r="D750" s="823"/>
      <c r="E750" s="823"/>
      <c r="F750" s="823"/>
      <c r="G750" s="823"/>
      <c r="H750" s="823"/>
      <c r="I750" s="568"/>
    </row>
    <row r="751" spans="1:9" ht="12.75">
      <c r="A751" s="24"/>
      <c r="B751" s="821"/>
      <c r="C751" s="821"/>
      <c r="D751" s="821"/>
      <c r="E751" s="821"/>
      <c r="F751" s="821"/>
      <c r="G751" s="821"/>
      <c r="H751" s="821"/>
      <c r="I751" s="24"/>
    </row>
    <row r="752" spans="1:9" ht="12.75">
      <c r="A752" s="24"/>
      <c r="B752" s="821"/>
      <c r="C752" s="821"/>
      <c r="D752" s="821"/>
      <c r="E752" s="821"/>
      <c r="F752" s="821"/>
      <c r="G752" s="821"/>
      <c r="H752" s="821"/>
      <c r="I752" s="24"/>
    </row>
    <row r="753" spans="1:9" ht="12.75">
      <c r="A753" s="807"/>
      <c r="B753" s="842"/>
      <c r="C753" s="842"/>
      <c r="D753" s="842"/>
      <c r="E753" s="842"/>
      <c r="F753" s="842"/>
      <c r="G753" s="842"/>
      <c r="H753" s="842"/>
      <c r="I753" s="807"/>
    </row>
    <row r="754" spans="1:9" ht="12.75">
      <c r="A754" s="24"/>
      <c r="B754" s="821"/>
      <c r="C754" s="821"/>
      <c r="D754" s="821"/>
      <c r="E754" s="821"/>
      <c r="F754" s="821"/>
      <c r="G754" s="821"/>
      <c r="H754" s="821"/>
      <c r="I754" s="24"/>
    </row>
    <row r="755" spans="1:9" ht="12.75">
      <c r="A755" s="97"/>
      <c r="B755" s="744"/>
      <c r="C755" s="744"/>
      <c r="D755" s="744"/>
      <c r="E755" s="744"/>
      <c r="F755" s="744"/>
      <c r="G755" s="744"/>
      <c r="H755" s="744"/>
      <c r="I755" s="97"/>
    </row>
    <row r="756" spans="1:9" ht="18">
      <c r="A756" s="735"/>
      <c r="B756" s="827"/>
      <c r="C756" s="827"/>
      <c r="D756" s="827"/>
      <c r="E756" s="827"/>
      <c r="F756" s="827"/>
      <c r="G756" s="827"/>
      <c r="H756" s="827"/>
      <c r="I756" s="735"/>
    </row>
    <row r="757" spans="1:9" ht="12.75">
      <c r="A757" s="24"/>
      <c r="B757" s="821"/>
      <c r="C757" s="821"/>
      <c r="D757" s="821"/>
      <c r="E757" s="821"/>
      <c r="F757" s="821"/>
      <c r="G757" s="821"/>
      <c r="H757" s="821"/>
      <c r="I757" s="24"/>
    </row>
    <row r="758" spans="1:9" ht="12.75">
      <c r="A758" s="205"/>
      <c r="B758" s="824"/>
      <c r="C758" s="824"/>
      <c r="D758" s="824"/>
      <c r="E758" s="824"/>
      <c r="F758" s="824"/>
      <c r="G758" s="824"/>
      <c r="H758" s="824"/>
      <c r="I758" s="205"/>
    </row>
    <row r="759" spans="1:9" ht="12.75">
      <c r="A759" s="24"/>
      <c r="B759" s="821"/>
      <c r="C759" s="821"/>
      <c r="D759" s="821"/>
      <c r="E759" s="821"/>
      <c r="F759" s="821"/>
      <c r="G759" s="821"/>
      <c r="H759" s="821"/>
      <c r="I759" s="24"/>
    </row>
    <row r="760" spans="1:9">
      <c r="A760" s="568"/>
      <c r="B760" s="823"/>
      <c r="C760" s="823"/>
      <c r="D760" s="823"/>
      <c r="E760" s="823"/>
      <c r="F760" s="823"/>
      <c r="G760" s="823"/>
      <c r="H760" s="823"/>
      <c r="I760" s="568"/>
    </row>
    <row r="761" spans="1:9" ht="12.75">
      <c r="A761" s="24"/>
      <c r="B761" s="821"/>
      <c r="C761" s="821"/>
      <c r="D761" s="821"/>
      <c r="E761" s="821"/>
      <c r="F761" s="821"/>
      <c r="G761" s="821"/>
      <c r="H761" s="821"/>
      <c r="I761" s="24"/>
    </row>
    <row r="762" spans="1:9" ht="12.75">
      <c r="A762" s="205"/>
      <c r="B762" s="824"/>
      <c r="C762" s="824"/>
      <c r="D762" s="824"/>
      <c r="E762" s="824"/>
      <c r="F762" s="824"/>
      <c r="G762" s="824"/>
      <c r="H762" s="824"/>
      <c r="I762" s="205"/>
    </row>
    <row r="763" spans="1:9" ht="12.75">
      <c r="A763" s="97"/>
      <c r="B763" s="744"/>
      <c r="C763" s="744"/>
      <c r="D763" s="744"/>
      <c r="E763" s="744"/>
      <c r="F763" s="744"/>
      <c r="G763" s="744"/>
      <c r="H763" s="744"/>
      <c r="I763" s="97"/>
    </row>
    <row r="764" spans="1:9" ht="12.75">
      <c r="A764" s="755"/>
      <c r="B764" s="825"/>
      <c r="C764" s="825"/>
      <c r="D764" s="825"/>
      <c r="E764" s="825"/>
      <c r="F764" s="825"/>
      <c r="G764" s="825"/>
      <c r="H764" s="825"/>
      <c r="I764" s="755"/>
    </row>
    <row r="765" spans="1:9" ht="12.75">
      <c r="A765" s="235"/>
      <c r="B765" s="826"/>
      <c r="C765" s="826"/>
      <c r="D765" s="826"/>
      <c r="E765" s="826"/>
      <c r="F765" s="826"/>
      <c r="G765" s="826"/>
      <c r="H765" s="826"/>
      <c r="I765" s="235"/>
    </row>
    <row r="766" spans="1:9" ht="18">
      <c r="A766" s="735"/>
      <c r="B766" s="827"/>
      <c r="C766" s="827"/>
      <c r="D766" s="827"/>
      <c r="E766" s="827"/>
      <c r="F766" s="827"/>
      <c r="G766" s="827"/>
      <c r="H766" s="827"/>
      <c r="I766" s="735"/>
    </row>
    <row r="767" spans="1:9" ht="12.75">
      <c r="A767" s="24"/>
      <c r="B767" s="821"/>
      <c r="C767" s="821"/>
      <c r="D767" s="821"/>
      <c r="E767" s="821"/>
      <c r="F767" s="821"/>
      <c r="G767" s="821"/>
      <c r="H767" s="821"/>
      <c r="I767" s="24"/>
    </row>
    <row r="768" spans="1:9" ht="12.75">
      <c r="A768" s="192"/>
      <c r="B768" s="828"/>
      <c r="C768" s="828"/>
      <c r="D768" s="828"/>
      <c r="E768" s="828"/>
      <c r="F768" s="828"/>
      <c r="G768" s="828"/>
      <c r="H768" s="828"/>
      <c r="I768" s="192"/>
    </row>
    <row r="769" spans="1:9" ht="12.75">
      <c r="A769" s="24"/>
      <c r="B769" s="821"/>
      <c r="C769" s="821"/>
      <c r="D769" s="821"/>
      <c r="E769" s="821"/>
      <c r="F769" s="821"/>
      <c r="G769" s="821"/>
      <c r="H769" s="821"/>
      <c r="I769" s="24"/>
    </row>
    <row r="770" spans="1:9">
      <c r="A770" s="568"/>
      <c r="B770" s="823"/>
      <c r="C770" s="823"/>
      <c r="D770" s="823"/>
      <c r="E770" s="823"/>
      <c r="F770" s="823"/>
      <c r="G770" s="823"/>
      <c r="H770" s="823"/>
      <c r="I770" s="568"/>
    </row>
    <row r="771" spans="1:9" ht="12.75">
      <c r="A771" s="24"/>
      <c r="B771" s="821"/>
      <c r="C771" s="821"/>
      <c r="D771" s="821"/>
      <c r="E771" s="821"/>
      <c r="F771" s="821"/>
      <c r="G771" s="821"/>
      <c r="H771" s="821"/>
      <c r="I771" s="24"/>
    </row>
    <row r="772" spans="1:9" ht="12.75">
      <c r="A772" s="24"/>
      <c r="B772" s="821"/>
      <c r="C772" s="821"/>
      <c r="D772" s="821"/>
      <c r="E772" s="821"/>
      <c r="F772" s="821"/>
      <c r="G772" s="821"/>
      <c r="H772" s="821"/>
      <c r="I772" s="24"/>
    </row>
    <row r="773" spans="1:9" ht="12.75">
      <c r="A773" s="24"/>
      <c r="B773" s="821"/>
      <c r="C773" s="821"/>
      <c r="D773" s="821"/>
      <c r="E773" s="821"/>
      <c r="F773" s="821"/>
      <c r="G773" s="821"/>
      <c r="H773" s="821"/>
      <c r="I773" s="24"/>
    </row>
    <row r="774" spans="1:9" ht="12.75">
      <c r="A774" s="140"/>
      <c r="B774" s="829"/>
      <c r="C774" s="829"/>
      <c r="D774" s="829"/>
      <c r="E774" s="829"/>
      <c r="F774" s="829"/>
      <c r="G774" s="829"/>
      <c r="H774" s="829"/>
      <c r="I774" s="140"/>
    </row>
    <row r="775" spans="1:9" ht="12.75">
      <c r="A775" s="97"/>
      <c r="B775" s="744"/>
      <c r="C775" s="744"/>
      <c r="D775" s="744"/>
      <c r="E775" s="744"/>
      <c r="F775" s="744"/>
      <c r="G775" s="744"/>
      <c r="H775" s="744"/>
      <c r="I775" s="97"/>
    </row>
    <row r="776" spans="1:9" ht="18">
      <c r="A776" s="735"/>
      <c r="B776" s="827"/>
      <c r="C776" s="827"/>
      <c r="D776" s="827"/>
      <c r="E776" s="827"/>
      <c r="F776" s="827"/>
      <c r="G776" s="827"/>
      <c r="H776" s="827"/>
      <c r="I776" s="735"/>
    </row>
    <row r="777" spans="1:9" ht="12.75">
      <c r="A777" s="24"/>
      <c r="B777" s="821"/>
      <c r="C777" s="821"/>
      <c r="D777" s="821"/>
      <c r="E777" s="821"/>
      <c r="F777" s="821"/>
      <c r="G777" s="821"/>
      <c r="H777" s="821"/>
      <c r="I777" s="24"/>
    </row>
    <row r="778" spans="1:9" ht="12.75">
      <c r="A778" s="97"/>
      <c r="B778" s="744"/>
      <c r="C778" s="744"/>
      <c r="D778" s="744"/>
      <c r="E778" s="744"/>
      <c r="F778" s="744"/>
      <c r="G778" s="744"/>
      <c r="H778" s="744"/>
      <c r="I778" s="97"/>
    </row>
    <row r="779" spans="1:9" ht="12.75">
      <c r="A779" s="198"/>
      <c r="B779" s="830"/>
      <c r="C779" s="830"/>
      <c r="D779" s="830"/>
      <c r="E779" s="830"/>
      <c r="F779" s="830"/>
      <c r="G779" s="830"/>
      <c r="H779" s="830"/>
      <c r="I779" s="198"/>
    </row>
    <row r="780" spans="1:9" ht="12.75">
      <c r="A780" s="471"/>
      <c r="B780" s="831"/>
      <c r="C780" s="831"/>
      <c r="D780" s="831"/>
      <c r="E780" s="831"/>
      <c r="F780" s="831"/>
      <c r="G780" s="831"/>
      <c r="H780" s="831"/>
      <c r="I780" s="471"/>
    </row>
    <row r="781" spans="1:9">
      <c r="A781" s="568"/>
      <c r="B781" s="823"/>
      <c r="C781" s="823"/>
      <c r="D781" s="823"/>
      <c r="E781" s="823"/>
      <c r="F781" s="823"/>
      <c r="G781" s="823"/>
      <c r="H781" s="823"/>
      <c r="I781" s="568"/>
    </row>
    <row r="782" spans="1:9" ht="12.75">
      <c r="A782" s="133"/>
      <c r="B782" s="832"/>
      <c r="C782" s="832"/>
      <c r="D782" s="832"/>
      <c r="E782" s="832"/>
      <c r="F782" s="832"/>
      <c r="G782" s="832"/>
      <c r="H782" s="832"/>
      <c r="I782" s="133"/>
    </row>
    <row r="783" spans="1:9" ht="12.75">
      <c r="A783" s="24"/>
      <c r="B783" s="821"/>
      <c r="C783" s="821"/>
      <c r="D783" s="821"/>
      <c r="E783" s="821"/>
      <c r="F783" s="821"/>
      <c r="G783" s="821"/>
      <c r="H783" s="821"/>
      <c r="I783" s="24"/>
    </row>
    <row r="784" spans="1:9" ht="12.75">
      <c r="A784" s="133"/>
      <c r="B784" s="832"/>
      <c r="C784" s="832"/>
      <c r="D784" s="832"/>
      <c r="E784" s="832"/>
      <c r="F784" s="832"/>
      <c r="G784" s="832"/>
      <c r="H784" s="832"/>
      <c r="I784" s="133"/>
    </row>
    <row r="785" spans="1:9" ht="23.25">
      <c r="A785" s="3"/>
      <c r="B785" s="834"/>
      <c r="C785" s="834"/>
      <c r="D785" s="834"/>
      <c r="E785" s="834"/>
      <c r="F785" s="834"/>
      <c r="G785" s="834"/>
      <c r="H785" s="834"/>
      <c r="I785" s="3"/>
    </row>
    <row r="786" spans="1:9" ht="18">
      <c r="A786" s="17"/>
      <c r="B786" s="835"/>
      <c r="C786" s="835"/>
      <c r="D786" s="835"/>
      <c r="E786" s="835"/>
      <c r="F786" s="835"/>
      <c r="G786" s="835"/>
      <c r="H786" s="835"/>
      <c r="I786" s="17"/>
    </row>
    <row r="787" spans="1:9" ht="12.75">
      <c r="A787" s="20"/>
      <c r="B787" s="836"/>
      <c r="C787" s="836"/>
      <c r="D787" s="836"/>
      <c r="E787" s="836"/>
      <c r="F787" s="836"/>
      <c r="G787" s="836"/>
      <c r="H787" s="836"/>
      <c r="I787" s="20"/>
    </row>
    <row r="788" spans="1:9" ht="12.75">
      <c r="A788" s="471"/>
      <c r="B788" s="831"/>
      <c r="C788" s="831"/>
      <c r="D788" s="831"/>
      <c r="E788" s="831"/>
      <c r="F788" s="831"/>
      <c r="G788" s="831"/>
      <c r="H788" s="831"/>
      <c r="I788" s="471"/>
    </row>
    <row r="789" spans="1:9" ht="12.75">
      <c r="A789" s="24"/>
      <c r="B789" s="821"/>
      <c r="C789" s="821"/>
      <c r="D789" s="821"/>
      <c r="E789" s="821"/>
      <c r="F789" s="821"/>
      <c r="G789" s="821"/>
      <c r="H789" s="821"/>
      <c r="I789" s="24"/>
    </row>
    <row r="790" spans="1:9" ht="12.75">
      <c r="A790" s="205"/>
      <c r="B790" s="824"/>
      <c r="C790" s="824"/>
      <c r="D790" s="824"/>
      <c r="E790" s="824"/>
      <c r="F790" s="824"/>
      <c r="G790" s="824"/>
      <c r="H790" s="824"/>
      <c r="I790" s="205"/>
    </row>
    <row r="791" spans="1:9">
      <c r="A791" s="568"/>
      <c r="B791" s="823"/>
      <c r="C791" s="823"/>
      <c r="D791" s="823"/>
      <c r="E791" s="823"/>
      <c r="F791" s="823"/>
      <c r="G791" s="823"/>
      <c r="H791" s="823"/>
      <c r="I791" s="568"/>
    </row>
    <row r="792" spans="1:9" ht="12.75">
      <c r="A792" s="24"/>
      <c r="B792" s="821"/>
      <c r="C792" s="821"/>
      <c r="D792" s="821"/>
      <c r="E792" s="821"/>
      <c r="F792" s="821"/>
      <c r="G792" s="821"/>
      <c r="H792" s="821"/>
      <c r="I792" s="24"/>
    </row>
    <row r="793" spans="1:9" ht="12.75">
      <c r="A793" s="97"/>
      <c r="B793" s="744"/>
      <c r="C793" s="744"/>
      <c r="D793" s="744"/>
      <c r="E793" s="744"/>
      <c r="F793" s="744"/>
      <c r="G793" s="744"/>
      <c r="H793" s="744"/>
      <c r="I793" s="97"/>
    </row>
    <row r="794" spans="1:9" ht="12.75">
      <c r="A794" s="24"/>
      <c r="B794" s="821"/>
      <c r="C794" s="821"/>
      <c r="D794" s="821"/>
      <c r="E794" s="821"/>
      <c r="F794" s="821"/>
      <c r="G794" s="821"/>
      <c r="H794" s="821"/>
      <c r="I794" s="24"/>
    </row>
    <row r="795" spans="1:9" ht="12.75">
      <c r="A795" s="24"/>
      <c r="B795" s="821"/>
      <c r="C795" s="821"/>
      <c r="D795" s="821"/>
      <c r="E795" s="821"/>
      <c r="F795" s="821"/>
      <c r="G795" s="821"/>
      <c r="H795" s="821"/>
      <c r="I795" s="24"/>
    </row>
    <row r="796" spans="1:9" ht="12.75">
      <c r="A796" s="24"/>
      <c r="B796" s="821"/>
      <c r="C796" s="821"/>
      <c r="D796" s="821"/>
      <c r="E796" s="821"/>
      <c r="F796" s="821"/>
      <c r="G796" s="821"/>
      <c r="H796" s="821"/>
      <c r="I796" s="24"/>
    </row>
    <row r="797" spans="1:9" ht="12.75">
      <c r="A797" s="24"/>
      <c r="B797" s="821"/>
      <c r="C797" s="821"/>
      <c r="D797" s="821"/>
      <c r="E797" s="821"/>
      <c r="F797" s="821"/>
      <c r="G797" s="821"/>
      <c r="H797" s="821"/>
      <c r="I797" s="24"/>
    </row>
    <row r="798" spans="1:9" ht="12.75">
      <c r="A798" s="186"/>
      <c r="B798" s="838"/>
      <c r="C798" s="838"/>
      <c r="D798" s="838"/>
      <c r="E798" s="838"/>
      <c r="F798" s="838"/>
      <c r="G798" s="838"/>
      <c r="H798" s="838"/>
      <c r="I798" s="186"/>
    </row>
    <row r="799" spans="1:9" ht="18">
      <c r="A799" s="17"/>
      <c r="B799" s="835"/>
      <c r="C799" s="835"/>
      <c r="D799" s="835"/>
      <c r="E799" s="835"/>
      <c r="F799" s="835"/>
      <c r="G799" s="835"/>
      <c r="H799" s="835"/>
      <c r="I799" s="17"/>
    </row>
    <row r="800" spans="1:9" ht="12.75">
      <c r="A800" s="205"/>
      <c r="B800" s="824"/>
      <c r="C800" s="824"/>
      <c r="D800" s="824"/>
      <c r="E800" s="824"/>
      <c r="F800" s="824"/>
      <c r="G800" s="824"/>
      <c r="H800" s="824"/>
      <c r="I800" s="205"/>
    </row>
    <row r="801" spans="1:9" ht="12.75">
      <c r="A801" s="205"/>
      <c r="B801" s="824"/>
      <c r="C801" s="824"/>
      <c r="D801" s="824"/>
      <c r="E801" s="824"/>
      <c r="F801" s="824"/>
      <c r="G801" s="824"/>
      <c r="H801" s="824"/>
      <c r="I801" s="205"/>
    </row>
    <row r="802" spans="1:9" ht="12.75">
      <c r="A802" s="97"/>
      <c r="B802" s="744"/>
      <c r="C802" s="744"/>
      <c r="D802" s="744"/>
      <c r="E802" s="744"/>
      <c r="F802" s="744"/>
      <c r="G802" s="744"/>
      <c r="H802" s="744"/>
      <c r="I802" s="97"/>
    </row>
    <row r="803" spans="1:9">
      <c r="A803" s="712"/>
      <c r="B803" s="839"/>
      <c r="C803" s="839"/>
      <c r="D803" s="839"/>
      <c r="E803" s="839"/>
      <c r="F803" s="839"/>
      <c r="G803" s="839"/>
      <c r="H803" s="839"/>
      <c r="I803" s="712"/>
    </row>
    <row r="804" spans="1:9" ht="12.75">
      <c r="A804" s="97"/>
      <c r="B804" s="744"/>
      <c r="C804" s="744"/>
      <c r="D804" s="744"/>
      <c r="E804" s="744"/>
      <c r="F804" s="744"/>
      <c r="G804" s="744"/>
      <c r="H804" s="744"/>
      <c r="I804" s="97"/>
    </row>
    <row r="805" spans="1:9" ht="12.75">
      <c r="A805" s="97"/>
      <c r="B805" s="744"/>
      <c r="C805" s="744"/>
      <c r="D805" s="744"/>
      <c r="E805" s="744"/>
      <c r="F805" s="744"/>
      <c r="G805" s="744"/>
      <c r="H805" s="744"/>
      <c r="I805" s="97"/>
    </row>
    <row r="806" spans="1:9" ht="12.75">
      <c r="A806" s="97"/>
      <c r="B806" s="744"/>
      <c r="C806" s="744"/>
      <c r="D806" s="744"/>
      <c r="E806" s="744"/>
      <c r="F806" s="744"/>
      <c r="G806" s="744"/>
      <c r="H806" s="744"/>
      <c r="I806" s="97"/>
    </row>
    <row r="807" spans="1:9" ht="12.75">
      <c r="A807" s="97"/>
      <c r="B807" s="744"/>
      <c r="C807" s="744"/>
      <c r="D807" s="744"/>
      <c r="E807" s="744"/>
      <c r="F807" s="744"/>
      <c r="G807" s="744"/>
      <c r="H807" s="744"/>
      <c r="I807" s="97"/>
    </row>
    <row r="808" spans="1:9" ht="12.75">
      <c r="A808" s="97"/>
      <c r="B808" s="744"/>
      <c r="C808" s="744"/>
      <c r="D808" s="744"/>
      <c r="E808" s="744"/>
      <c r="F808" s="744"/>
      <c r="G808" s="744"/>
      <c r="H808" s="744"/>
      <c r="I808" s="97"/>
    </row>
    <row r="809" spans="1:9" ht="18">
      <c r="A809" s="576"/>
      <c r="B809" s="840"/>
      <c r="C809" s="840"/>
      <c r="D809" s="840"/>
      <c r="E809" s="840"/>
      <c r="F809" s="840"/>
      <c r="G809" s="840"/>
      <c r="H809" s="840"/>
      <c r="I809" s="576"/>
    </row>
    <row r="810" spans="1:9" ht="12.75">
      <c r="A810" s="240"/>
      <c r="B810" s="841"/>
      <c r="C810" s="841"/>
      <c r="D810" s="841"/>
      <c r="E810" s="841"/>
      <c r="F810" s="841"/>
      <c r="G810" s="841"/>
      <c r="H810" s="841"/>
      <c r="I810" s="240"/>
    </row>
    <row r="811" spans="1:9" ht="12.75">
      <c r="A811" s="471"/>
      <c r="B811" s="831"/>
      <c r="C811" s="831"/>
      <c r="D811" s="831"/>
      <c r="E811" s="831"/>
      <c r="F811" s="831"/>
      <c r="G811" s="831"/>
      <c r="H811" s="831"/>
      <c r="I811" s="471"/>
    </row>
    <row r="812" spans="1:9" ht="12.75">
      <c r="A812" s="205"/>
      <c r="B812" s="824"/>
      <c r="C812" s="824"/>
      <c r="D812" s="824"/>
      <c r="E812" s="824"/>
      <c r="F812" s="824"/>
      <c r="G812" s="824"/>
      <c r="H812" s="824"/>
      <c r="I812" s="205"/>
    </row>
    <row r="813" spans="1:9">
      <c r="A813" s="568"/>
      <c r="B813" s="823"/>
      <c r="C813" s="823"/>
      <c r="D813" s="823"/>
      <c r="E813" s="823"/>
      <c r="F813" s="823"/>
      <c r="G813" s="823"/>
      <c r="H813" s="823"/>
      <c r="I813" s="568"/>
    </row>
    <row r="814" spans="1:9" ht="12.75">
      <c r="A814" s="24"/>
      <c r="B814" s="821"/>
      <c r="C814" s="821"/>
      <c r="D814" s="821"/>
      <c r="E814" s="821"/>
      <c r="F814" s="821"/>
      <c r="G814" s="821"/>
      <c r="H814" s="821"/>
      <c r="I814" s="24"/>
    </row>
    <row r="815" spans="1:9" ht="12.75">
      <c r="A815" s="24"/>
      <c r="B815" s="821"/>
      <c r="C815" s="821"/>
      <c r="D815" s="821"/>
      <c r="E815" s="821"/>
      <c r="F815" s="821"/>
      <c r="G815" s="821"/>
      <c r="H815" s="821"/>
      <c r="I815" s="24"/>
    </row>
    <row r="816" spans="1:9" ht="12.75">
      <c r="A816" s="807"/>
      <c r="B816" s="842"/>
      <c r="C816" s="842"/>
      <c r="D816" s="842"/>
      <c r="E816" s="842"/>
      <c r="F816" s="842"/>
      <c r="G816" s="842"/>
      <c r="H816" s="842"/>
      <c r="I816" s="807"/>
    </row>
    <row r="817" spans="1:9" ht="12.75">
      <c r="A817" s="24"/>
      <c r="B817" s="821"/>
      <c r="C817" s="821"/>
      <c r="D817" s="821"/>
      <c r="E817" s="821"/>
      <c r="F817" s="821"/>
      <c r="G817" s="821"/>
      <c r="H817" s="821"/>
      <c r="I817" s="24"/>
    </row>
    <row r="818" spans="1:9" ht="12.75">
      <c r="A818" s="97"/>
      <c r="B818" s="744"/>
      <c r="C818" s="744"/>
      <c r="D818" s="744"/>
      <c r="E818" s="744"/>
      <c r="F818" s="744"/>
      <c r="G818" s="744"/>
      <c r="H818" s="744"/>
      <c r="I818" s="97"/>
    </row>
    <row r="819" spans="1:9" ht="18">
      <c r="A819" s="735"/>
      <c r="B819" s="827"/>
      <c r="C819" s="827"/>
      <c r="D819" s="827"/>
      <c r="E819" s="827"/>
      <c r="F819" s="827"/>
      <c r="G819" s="827"/>
      <c r="H819" s="827"/>
      <c r="I819" s="735"/>
    </row>
    <row r="820" spans="1:9" ht="12.75">
      <c r="A820" s="24"/>
      <c r="B820" s="821"/>
      <c r="C820" s="821"/>
      <c r="D820" s="821"/>
      <c r="E820" s="821"/>
      <c r="F820" s="821"/>
      <c r="G820" s="821"/>
      <c r="H820" s="821"/>
      <c r="I820" s="24"/>
    </row>
    <row r="821" spans="1:9" ht="12.75">
      <c r="A821" s="205"/>
      <c r="B821" s="824"/>
      <c r="C821" s="824"/>
      <c r="D821" s="824"/>
      <c r="E821" s="824"/>
      <c r="F821" s="824"/>
      <c r="G821" s="824"/>
      <c r="H821" s="824"/>
      <c r="I821" s="205"/>
    </row>
    <row r="822" spans="1:9" ht="12.75">
      <c r="A822" s="24"/>
      <c r="B822" s="821"/>
      <c r="C822" s="821"/>
      <c r="D822" s="821"/>
      <c r="E822" s="821"/>
      <c r="F822" s="821"/>
      <c r="G822" s="821"/>
      <c r="H822" s="821"/>
      <c r="I822" s="24"/>
    </row>
    <row r="823" spans="1:9">
      <c r="A823" s="568"/>
      <c r="B823" s="823"/>
      <c r="C823" s="823"/>
      <c r="D823" s="823"/>
      <c r="E823" s="823"/>
      <c r="F823" s="823"/>
      <c r="G823" s="823"/>
      <c r="H823" s="823"/>
      <c r="I823" s="568"/>
    </row>
    <row r="824" spans="1:9" ht="12.75">
      <c r="A824" s="24"/>
      <c r="B824" s="821"/>
      <c r="C824" s="821"/>
      <c r="D824" s="821"/>
      <c r="E824" s="821"/>
      <c r="F824" s="821"/>
      <c r="G824" s="821"/>
      <c r="H824" s="821"/>
      <c r="I824" s="24"/>
    </row>
    <row r="825" spans="1:9" ht="12.75">
      <c r="A825" s="205"/>
      <c r="B825" s="824"/>
      <c r="C825" s="824"/>
      <c r="D825" s="824"/>
      <c r="E825" s="824"/>
      <c r="F825" s="824"/>
      <c r="G825" s="824"/>
      <c r="H825" s="824"/>
      <c r="I825" s="205"/>
    </row>
    <row r="826" spans="1:9" ht="12.75">
      <c r="A826" s="97"/>
      <c r="B826" s="744"/>
      <c r="C826" s="744"/>
      <c r="D826" s="744"/>
      <c r="E826" s="744"/>
      <c r="F826" s="744"/>
      <c r="G826" s="744"/>
      <c r="H826" s="744"/>
      <c r="I826" s="97"/>
    </row>
    <row r="827" spans="1:9" ht="12.75">
      <c r="A827" s="755"/>
      <c r="B827" s="825"/>
      <c r="C827" s="825"/>
      <c r="D827" s="825"/>
      <c r="E827" s="825"/>
      <c r="F827" s="825"/>
      <c r="G827" s="825"/>
      <c r="H827" s="825"/>
      <c r="I827" s="755"/>
    </row>
    <row r="828" spans="1:9" ht="12.75">
      <c r="A828" s="235"/>
      <c r="B828" s="826"/>
      <c r="C828" s="826"/>
      <c r="D828" s="826"/>
      <c r="E828" s="826"/>
      <c r="F828" s="826"/>
      <c r="G828" s="826"/>
      <c r="H828" s="826"/>
      <c r="I828" s="235"/>
    </row>
    <row r="829" spans="1:9" ht="18">
      <c r="A829" s="735"/>
      <c r="B829" s="827"/>
      <c r="C829" s="827"/>
      <c r="D829" s="827"/>
      <c r="E829" s="827"/>
      <c r="F829" s="827"/>
      <c r="G829" s="827"/>
      <c r="H829" s="827"/>
      <c r="I829" s="735"/>
    </row>
    <row r="830" spans="1:9" ht="12.75">
      <c r="A830" s="24"/>
      <c r="B830" s="821"/>
      <c r="C830" s="821"/>
      <c r="D830" s="821"/>
      <c r="E830" s="821"/>
      <c r="F830" s="821"/>
      <c r="G830" s="821"/>
      <c r="H830" s="821"/>
      <c r="I830" s="24"/>
    </row>
    <row r="831" spans="1:9" ht="12.75">
      <c r="A831" s="192"/>
      <c r="B831" s="828"/>
      <c r="C831" s="828"/>
      <c r="D831" s="828"/>
      <c r="E831" s="828"/>
      <c r="F831" s="828"/>
      <c r="G831" s="828"/>
      <c r="H831" s="828"/>
      <c r="I831" s="192"/>
    </row>
    <row r="832" spans="1:9" ht="12.75">
      <c r="A832" s="24"/>
      <c r="B832" s="821"/>
      <c r="C832" s="821"/>
      <c r="D832" s="821"/>
      <c r="E832" s="821"/>
      <c r="F832" s="821"/>
      <c r="G832" s="821"/>
      <c r="H832" s="821"/>
      <c r="I832" s="24"/>
    </row>
    <row r="833" spans="1:9">
      <c r="A833" s="568"/>
      <c r="B833" s="823"/>
      <c r="C833" s="823"/>
      <c r="D833" s="823"/>
      <c r="E833" s="823"/>
      <c r="F833" s="823"/>
      <c r="G833" s="823"/>
      <c r="H833" s="823"/>
      <c r="I833" s="568"/>
    </row>
    <row r="834" spans="1:9" ht="12.75">
      <c r="A834" s="24"/>
      <c r="B834" s="821"/>
      <c r="C834" s="821"/>
      <c r="D834" s="821"/>
      <c r="E834" s="821"/>
      <c r="F834" s="821"/>
      <c r="G834" s="821"/>
      <c r="H834" s="821"/>
      <c r="I834" s="24"/>
    </row>
    <row r="835" spans="1:9" ht="12.75">
      <c r="A835" s="24"/>
      <c r="B835" s="821"/>
      <c r="C835" s="821"/>
      <c r="D835" s="821"/>
      <c r="E835" s="821"/>
      <c r="F835" s="821"/>
      <c r="G835" s="821"/>
      <c r="H835" s="821"/>
      <c r="I835" s="24"/>
    </row>
    <row r="836" spans="1:9" ht="12.75">
      <c r="A836" s="24"/>
      <c r="B836" s="821"/>
      <c r="C836" s="821"/>
      <c r="D836" s="821"/>
      <c r="E836" s="821"/>
      <c r="F836" s="821"/>
      <c r="G836" s="821"/>
      <c r="H836" s="821"/>
      <c r="I836" s="24"/>
    </row>
    <row r="837" spans="1:9" ht="12.75">
      <c r="A837" s="140"/>
      <c r="B837" s="829"/>
      <c r="C837" s="829"/>
      <c r="D837" s="829"/>
      <c r="E837" s="829"/>
      <c r="F837" s="829"/>
      <c r="G837" s="829"/>
      <c r="H837" s="829"/>
      <c r="I837" s="140"/>
    </row>
    <row r="838" spans="1:9" ht="12.75">
      <c r="A838" s="97"/>
      <c r="B838" s="744"/>
      <c r="C838" s="744"/>
      <c r="D838" s="744"/>
      <c r="E838" s="744"/>
      <c r="F838" s="744"/>
      <c r="G838" s="744"/>
      <c r="H838" s="744"/>
      <c r="I838" s="97"/>
    </row>
    <row r="839" spans="1:9" ht="18">
      <c r="A839" s="735"/>
      <c r="B839" s="827"/>
      <c r="C839" s="827"/>
      <c r="D839" s="827"/>
      <c r="E839" s="827"/>
      <c r="F839" s="827"/>
      <c r="G839" s="827"/>
      <c r="H839" s="827"/>
      <c r="I839" s="735"/>
    </row>
    <row r="840" spans="1:9" ht="12.75">
      <c r="A840" s="24"/>
      <c r="B840" s="821"/>
      <c r="C840" s="821"/>
      <c r="D840" s="821"/>
      <c r="E840" s="821"/>
      <c r="F840" s="821"/>
      <c r="G840" s="821"/>
      <c r="H840" s="821"/>
      <c r="I840" s="24"/>
    </row>
    <row r="841" spans="1:9" ht="12.75">
      <c r="A841" s="97"/>
      <c r="B841" s="744"/>
      <c r="C841" s="744"/>
      <c r="D841" s="744"/>
      <c r="E841" s="744"/>
      <c r="F841" s="744"/>
      <c r="G841" s="744"/>
      <c r="H841" s="744"/>
      <c r="I841" s="97"/>
    </row>
    <row r="842" spans="1:9" ht="12.75">
      <c r="A842" s="198"/>
      <c r="B842" s="830"/>
      <c r="C842" s="830"/>
      <c r="D842" s="830"/>
      <c r="E842" s="830"/>
      <c r="F842" s="830"/>
      <c r="G842" s="830"/>
      <c r="H842" s="830"/>
      <c r="I842" s="198"/>
    </row>
    <row r="843" spans="1:9" ht="12.75">
      <c r="A843" s="471"/>
      <c r="B843" s="831"/>
      <c r="C843" s="831"/>
      <c r="D843" s="831"/>
      <c r="E843" s="831"/>
      <c r="F843" s="831"/>
      <c r="G843" s="831"/>
      <c r="H843" s="831"/>
      <c r="I843" s="471"/>
    </row>
    <row r="844" spans="1:9">
      <c r="A844" s="568"/>
      <c r="B844" s="823"/>
      <c r="C844" s="823"/>
      <c r="D844" s="823"/>
      <c r="E844" s="823"/>
      <c r="F844" s="823"/>
      <c r="G844" s="823"/>
      <c r="H844" s="823"/>
      <c r="I844" s="568"/>
    </row>
    <row r="845" spans="1:9" ht="12.75">
      <c r="A845" s="133"/>
      <c r="B845" s="832"/>
      <c r="C845" s="832"/>
      <c r="D845" s="832"/>
      <c r="E845" s="832"/>
      <c r="F845" s="832"/>
      <c r="G845" s="832"/>
      <c r="H845" s="832"/>
      <c r="I845" s="133"/>
    </row>
    <row r="846" spans="1:9" ht="12.75">
      <c r="A846" s="24"/>
      <c r="B846" s="821"/>
      <c r="C846" s="821"/>
      <c r="D846" s="821"/>
      <c r="E846" s="821"/>
      <c r="F846" s="821"/>
      <c r="G846" s="821"/>
      <c r="H846" s="821"/>
      <c r="I846" s="24"/>
    </row>
    <row r="847" spans="1:9" ht="12.75">
      <c r="A847" s="133"/>
      <c r="B847" s="832"/>
      <c r="C847" s="832"/>
      <c r="D847" s="832"/>
      <c r="E847" s="832"/>
      <c r="F847" s="832"/>
      <c r="G847" s="832"/>
      <c r="H847" s="832"/>
      <c r="I847" s="133"/>
    </row>
    <row r="848" spans="1:9" ht="23.25">
      <c r="A848" s="3"/>
      <c r="B848" s="834"/>
      <c r="C848" s="834"/>
      <c r="D848" s="834"/>
      <c r="E848" s="834"/>
      <c r="F848" s="834"/>
      <c r="G848" s="834"/>
      <c r="H848" s="834"/>
      <c r="I848" s="3"/>
    </row>
    <row r="849" spans="1:9" ht="18">
      <c r="A849" s="17"/>
      <c r="B849" s="835"/>
      <c r="C849" s="835"/>
      <c r="D849" s="835"/>
      <c r="E849" s="835"/>
      <c r="F849" s="835"/>
      <c r="G849" s="835"/>
      <c r="H849" s="835"/>
      <c r="I849" s="17"/>
    </row>
    <row r="850" spans="1:9" ht="12.75">
      <c r="A850" s="20"/>
      <c r="B850" s="836"/>
      <c r="C850" s="836"/>
      <c r="D850" s="836"/>
      <c r="E850" s="836"/>
      <c r="F850" s="836"/>
      <c r="G850" s="836"/>
      <c r="H850" s="836"/>
      <c r="I850" s="20"/>
    </row>
    <row r="851" spans="1:9" ht="12.75">
      <c r="A851" s="471"/>
      <c r="B851" s="831"/>
      <c r="C851" s="831"/>
      <c r="D851" s="831"/>
      <c r="E851" s="831"/>
      <c r="F851" s="831"/>
      <c r="G851" s="831"/>
      <c r="H851" s="831"/>
      <c r="I851" s="471"/>
    </row>
    <row r="852" spans="1:9" ht="12.75">
      <c r="A852" s="24"/>
      <c r="B852" s="821"/>
      <c r="C852" s="821"/>
      <c r="D852" s="821"/>
      <c r="E852" s="821"/>
      <c r="F852" s="821"/>
      <c r="G852" s="821"/>
      <c r="H852" s="821"/>
      <c r="I852" s="24"/>
    </row>
    <row r="853" spans="1:9" ht="12.75">
      <c r="A853" s="205"/>
      <c r="B853" s="824"/>
      <c r="C853" s="824"/>
      <c r="D853" s="824"/>
      <c r="E853" s="824"/>
      <c r="F853" s="824"/>
      <c r="G853" s="824"/>
      <c r="H853" s="824"/>
      <c r="I853" s="205"/>
    </row>
    <row r="854" spans="1:9">
      <c r="A854" s="568"/>
      <c r="B854" s="823"/>
      <c r="C854" s="823"/>
      <c r="D854" s="823"/>
      <c r="E854" s="823"/>
      <c r="F854" s="823"/>
      <c r="G854" s="823"/>
      <c r="H854" s="823"/>
      <c r="I854" s="568"/>
    </row>
    <row r="855" spans="1:9" ht="12.75">
      <c r="A855" s="24"/>
      <c r="B855" s="821"/>
      <c r="C855" s="821"/>
      <c r="D855" s="821"/>
      <c r="E855" s="821"/>
      <c r="F855" s="821"/>
      <c r="G855" s="821"/>
      <c r="H855" s="821"/>
      <c r="I855" s="24"/>
    </row>
    <row r="856" spans="1:9" ht="12.75">
      <c r="A856" s="97"/>
      <c r="B856" s="744"/>
      <c r="C856" s="744"/>
      <c r="D856" s="744"/>
      <c r="E856" s="744"/>
      <c r="F856" s="744"/>
      <c r="G856" s="744"/>
      <c r="H856" s="744"/>
      <c r="I856" s="97"/>
    </row>
    <row r="857" spans="1:9" ht="12.75">
      <c r="A857" s="24"/>
      <c r="B857" s="821"/>
      <c r="C857" s="821"/>
      <c r="D857" s="821"/>
      <c r="E857" s="821"/>
      <c r="F857" s="821"/>
      <c r="G857" s="821"/>
      <c r="H857" s="821"/>
      <c r="I857" s="24"/>
    </row>
    <row r="858" spans="1:9" ht="12.75">
      <c r="A858" s="24"/>
      <c r="B858" s="821"/>
      <c r="C858" s="821"/>
      <c r="D858" s="821"/>
      <c r="E858" s="821"/>
      <c r="F858" s="821"/>
      <c r="G858" s="821"/>
      <c r="H858" s="821"/>
      <c r="I858" s="24"/>
    </row>
    <row r="859" spans="1:9" ht="12.75">
      <c r="A859" s="24"/>
      <c r="B859" s="821"/>
      <c r="C859" s="821"/>
      <c r="D859" s="821"/>
      <c r="E859" s="821"/>
      <c r="F859" s="821"/>
      <c r="G859" s="821"/>
      <c r="H859" s="821"/>
      <c r="I859" s="24"/>
    </row>
    <row r="860" spans="1:9" ht="12.75">
      <c r="A860" s="24"/>
      <c r="B860" s="821"/>
      <c r="C860" s="821"/>
      <c r="D860" s="821"/>
      <c r="E860" s="821"/>
      <c r="F860" s="821"/>
      <c r="G860" s="821"/>
      <c r="H860" s="821"/>
      <c r="I860" s="24"/>
    </row>
    <row r="861" spans="1:9" ht="12.75">
      <c r="A861" s="186"/>
      <c r="B861" s="838"/>
      <c r="C861" s="838"/>
      <c r="D861" s="838"/>
      <c r="E861" s="838"/>
      <c r="F861" s="838"/>
      <c r="G861" s="838"/>
      <c r="H861" s="838"/>
      <c r="I861" s="186"/>
    </row>
    <row r="862" spans="1:9" ht="18">
      <c r="A862" s="17"/>
      <c r="B862" s="835"/>
      <c r="C862" s="835"/>
      <c r="D862" s="835"/>
      <c r="E862" s="835"/>
      <c r="F862" s="835"/>
      <c r="G862" s="835"/>
      <c r="H862" s="835"/>
      <c r="I862" s="17"/>
    </row>
    <row r="863" spans="1:9" ht="12.75">
      <c r="A863" s="205"/>
      <c r="B863" s="824"/>
      <c r="C863" s="824"/>
      <c r="D863" s="824"/>
      <c r="E863" s="824"/>
      <c r="F863" s="824"/>
      <c r="G863" s="824"/>
      <c r="H863" s="824"/>
      <c r="I863" s="205"/>
    </row>
    <row r="864" spans="1:9" ht="12.75">
      <c r="A864" s="205"/>
      <c r="B864" s="824"/>
      <c r="C864" s="824"/>
      <c r="D864" s="824"/>
      <c r="E864" s="824"/>
      <c r="F864" s="824"/>
      <c r="G864" s="824"/>
      <c r="H864" s="824"/>
      <c r="I864" s="205"/>
    </row>
    <row r="865" spans="1:9" ht="12.75">
      <c r="A865" s="97"/>
      <c r="B865" s="744"/>
      <c r="C865" s="744"/>
      <c r="D865" s="744"/>
      <c r="E865" s="744"/>
      <c r="F865" s="744"/>
      <c r="G865" s="744"/>
      <c r="H865" s="744"/>
      <c r="I865" s="97"/>
    </row>
    <row r="866" spans="1:9">
      <c r="A866" s="712"/>
      <c r="B866" s="839"/>
      <c r="C866" s="839"/>
      <c r="D866" s="839"/>
      <c r="E866" s="839"/>
      <c r="F866" s="839"/>
      <c r="G866" s="839"/>
      <c r="H866" s="839"/>
      <c r="I866" s="712"/>
    </row>
    <row r="867" spans="1:9" ht="12.75">
      <c r="A867" s="97"/>
      <c r="B867" s="744"/>
      <c r="C867" s="744"/>
      <c r="D867" s="744"/>
      <c r="E867" s="744"/>
      <c r="F867" s="744"/>
      <c r="G867" s="744"/>
      <c r="H867" s="744"/>
      <c r="I867" s="97"/>
    </row>
    <row r="868" spans="1:9" ht="12.75">
      <c r="A868" s="97"/>
      <c r="B868" s="744"/>
      <c r="C868" s="744"/>
      <c r="D868" s="744"/>
      <c r="E868" s="744"/>
      <c r="F868" s="744"/>
      <c r="G868" s="744"/>
      <c r="H868" s="744"/>
      <c r="I868" s="97"/>
    </row>
    <row r="869" spans="1:9" ht="12.75">
      <c r="A869" s="97"/>
      <c r="B869" s="744"/>
      <c r="C869" s="744"/>
      <c r="D869" s="744"/>
      <c r="E869" s="744"/>
      <c r="F869" s="744"/>
      <c r="G869" s="744"/>
      <c r="H869" s="744"/>
      <c r="I869" s="97"/>
    </row>
    <row r="870" spans="1:9" ht="12.75">
      <c r="A870" s="97"/>
      <c r="B870" s="744"/>
      <c r="C870" s="744"/>
      <c r="D870" s="744"/>
      <c r="E870" s="744"/>
      <c r="F870" s="744"/>
      <c r="G870" s="744"/>
      <c r="H870" s="744"/>
      <c r="I870" s="97"/>
    </row>
    <row r="871" spans="1:9" ht="12.75">
      <c r="A871" s="97"/>
      <c r="B871" s="744"/>
      <c r="C871" s="744"/>
      <c r="D871" s="744"/>
      <c r="E871" s="744"/>
      <c r="F871" s="744"/>
      <c r="G871" s="744"/>
      <c r="H871" s="744"/>
      <c r="I871" s="97"/>
    </row>
    <row r="872" spans="1:9" ht="18">
      <c r="A872" s="576"/>
      <c r="B872" s="840"/>
      <c r="C872" s="840"/>
      <c r="D872" s="840"/>
      <c r="E872" s="840"/>
      <c r="F872" s="840"/>
      <c r="G872" s="840"/>
      <c r="H872" s="840"/>
      <c r="I872" s="576"/>
    </row>
    <row r="873" spans="1:9" ht="12.75">
      <c r="A873" s="240"/>
      <c r="B873" s="841"/>
      <c r="C873" s="841"/>
      <c r="D873" s="841"/>
      <c r="E873" s="841"/>
      <c r="F873" s="841"/>
      <c r="G873" s="841"/>
      <c r="H873" s="841"/>
      <c r="I873" s="240"/>
    </row>
    <row r="874" spans="1:9" ht="12.75">
      <c r="A874" s="471"/>
      <c r="B874" s="831"/>
      <c r="C874" s="831"/>
      <c r="D874" s="831"/>
      <c r="E874" s="831"/>
      <c r="F874" s="831"/>
      <c r="G874" s="831"/>
      <c r="H874" s="831"/>
      <c r="I874" s="471"/>
    </row>
    <row r="875" spans="1:9" ht="12.75">
      <c r="A875" s="205"/>
      <c r="B875" s="824"/>
      <c r="C875" s="824"/>
      <c r="D875" s="824"/>
      <c r="E875" s="824"/>
      <c r="F875" s="824"/>
      <c r="G875" s="824"/>
      <c r="H875" s="824"/>
      <c r="I875" s="205"/>
    </row>
    <row r="876" spans="1:9">
      <c r="A876" s="568"/>
      <c r="B876" s="823"/>
      <c r="C876" s="823"/>
      <c r="D876" s="823"/>
      <c r="E876" s="823"/>
      <c r="F876" s="823"/>
      <c r="G876" s="823"/>
      <c r="H876" s="823"/>
      <c r="I876" s="568"/>
    </row>
    <row r="877" spans="1:9" ht="12.75">
      <c r="A877" s="24"/>
      <c r="B877" s="821"/>
      <c r="C877" s="821"/>
      <c r="D877" s="821"/>
      <c r="E877" s="821"/>
      <c r="F877" s="821"/>
      <c r="G877" s="821"/>
      <c r="H877" s="821"/>
      <c r="I877" s="24"/>
    </row>
    <row r="878" spans="1:9" ht="12.75">
      <c r="A878" s="24"/>
      <c r="B878" s="821"/>
      <c r="C878" s="821"/>
      <c r="D878" s="821"/>
      <c r="E878" s="821"/>
      <c r="F878" s="821"/>
      <c r="G878" s="821"/>
      <c r="H878" s="821"/>
      <c r="I878" s="24"/>
    </row>
    <row r="879" spans="1:9" ht="12.75">
      <c r="A879" s="807"/>
      <c r="B879" s="842"/>
      <c r="C879" s="842"/>
      <c r="D879" s="842"/>
      <c r="E879" s="842"/>
      <c r="F879" s="842"/>
      <c r="G879" s="842"/>
      <c r="H879" s="842"/>
      <c r="I879" s="807"/>
    </row>
    <row r="880" spans="1:9" ht="12.75">
      <c r="A880" s="24"/>
      <c r="B880" s="821"/>
      <c r="C880" s="821"/>
      <c r="D880" s="821"/>
      <c r="E880" s="821"/>
      <c r="F880" s="821"/>
      <c r="G880" s="821"/>
      <c r="H880" s="821"/>
      <c r="I880" s="24"/>
    </row>
    <row r="881" spans="1:9" ht="12.75">
      <c r="A881" s="97"/>
      <c r="B881" s="744"/>
      <c r="C881" s="744"/>
      <c r="D881" s="744"/>
      <c r="E881" s="744"/>
      <c r="F881" s="744"/>
      <c r="G881" s="744"/>
      <c r="H881" s="744"/>
      <c r="I881" s="97"/>
    </row>
    <row r="882" spans="1:9" ht="18">
      <c r="A882" s="735"/>
      <c r="B882" s="827"/>
      <c r="C882" s="827"/>
      <c r="D882" s="827"/>
      <c r="E882" s="827"/>
      <c r="F882" s="827"/>
      <c r="G882" s="827"/>
      <c r="H882" s="827"/>
      <c r="I882" s="735"/>
    </row>
    <row r="883" spans="1:9" ht="12.75">
      <c r="A883" s="24"/>
      <c r="B883" s="821"/>
      <c r="C883" s="821"/>
      <c r="D883" s="821"/>
      <c r="E883" s="821"/>
      <c r="F883" s="821"/>
      <c r="G883" s="821"/>
      <c r="H883" s="821"/>
      <c r="I883" s="24"/>
    </row>
    <row r="884" spans="1:9" ht="12.75">
      <c r="A884" s="205"/>
      <c r="B884" s="824"/>
      <c r="C884" s="824"/>
      <c r="D884" s="824"/>
      <c r="E884" s="824"/>
      <c r="F884" s="824"/>
      <c r="G884" s="824"/>
      <c r="H884" s="824"/>
      <c r="I884" s="205"/>
    </row>
    <row r="885" spans="1:9" ht="12.75">
      <c r="A885" s="24"/>
      <c r="B885" s="821"/>
      <c r="C885" s="821"/>
      <c r="D885" s="821"/>
      <c r="E885" s="821"/>
      <c r="F885" s="821"/>
      <c r="G885" s="821"/>
      <c r="H885" s="821"/>
      <c r="I885" s="24"/>
    </row>
    <row r="886" spans="1:9">
      <c r="A886" s="568"/>
      <c r="B886" s="823"/>
      <c r="C886" s="823"/>
      <c r="D886" s="823"/>
      <c r="E886" s="823"/>
      <c r="F886" s="823"/>
      <c r="G886" s="823"/>
      <c r="H886" s="823"/>
      <c r="I886" s="568"/>
    </row>
    <row r="887" spans="1:9" ht="12.75">
      <c r="A887" s="24"/>
      <c r="B887" s="821"/>
      <c r="C887" s="821"/>
      <c r="D887" s="821"/>
      <c r="E887" s="821"/>
      <c r="F887" s="821"/>
      <c r="G887" s="821"/>
      <c r="H887" s="821"/>
      <c r="I887" s="24"/>
    </row>
    <row r="888" spans="1:9" ht="12.75">
      <c r="A888" s="205"/>
      <c r="B888" s="824"/>
      <c r="C888" s="824"/>
      <c r="D888" s="824"/>
      <c r="E888" s="824"/>
      <c r="F888" s="824"/>
      <c r="G888" s="824"/>
      <c r="H888" s="824"/>
      <c r="I888" s="205"/>
    </row>
    <row r="889" spans="1:9" ht="12.75">
      <c r="A889" s="97"/>
      <c r="B889" s="744"/>
      <c r="C889" s="744"/>
      <c r="D889" s="744"/>
      <c r="E889" s="744"/>
      <c r="F889" s="744"/>
      <c r="G889" s="744"/>
      <c r="H889" s="744"/>
      <c r="I889" s="97"/>
    </row>
    <row r="890" spans="1:9" ht="12.75">
      <c r="A890" s="755"/>
      <c r="B890" s="825"/>
      <c r="C890" s="825"/>
      <c r="D890" s="825"/>
      <c r="E890" s="825"/>
      <c r="F890" s="825"/>
      <c r="G890" s="825"/>
      <c r="H890" s="825"/>
      <c r="I890" s="755"/>
    </row>
    <row r="891" spans="1:9" ht="12.75">
      <c r="A891" s="235"/>
      <c r="B891" s="826"/>
      <c r="C891" s="826"/>
      <c r="D891" s="826"/>
      <c r="E891" s="826"/>
      <c r="F891" s="826"/>
      <c r="G891" s="826"/>
      <c r="H891" s="826"/>
      <c r="I891" s="235"/>
    </row>
    <row r="892" spans="1:9" ht="18">
      <c r="A892" s="735"/>
      <c r="B892" s="827"/>
      <c r="C892" s="827"/>
      <c r="D892" s="827"/>
      <c r="E892" s="827"/>
      <c r="F892" s="827"/>
      <c r="G892" s="827"/>
      <c r="H892" s="827"/>
      <c r="I892" s="735"/>
    </row>
    <row r="893" spans="1:9" ht="12.75">
      <c r="A893" s="24"/>
      <c r="B893" s="821"/>
      <c r="C893" s="821"/>
      <c r="D893" s="821"/>
      <c r="E893" s="821"/>
      <c r="F893" s="821"/>
      <c r="G893" s="821"/>
      <c r="H893" s="821"/>
      <c r="I893" s="24"/>
    </row>
    <row r="894" spans="1:9" ht="12.75">
      <c r="A894" s="192"/>
      <c r="B894" s="828"/>
      <c r="C894" s="828"/>
      <c r="D894" s="828"/>
      <c r="E894" s="828"/>
      <c r="F894" s="828"/>
      <c r="G894" s="828"/>
      <c r="H894" s="828"/>
      <c r="I894" s="192"/>
    </row>
    <row r="895" spans="1:9" ht="12.75">
      <c r="A895" s="24"/>
      <c r="B895" s="821"/>
      <c r="C895" s="821"/>
      <c r="D895" s="821"/>
      <c r="E895" s="821"/>
      <c r="F895" s="821"/>
      <c r="G895" s="821"/>
      <c r="H895" s="821"/>
      <c r="I895" s="24"/>
    </row>
    <row r="896" spans="1:9">
      <c r="A896" s="568"/>
      <c r="B896" s="823"/>
      <c r="C896" s="823"/>
      <c r="D896" s="823"/>
      <c r="E896" s="823"/>
      <c r="F896" s="823"/>
      <c r="G896" s="823"/>
      <c r="H896" s="823"/>
      <c r="I896" s="568"/>
    </row>
    <row r="897" spans="1:9" ht="12.75">
      <c r="A897" s="24"/>
      <c r="B897" s="821"/>
      <c r="C897" s="821"/>
      <c r="D897" s="821"/>
      <c r="E897" s="821"/>
      <c r="F897" s="821"/>
      <c r="G897" s="821"/>
      <c r="H897" s="821"/>
      <c r="I897" s="24"/>
    </row>
    <row r="898" spans="1:9" ht="12.75">
      <c r="A898" s="24"/>
      <c r="B898" s="821"/>
      <c r="C898" s="821"/>
      <c r="D898" s="821"/>
      <c r="E898" s="821"/>
      <c r="F898" s="821"/>
      <c r="G898" s="821"/>
      <c r="H898" s="821"/>
      <c r="I898" s="24"/>
    </row>
    <row r="899" spans="1:9" ht="12.75">
      <c r="A899" s="24"/>
      <c r="B899" s="821"/>
      <c r="C899" s="821"/>
      <c r="D899" s="821"/>
      <c r="E899" s="821"/>
      <c r="F899" s="821"/>
      <c r="G899" s="821"/>
      <c r="H899" s="821"/>
      <c r="I899" s="24"/>
    </row>
    <row r="900" spans="1:9" ht="12.75">
      <c r="A900" s="140"/>
      <c r="B900" s="829"/>
      <c r="C900" s="829"/>
      <c r="D900" s="829"/>
      <c r="E900" s="829"/>
      <c r="F900" s="829"/>
      <c r="G900" s="829"/>
      <c r="H900" s="829"/>
      <c r="I900" s="140"/>
    </row>
    <row r="901" spans="1:9" ht="12.75">
      <c r="A901" s="97"/>
      <c r="B901" s="744"/>
      <c r="C901" s="744"/>
      <c r="D901" s="744"/>
      <c r="E901" s="744"/>
      <c r="F901" s="744"/>
      <c r="G901" s="744"/>
      <c r="H901" s="744"/>
      <c r="I901" s="97"/>
    </row>
    <row r="902" spans="1:9" ht="18">
      <c r="A902" s="735"/>
      <c r="B902" s="827"/>
      <c r="C902" s="827"/>
      <c r="D902" s="827"/>
      <c r="E902" s="827"/>
      <c r="F902" s="827"/>
      <c r="G902" s="827"/>
      <c r="H902" s="827"/>
      <c r="I902" s="735"/>
    </row>
    <row r="903" spans="1:9" ht="12.75">
      <c r="A903" s="24"/>
      <c r="B903" s="821"/>
      <c r="C903" s="821"/>
      <c r="D903" s="821"/>
      <c r="E903" s="821"/>
      <c r="F903" s="821"/>
      <c r="G903" s="821"/>
      <c r="H903" s="821"/>
      <c r="I903" s="24"/>
    </row>
    <row r="904" spans="1:9" ht="12.75">
      <c r="A904" s="97"/>
      <c r="B904" s="744"/>
      <c r="C904" s="744"/>
      <c r="D904" s="744"/>
      <c r="E904" s="744"/>
      <c r="F904" s="744"/>
      <c r="G904" s="744"/>
      <c r="H904" s="744"/>
      <c r="I904" s="97"/>
    </row>
    <row r="905" spans="1:9" ht="12.75">
      <c r="A905" s="198"/>
      <c r="B905" s="830"/>
      <c r="C905" s="830"/>
      <c r="D905" s="830"/>
      <c r="E905" s="830"/>
      <c r="F905" s="830"/>
      <c r="G905" s="830"/>
      <c r="H905" s="830"/>
      <c r="I905" s="198"/>
    </row>
    <row r="906" spans="1:9" ht="12.75">
      <c r="A906" s="471"/>
      <c r="B906" s="831"/>
      <c r="C906" s="831"/>
      <c r="D906" s="831"/>
      <c r="E906" s="831"/>
      <c r="F906" s="831"/>
      <c r="G906" s="831"/>
      <c r="H906" s="831"/>
      <c r="I906" s="471"/>
    </row>
    <row r="907" spans="1:9">
      <c r="A907" s="568"/>
      <c r="B907" s="823"/>
      <c r="C907" s="823"/>
      <c r="D907" s="823"/>
      <c r="E907" s="823"/>
      <c r="F907" s="823"/>
      <c r="G907" s="823"/>
      <c r="H907" s="823"/>
      <c r="I907" s="568"/>
    </row>
    <row r="908" spans="1:9" ht="12.75">
      <c r="A908" s="133"/>
      <c r="B908" s="832"/>
      <c r="C908" s="832"/>
      <c r="D908" s="832"/>
      <c r="E908" s="832"/>
      <c r="F908" s="832"/>
      <c r="G908" s="832"/>
      <c r="H908" s="832"/>
      <c r="I908" s="133"/>
    </row>
    <row r="909" spans="1:9" ht="12.75">
      <c r="A909" s="24"/>
      <c r="B909" s="821"/>
      <c r="C909" s="821"/>
      <c r="D909" s="821"/>
      <c r="E909" s="821"/>
      <c r="F909" s="821"/>
      <c r="G909" s="821"/>
      <c r="H909" s="821"/>
      <c r="I909" s="24"/>
    </row>
    <row r="910" spans="1:9" ht="12.75">
      <c r="A910" s="133"/>
      <c r="B910" s="832"/>
      <c r="C910" s="832"/>
      <c r="D910" s="832"/>
      <c r="E910" s="832"/>
      <c r="F910" s="832"/>
      <c r="G910" s="832"/>
      <c r="H910" s="832"/>
      <c r="I910" s="133"/>
    </row>
    <row r="911" spans="1:9" ht="12.75">
      <c r="A911" s="92"/>
      <c r="B911" s="863"/>
      <c r="C911" s="863"/>
      <c r="D911" s="863"/>
      <c r="E911" s="863"/>
      <c r="F911" s="863"/>
      <c r="G911" s="863"/>
      <c r="H911" s="863"/>
      <c r="I911" s="92"/>
    </row>
    <row r="912" spans="1:9" ht="12.75">
      <c r="A912" s="92"/>
      <c r="B912" s="863"/>
      <c r="C912" s="863"/>
      <c r="D912" s="863"/>
      <c r="E912" s="863"/>
      <c r="F912" s="863"/>
      <c r="G912" s="863"/>
      <c r="H912" s="863"/>
      <c r="I912" s="92"/>
    </row>
    <row r="913" spans="1:9" ht="12.75">
      <c r="A913" s="92"/>
      <c r="B913" s="863"/>
      <c r="C913" s="863"/>
      <c r="D913" s="863"/>
      <c r="E913" s="863"/>
      <c r="F913" s="863"/>
      <c r="G913" s="863"/>
      <c r="H913" s="863"/>
      <c r="I913" s="92"/>
    </row>
    <row r="914" spans="1:9" ht="12.75">
      <c r="A914" s="92"/>
      <c r="B914" s="863"/>
      <c r="C914" s="863"/>
      <c r="D914" s="863"/>
      <c r="E914" s="863"/>
      <c r="F914" s="863"/>
      <c r="G914" s="863"/>
      <c r="H914" s="863"/>
      <c r="I914" s="92"/>
    </row>
    <row r="915" spans="1:9" ht="12.75">
      <c r="A915" s="92"/>
      <c r="B915" s="863"/>
      <c r="C915" s="863"/>
      <c r="D915" s="863"/>
      <c r="E915" s="863"/>
      <c r="F915" s="863"/>
      <c r="G915" s="863"/>
      <c r="H915" s="863"/>
      <c r="I915" s="92"/>
    </row>
    <row r="916" spans="1:9" ht="12.75">
      <c r="A916" s="92"/>
      <c r="B916" s="863"/>
      <c r="C916" s="863"/>
      <c r="D916" s="863"/>
      <c r="E916" s="863"/>
      <c r="F916" s="863"/>
      <c r="G916" s="863"/>
      <c r="H916" s="863"/>
      <c r="I916" s="92"/>
    </row>
    <row r="917" spans="1:9" ht="12.75">
      <c r="A917" s="92"/>
      <c r="B917" s="863"/>
      <c r="C917" s="863"/>
      <c r="D917" s="863"/>
      <c r="E917" s="863"/>
      <c r="F917" s="863"/>
      <c r="G917" s="863"/>
      <c r="H917" s="863"/>
      <c r="I917" s="92"/>
    </row>
    <row r="918" spans="1:9" ht="12.75">
      <c r="A918" s="92"/>
      <c r="B918" s="863"/>
      <c r="C918" s="863"/>
      <c r="D918" s="863"/>
      <c r="E918" s="863"/>
      <c r="F918" s="863"/>
      <c r="G918" s="863"/>
      <c r="H918" s="863"/>
      <c r="I918" s="92"/>
    </row>
    <row r="919" spans="1:9" ht="12.75">
      <c r="A919" s="92"/>
      <c r="B919" s="863"/>
      <c r="C919" s="863"/>
      <c r="D919" s="863"/>
      <c r="E919" s="863"/>
      <c r="F919" s="863"/>
      <c r="G919" s="863"/>
      <c r="H919" s="863"/>
      <c r="I919" s="92"/>
    </row>
    <row r="920" spans="1:9" ht="12.75">
      <c r="A920" s="92"/>
      <c r="B920" s="863"/>
      <c r="C920" s="863"/>
      <c r="D920" s="863"/>
      <c r="E920" s="863"/>
      <c r="F920" s="863"/>
      <c r="G920" s="863"/>
      <c r="H920" s="863"/>
      <c r="I920" s="92"/>
    </row>
    <row r="921" spans="1:9" ht="12.75">
      <c r="A921" s="92"/>
      <c r="B921" s="863"/>
      <c r="C921" s="863"/>
      <c r="D921" s="863"/>
      <c r="E921" s="863"/>
      <c r="F921" s="863"/>
      <c r="G921" s="863"/>
      <c r="H921" s="863"/>
      <c r="I921" s="92"/>
    </row>
    <row r="922" spans="1:9" ht="12.75">
      <c r="A922" s="92"/>
      <c r="B922" s="863"/>
      <c r="C922" s="863"/>
      <c r="D922" s="863"/>
      <c r="E922" s="863"/>
      <c r="F922" s="863"/>
      <c r="G922" s="863"/>
      <c r="H922" s="863"/>
      <c r="I922" s="92"/>
    </row>
    <row r="923" spans="1:9" ht="12.75">
      <c r="A923" s="92"/>
      <c r="B923" s="863"/>
      <c r="C923" s="863"/>
      <c r="D923" s="863"/>
      <c r="E923" s="863"/>
      <c r="F923" s="863"/>
      <c r="G923" s="863"/>
      <c r="H923" s="863"/>
      <c r="I923" s="92"/>
    </row>
    <row r="924" spans="1:9" ht="12.75">
      <c r="A924" s="92"/>
      <c r="B924" s="863"/>
      <c r="C924" s="863"/>
      <c r="D924" s="863"/>
      <c r="E924" s="863"/>
      <c r="F924" s="863"/>
      <c r="G924" s="863"/>
      <c r="H924" s="863"/>
      <c r="I924" s="92"/>
    </row>
    <row r="925" spans="1:9" ht="12.75">
      <c r="A925" s="92"/>
      <c r="B925" s="863"/>
      <c r="C925" s="863"/>
      <c r="D925" s="863"/>
      <c r="E925" s="863"/>
      <c r="F925" s="863"/>
      <c r="G925" s="863"/>
      <c r="H925" s="863"/>
      <c r="I925" s="92"/>
    </row>
    <row r="926" spans="1:9" ht="12.75">
      <c r="A926" s="92"/>
      <c r="B926" s="863"/>
      <c r="C926" s="863"/>
      <c r="D926" s="863"/>
      <c r="E926" s="863"/>
      <c r="F926" s="863"/>
      <c r="G926" s="863"/>
      <c r="H926" s="863"/>
      <c r="I926" s="92"/>
    </row>
    <row r="927" spans="1:9" ht="12.75">
      <c r="A927" s="92"/>
      <c r="B927" s="863"/>
      <c r="C927" s="863"/>
      <c r="D927" s="863"/>
      <c r="E927" s="863"/>
      <c r="F927" s="863"/>
      <c r="G927" s="863"/>
      <c r="H927" s="863"/>
      <c r="I927" s="92"/>
    </row>
    <row r="928" spans="1:9" ht="12.75">
      <c r="A928" s="92"/>
      <c r="B928" s="863"/>
      <c r="C928" s="863"/>
      <c r="D928" s="863"/>
      <c r="E928" s="863"/>
      <c r="F928" s="863"/>
      <c r="G928" s="863"/>
      <c r="H928" s="863"/>
      <c r="I928" s="92"/>
    </row>
    <row r="929" spans="1:9" ht="12.75">
      <c r="A929" s="92"/>
      <c r="B929" s="863"/>
      <c r="C929" s="863"/>
      <c r="D929" s="863"/>
      <c r="E929" s="863"/>
      <c r="F929" s="863"/>
      <c r="G929" s="863"/>
      <c r="H929" s="863"/>
      <c r="I929" s="92"/>
    </row>
    <row r="930" spans="1:9" ht="12.75">
      <c r="A930" s="92"/>
      <c r="B930" s="863"/>
      <c r="C930" s="863"/>
      <c r="D930" s="863"/>
      <c r="E930" s="863"/>
      <c r="F930" s="863"/>
      <c r="G930" s="863"/>
      <c r="H930" s="863"/>
      <c r="I930" s="92"/>
    </row>
    <row r="931" spans="1:9" ht="12.75">
      <c r="A931" s="92"/>
      <c r="B931" s="863"/>
      <c r="C931" s="863"/>
      <c r="D931" s="863"/>
      <c r="E931" s="863"/>
      <c r="F931" s="863"/>
      <c r="G931" s="863"/>
      <c r="H931" s="863"/>
      <c r="I931" s="92"/>
    </row>
    <row r="932" spans="1:9" ht="12.75">
      <c r="A932" s="92"/>
      <c r="B932" s="863"/>
      <c r="C932" s="863"/>
      <c r="D932" s="863"/>
      <c r="E932" s="863"/>
      <c r="F932" s="863"/>
      <c r="G932" s="863"/>
      <c r="H932" s="863"/>
      <c r="I932" s="92"/>
    </row>
    <row r="933" spans="1:9" ht="12.75">
      <c r="A933" s="92"/>
      <c r="B933" s="863"/>
      <c r="C933" s="863"/>
      <c r="D933" s="863"/>
      <c r="E933" s="863"/>
      <c r="F933" s="863"/>
      <c r="G933" s="863"/>
      <c r="H933" s="863"/>
      <c r="I933" s="92"/>
    </row>
    <row r="934" spans="1:9" ht="12.75">
      <c r="A934" s="92"/>
      <c r="B934" s="863"/>
      <c r="C934" s="863"/>
      <c r="D934" s="863"/>
      <c r="E934" s="863"/>
      <c r="F934" s="863"/>
      <c r="G934" s="863"/>
      <c r="H934" s="863"/>
      <c r="I934" s="92"/>
    </row>
    <row r="935" spans="1:9" ht="12.75">
      <c r="A935" s="92"/>
      <c r="B935" s="863"/>
      <c r="C935" s="863"/>
      <c r="D935" s="863"/>
      <c r="E935" s="863"/>
      <c r="F935" s="863"/>
      <c r="G935" s="863"/>
      <c r="H935" s="863"/>
      <c r="I935" s="92"/>
    </row>
    <row r="936" spans="1:9" ht="12.75">
      <c r="A936" s="92"/>
      <c r="B936" s="863"/>
      <c r="C936" s="863"/>
      <c r="D936" s="863"/>
      <c r="E936" s="863"/>
      <c r="F936" s="863"/>
      <c r="G936" s="863"/>
      <c r="H936" s="863"/>
      <c r="I936" s="92"/>
    </row>
    <row r="937" spans="1:9" ht="12.75">
      <c r="A937" s="92"/>
      <c r="B937" s="863"/>
      <c r="C937" s="863"/>
      <c r="D937" s="863"/>
      <c r="E937" s="863"/>
      <c r="F937" s="863"/>
      <c r="G937" s="863"/>
      <c r="H937" s="863"/>
      <c r="I937" s="92"/>
    </row>
  </sheetData>
  <mergeCells count="23">
    <mergeCell ref="B56:H56"/>
    <mergeCell ref="B63:H63"/>
    <mergeCell ref="B64:B65"/>
    <mergeCell ref="C64:C65"/>
    <mergeCell ref="B68:H68"/>
    <mergeCell ref="B50:B51"/>
    <mergeCell ref="C50:C51"/>
    <mergeCell ref="B52:H52"/>
    <mergeCell ref="B27:H27"/>
    <mergeCell ref="B31:H31"/>
    <mergeCell ref="B35:B36"/>
    <mergeCell ref="C35:C36"/>
    <mergeCell ref="B37:B38"/>
    <mergeCell ref="C37:C38"/>
    <mergeCell ref="B40:H40"/>
    <mergeCell ref="B44:H44"/>
    <mergeCell ref="B16:H16"/>
    <mergeCell ref="B20:H20"/>
    <mergeCell ref="B10:B11"/>
    <mergeCell ref="C10:C11"/>
    <mergeCell ref="B1:H1"/>
    <mergeCell ref="B2:H2"/>
    <mergeCell ref="B7:H7"/>
  </mergeCells>
  <hyperlinks>
    <hyperlink ref="G6" r:id="rId1"/>
    <hyperlink ref="H6" r:id="rId2"/>
    <hyperlink ref="G10" r:id="rId3"/>
    <hyperlink ref="G11" r:id="rId4"/>
    <hyperlink ref="G12" r:id="rId5"/>
    <hyperlink ref="H12" r:id="rId6"/>
    <hyperlink ref="G13" r:id="rId7"/>
    <hyperlink ref="G18" r:id="rId8"/>
    <hyperlink ref="H18" r:id="rId9"/>
    <hyperlink ref="G23" r:id="rId10"/>
    <hyperlink ref="G29" r:id="rId11"/>
    <hyperlink ref="G30" r:id="rId12"/>
    <hyperlink ref="H30" r:id="rId13"/>
    <hyperlink ref="G34" r:id="rId14"/>
    <hyperlink ref="H34" r:id="rId15"/>
    <hyperlink ref="G38" r:id="rId16"/>
    <hyperlink ref="G39" r:id="rId17"/>
    <hyperlink ref="G41" r:id="rId18"/>
    <hyperlink ref="H41" r:id="rId19"/>
    <hyperlink ref="G42" r:id="rId20"/>
    <hyperlink ref="G46" r:id="rId21"/>
    <hyperlink ref="G47" r:id="rId22"/>
    <hyperlink ref="G50" r:id="rId23"/>
    <hyperlink ref="G51" r:id="rId24"/>
    <hyperlink ref="G54" r:id="rId25"/>
    <hyperlink ref="G55" r:id="rId26"/>
    <hyperlink ref="G58" r:id="rId27"/>
    <hyperlink ref="G64" r:id="rId28"/>
    <hyperlink ref="H64" r:id="rId29"/>
    <hyperlink ref="G65" r:id="rId30"/>
    <hyperlink ref="G67" r:id="rId31"/>
    <hyperlink ref="G71" r:id="rId32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H950"/>
  <sheetViews>
    <sheetView topLeftCell="G1" workbookViewId="0">
      <selection activeCell="K5" sqref="K5"/>
    </sheetView>
  </sheetViews>
  <sheetFormatPr defaultColWidth="14.42578125" defaultRowHeight="15.75" customHeight="1"/>
  <cols>
    <col min="1" max="1" width="11.5703125" customWidth="1"/>
    <col min="2" max="2" width="12.42578125" customWidth="1"/>
    <col min="3" max="3" width="18.140625" customWidth="1"/>
    <col min="4" max="4" width="24.140625" customWidth="1"/>
    <col min="5" max="5" width="31.42578125" customWidth="1"/>
    <col min="6" max="6" width="35.140625" customWidth="1"/>
    <col min="7" max="7" width="39" customWidth="1"/>
    <col min="8" max="8" width="42.140625" customWidth="1"/>
  </cols>
  <sheetData>
    <row r="1" spans="1:8" ht="33.75" customHeight="1">
      <c r="A1" s="3"/>
      <c r="B1" s="921" t="s">
        <v>4183</v>
      </c>
      <c r="C1" s="908"/>
      <c r="D1" s="908"/>
      <c r="E1" s="908"/>
      <c r="F1" s="908"/>
      <c r="G1" s="908"/>
      <c r="H1" s="909"/>
    </row>
    <row r="2" spans="1:8" ht="18" customHeight="1">
      <c r="A2" s="95"/>
      <c r="B2" s="925" t="s">
        <v>556</v>
      </c>
      <c r="C2" s="908"/>
      <c r="D2" s="908"/>
      <c r="E2" s="908"/>
      <c r="F2" s="908"/>
      <c r="G2" s="908"/>
      <c r="H2" s="909"/>
    </row>
    <row r="3" spans="1:8" ht="25.5">
      <c r="A3" s="95"/>
      <c r="B3" s="18" t="s">
        <v>55</v>
      </c>
      <c r="C3" s="18" t="s">
        <v>56</v>
      </c>
      <c r="D3" s="18" t="s">
        <v>57</v>
      </c>
      <c r="E3" s="704" t="s">
        <v>3124</v>
      </c>
      <c r="F3" s="704" t="s">
        <v>59</v>
      </c>
      <c r="G3" s="18" t="s">
        <v>773</v>
      </c>
      <c r="H3" s="18" t="s">
        <v>63</v>
      </c>
    </row>
    <row r="4" spans="1:8" ht="25.5">
      <c r="A4" s="20"/>
      <c r="B4" s="18" t="s">
        <v>71</v>
      </c>
      <c r="C4" s="18" t="s">
        <v>72</v>
      </c>
      <c r="D4" s="32" t="s">
        <v>4152</v>
      </c>
      <c r="E4" s="498" t="s">
        <v>4185</v>
      </c>
      <c r="F4" s="32" t="s">
        <v>4154</v>
      </c>
      <c r="G4" s="645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4" s="374" t="s">
        <v>103</v>
      </c>
    </row>
    <row r="5" spans="1:8" ht="63.75">
      <c r="A5" s="471"/>
      <c r="B5" s="18" t="s">
        <v>111</v>
      </c>
      <c r="C5" s="18" t="s">
        <v>112</v>
      </c>
      <c r="D5" s="32" t="s">
        <v>3806</v>
      </c>
      <c r="E5" s="27" t="s">
        <v>4187</v>
      </c>
      <c r="F5" s="27" t="s">
        <v>3815</v>
      </c>
      <c r="G5" s="713" t="s">
        <v>3816</v>
      </c>
      <c r="H5" s="26" t="s">
        <v>103</v>
      </c>
    </row>
    <row r="6" spans="1:8" ht="67.5" customHeight="1">
      <c r="A6" s="24"/>
      <c r="B6" s="18" t="s">
        <v>145</v>
      </c>
      <c r="C6" s="18" t="s">
        <v>146</v>
      </c>
      <c r="D6" s="26" t="s">
        <v>500</v>
      </c>
      <c r="E6" s="744" t="s">
        <v>4192</v>
      </c>
      <c r="F6" s="32" t="s">
        <v>3940</v>
      </c>
      <c r="G6" s="188" t="s">
        <v>3941</v>
      </c>
      <c r="H6" s="708" t="s">
        <v>3943</v>
      </c>
    </row>
    <row r="7" spans="1:8" ht="45" customHeight="1">
      <c r="A7" s="743"/>
      <c r="B7" s="983" t="s">
        <v>169</v>
      </c>
      <c r="C7" s="908"/>
      <c r="D7" s="908"/>
      <c r="E7" s="908"/>
      <c r="F7" s="908"/>
      <c r="G7" s="908"/>
      <c r="H7" s="909"/>
    </row>
    <row r="8" spans="1:8" ht="76.5">
      <c r="A8" s="568"/>
      <c r="B8" s="18" t="s">
        <v>182</v>
      </c>
      <c r="C8" s="18" t="s">
        <v>183</v>
      </c>
      <c r="D8" s="27" t="s">
        <v>184</v>
      </c>
      <c r="E8" s="27" t="s">
        <v>4199</v>
      </c>
      <c r="F8" s="318" t="s">
        <v>3952</v>
      </c>
      <c r="G8" s="705" t="s">
        <v>4200</v>
      </c>
      <c r="H8" s="705" t="s">
        <v>4203</v>
      </c>
    </row>
    <row r="9" spans="1:8" ht="78.75" customHeight="1">
      <c r="A9" s="749"/>
      <c r="B9" s="18" t="s">
        <v>210</v>
      </c>
      <c r="C9" s="18" t="s">
        <v>211</v>
      </c>
      <c r="D9" s="32" t="s">
        <v>73</v>
      </c>
      <c r="E9" s="85" t="s">
        <v>4208</v>
      </c>
      <c r="F9" s="61" t="s">
        <v>4209</v>
      </c>
      <c r="G9" s="32" t="s">
        <v>4210</v>
      </c>
      <c r="H9" s="85" t="s">
        <v>103</v>
      </c>
    </row>
    <row r="10" spans="1:8" ht="54.75" customHeight="1">
      <c r="A10" s="97"/>
      <c r="B10" s="924" t="s">
        <v>232</v>
      </c>
      <c r="C10" s="924" t="s">
        <v>233</v>
      </c>
      <c r="D10" s="374" t="s">
        <v>184</v>
      </c>
      <c r="E10" s="766" t="s">
        <v>4211</v>
      </c>
      <c r="F10" s="39" t="s">
        <v>4162</v>
      </c>
      <c r="G10" s="131" t="s">
        <v>4212</v>
      </c>
      <c r="H10" s="374" t="s">
        <v>103</v>
      </c>
    </row>
    <row r="11" spans="1:8" ht="35.25" customHeight="1">
      <c r="A11" s="24"/>
      <c r="B11" s="913"/>
      <c r="C11" s="913"/>
      <c r="D11" s="26" t="s">
        <v>73</v>
      </c>
      <c r="E11" s="27" t="s">
        <v>4216</v>
      </c>
      <c r="F11" s="27" t="s">
        <v>3825</v>
      </c>
      <c r="G11" s="287" t="s">
        <v>3826</v>
      </c>
      <c r="H11" s="26" t="s">
        <v>3828</v>
      </c>
    </row>
    <row r="12" spans="1:8" ht="38.25">
      <c r="A12" s="24"/>
      <c r="B12" s="18" t="s">
        <v>241</v>
      </c>
      <c r="C12" s="18" t="s">
        <v>242</v>
      </c>
      <c r="D12" s="26" t="s">
        <v>1869</v>
      </c>
      <c r="E12" s="90" t="s">
        <v>4220</v>
      </c>
      <c r="F12" s="751" t="s">
        <v>3970</v>
      </c>
      <c r="G12" s="479" t="s">
        <v>3971</v>
      </c>
      <c r="H12" s="751" t="s">
        <v>110</v>
      </c>
    </row>
    <row r="13" spans="1:8" ht="38.25">
      <c r="A13" s="755"/>
      <c r="B13" s="18" t="s">
        <v>380</v>
      </c>
      <c r="C13" s="18" t="s">
        <v>381</v>
      </c>
      <c r="D13" s="26" t="s">
        <v>1869</v>
      </c>
      <c r="E13" s="756" t="s">
        <v>4223</v>
      </c>
      <c r="F13" s="352" t="s">
        <v>1724</v>
      </c>
      <c r="G13" s="479" t="s">
        <v>4224</v>
      </c>
      <c r="H13" s="689" t="s">
        <v>3688</v>
      </c>
    </row>
    <row r="14" spans="1:8" ht="13.5" customHeight="1">
      <c r="A14" s="755"/>
      <c r="B14" s="922" t="s">
        <v>251</v>
      </c>
      <c r="C14" s="908"/>
      <c r="D14" s="908"/>
      <c r="E14" s="908"/>
      <c r="F14" s="908"/>
      <c r="G14" s="908"/>
      <c r="H14" s="909"/>
    </row>
    <row r="15" spans="1:8" ht="48.75" customHeight="1">
      <c r="A15" s="755"/>
      <c r="B15" s="18" t="s">
        <v>71</v>
      </c>
      <c r="C15" s="18" t="s">
        <v>72</v>
      </c>
      <c r="D15" s="938" t="s">
        <v>2104</v>
      </c>
      <c r="E15" s="1006" t="s">
        <v>4228</v>
      </c>
      <c r="F15" s="1004" t="s">
        <v>3988</v>
      </c>
      <c r="G15" s="1005" t="s">
        <v>3990</v>
      </c>
      <c r="H15" s="938" t="s">
        <v>103</v>
      </c>
    </row>
    <row r="16" spans="1:8" ht="48" customHeight="1">
      <c r="A16" s="17"/>
      <c r="B16" s="18" t="s">
        <v>111</v>
      </c>
      <c r="C16" s="18" t="s">
        <v>112</v>
      </c>
      <c r="D16" s="913"/>
      <c r="E16" s="913"/>
      <c r="F16" s="913"/>
      <c r="G16" s="913"/>
      <c r="H16" s="913"/>
    </row>
    <row r="17" spans="1:8" ht="48.75" customHeight="1">
      <c r="A17" s="97"/>
      <c r="B17" s="18" t="s">
        <v>145</v>
      </c>
      <c r="C17" s="18" t="s">
        <v>146</v>
      </c>
      <c r="D17" s="32" t="s">
        <v>73</v>
      </c>
      <c r="E17" s="32" t="s">
        <v>4239</v>
      </c>
      <c r="F17" s="61" t="s">
        <v>4240</v>
      </c>
      <c r="G17" s="32" t="s">
        <v>4210</v>
      </c>
      <c r="H17" s="85" t="s">
        <v>103</v>
      </c>
    </row>
    <row r="18" spans="1:8" ht="36.75" customHeight="1">
      <c r="A18" s="97"/>
      <c r="B18" s="983" t="s">
        <v>169</v>
      </c>
      <c r="C18" s="908"/>
      <c r="D18" s="908"/>
      <c r="E18" s="908"/>
      <c r="F18" s="908"/>
      <c r="G18" s="908"/>
      <c r="H18" s="909"/>
    </row>
    <row r="19" spans="1:8" ht="25.5">
      <c r="A19" s="97"/>
      <c r="B19" s="18" t="s">
        <v>182</v>
      </c>
      <c r="C19" s="18" t="s">
        <v>183</v>
      </c>
      <c r="D19" s="32" t="s">
        <v>782</v>
      </c>
      <c r="E19" s="621" t="s">
        <v>4245</v>
      </c>
      <c r="F19" s="32" t="s">
        <v>3866</v>
      </c>
      <c r="G19" s="32" t="s">
        <v>3867</v>
      </c>
      <c r="H19" s="32" t="s">
        <v>3868</v>
      </c>
    </row>
    <row r="20" spans="1:8" ht="76.5">
      <c r="A20" s="568"/>
      <c r="B20" s="18" t="s">
        <v>210</v>
      </c>
      <c r="C20" s="18" t="s">
        <v>211</v>
      </c>
      <c r="D20" s="27" t="s">
        <v>184</v>
      </c>
      <c r="E20" s="621" t="s">
        <v>4247</v>
      </c>
      <c r="F20" s="479" t="s">
        <v>3862</v>
      </c>
      <c r="G20" s="705" t="s">
        <v>4249</v>
      </c>
      <c r="H20" s="705" t="s">
        <v>4252</v>
      </c>
    </row>
    <row r="21" spans="1:8" ht="25.5">
      <c r="A21" s="97"/>
      <c r="B21" s="18" t="s">
        <v>232</v>
      </c>
      <c r="C21" s="18" t="s">
        <v>233</v>
      </c>
      <c r="D21" s="27" t="s">
        <v>184</v>
      </c>
      <c r="E21" s="621" t="s">
        <v>4256</v>
      </c>
      <c r="F21" s="85" t="s">
        <v>4010</v>
      </c>
      <c r="G21" s="48" t="s">
        <v>4011</v>
      </c>
      <c r="H21" s="85" t="s">
        <v>103</v>
      </c>
    </row>
    <row r="22" spans="1:8" ht="25.5">
      <c r="A22" s="205"/>
      <c r="B22" s="18">
        <v>7</v>
      </c>
      <c r="C22" s="18" t="s">
        <v>242</v>
      </c>
      <c r="D22" s="607" t="s">
        <v>782</v>
      </c>
      <c r="E22" s="307" t="s">
        <v>4258</v>
      </c>
      <c r="F22" s="309" t="s">
        <v>3882</v>
      </c>
      <c r="G22" s="309" t="s">
        <v>3883</v>
      </c>
      <c r="H22" s="309" t="s">
        <v>3884</v>
      </c>
    </row>
    <row r="23" spans="1:8" ht="25.5">
      <c r="A23" s="97"/>
      <c r="B23" s="18">
        <v>8</v>
      </c>
      <c r="C23" s="18" t="s">
        <v>381</v>
      </c>
      <c r="D23" s="27" t="s">
        <v>184</v>
      </c>
      <c r="E23" s="756" t="s">
        <v>4262</v>
      </c>
      <c r="F23" s="621" t="s">
        <v>4018</v>
      </c>
      <c r="G23" s="396" t="s">
        <v>3702</v>
      </c>
      <c r="H23" s="32" t="s">
        <v>110</v>
      </c>
    </row>
    <row r="24" spans="1:8" ht="38.25">
      <c r="A24" s="97"/>
      <c r="B24" s="18">
        <v>9</v>
      </c>
      <c r="C24" s="18" t="s">
        <v>381</v>
      </c>
      <c r="D24" s="27" t="s">
        <v>184</v>
      </c>
      <c r="E24" s="756" t="s">
        <v>4265</v>
      </c>
      <c r="F24" s="621" t="s">
        <v>4026</v>
      </c>
      <c r="G24" s="212" t="s">
        <v>4027</v>
      </c>
      <c r="H24" s="32" t="s">
        <v>110</v>
      </c>
    </row>
    <row r="25" spans="1:8" ht="18">
      <c r="A25" s="97"/>
      <c r="B25" s="941" t="s">
        <v>3923</v>
      </c>
      <c r="C25" s="908"/>
      <c r="D25" s="908"/>
      <c r="E25" s="908"/>
      <c r="F25" s="908"/>
      <c r="G25" s="908"/>
      <c r="H25" s="909"/>
    </row>
    <row r="26" spans="1:8" ht="25.5">
      <c r="A26" s="97"/>
      <c r="B26" s="213" t="s">
        <v>71</v>
      </c>
      <c r="C26" s="177" t="s">
        <v>72</v>
      </c>
      <c r="D26" s="32" t="s">
        <v>4152</v>
      </c>
      <c r="E26" s="498" t="s">
        <v>4272</v>
      </c>
      <c r="F26" s="32" t="s">
        <v>4154</v>
      </c>
      <c r="G26" s="645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26" s="374" t="s">
        <v>103</v>
      </c>
    </row>
    <row r="27" spans="1:8" ht="38.25">
      <c r="A27" s="97"/>
      <c r="B27" s="213" t="s">
        <v>111</v>
      </c>
      <c r="C27" s="177" t="s">
        <v>112</v>
      </c>
      <c r="D27" s="32" t="s">
        <v>184</v>
      </c>
      <c r="E27" s="514" t="s">
        <v>4278</v>
      </c>
      <c r="F27" s="26" t="s">
        <v>3774</v>
      </c>
      <c r="G27" s="188" t="s">
        <v>3775</v>
      </c>
      <c r="H27" s="170" t="s">
        <v>103</v>
      </c>
    </row>
    <row r="28" spans="1:8" ht="25.5">
      <c r="A28" s="97"/>
      <c r="B28" s="213" t="s">
        <v>145</v>
      </c>
      <c r="C28" s="18" t="s">
        <v>146</v>
      </c>
      <c r="D28" s="32" t="s">
        <v>73</v>
      </c>
      <c r="E28" s="37" t="s">
        <v>4285</v>
      </c>
      <c r="F28" s="271" t="s">
        <v>2117</v>
      </c>
      <c r="G28" s="771" t="s">
        <v>4048</v>
      </c>
      <c r="H28" s="27" t="s">
        <v>103</v>
      </c>
    </row>
    <row r="29" spans="1:8" ht="12.75" customHeight="1">
      <c r="A29" s="97"/>
      <c r="B29" s="983" t="s">
        <v>169</v>
      </c>
      <c r="C29" s="908"/>
      <c r="D29" s="908"/>
      <c r="E29" s="908"/>
      <c r="F29" s="908"/>
      <c r="G29" s="908"/>
      <c r="H29" s="909"/>
    </row>
    <row r="30" spans="1:8" ht="85.5" customHeight="1">
      <c r="A30" s="735"/>
      <c r="B30" s="213" t="s">
        <v>182</v>
      </c>
      <c r="C30" s="18" t="s">
        <v>183</v>
      </c>
      <c r="D30" s="73" t="s">
        <v>184</v>
      </c>
      <c r="E30" s="27" t="s">
        <v>4287</v>
      </c>
      <c r="F30" s="318" t="s">
        <v>4063</v>
      </c>
      <c r="G30" s="479" t="s">
        <v>4064</v>
      </c>
      <c r="H30" s="479" t="s">
        <v>4066</v>
      </c>
    </row>
    <row r="31" spans="1:8" ht="91.5" customHeight="1">
      <c r="A31" s="240"/>
      <c r="B31" s="213" t="s">
        <v>210</v>
      </c>
      <c r="C31" s="18" t="s">
        <v>211</v>
      </c>
      <c r="D31" s="32" t="s">
        <v>73</v>
      </c>
      <c r="E31" s="621" t="s">
        <v>4289</v>
      </c>
      <c r="F31" s="27" t="s">
        <v>4010</v>
      </c>
      <c r="G31" s="27" t="s">
        <v>4069</v>
      </c>
      <c r="H31" s="27" t="s">
        <v>4016</v>
      </c>
    </row>
    <row r="32" spans="1:8" ht="25.5">
      <c r="A32" s="471"/>
      <c r="B32" s="213" t="s">
        <v>232</v>
      </c>
      <c r="C32" s="18" t="s">
        <v>233</v>
      </c>
      <c r="D32" s="32" t="s">
        <v>73</v>
      </c>
      <c r="E32" s="734" t="s">
        <v>4071</v>
      </c>
      <c r="F32" s="271" t="s">
        <v>4072</v>
      </c>
      <c r="G32" s="494" t="s">
        <v>1919</v>
      </c>
      <c r="H32" s="26" t="s">
        <v>4294</v>
      </c>
    </row>
    <row r="33" spans="1:8" ht="25.5">
      <c r="A33" s="24"/>
      <c r="B33" s="951" t="s">
        <v>241</v>
      </c>
      <c r="C33" s="924" t="s">
        <v>242</v>
      </c>
      <c r="D33" s="472" t="s">
        <v>782</v>
      </c>
      <c r="E33" s="734" t="s">
        <v>4303</v>
      </c>
      <c r="F33" s="460" t="s">
        <v>3926</v>
      </c>
      <c r="G33" s="42" t="s">
        <v>3927</v>
      </c>
      <c r="H33" s="26" t="s">
        <v>3928</v>
      </c>
    </row>
    <row r="34" spans="1:8" ht="25.5">
      <c r="A34" s="568"/>
      <c r="B34" s="913"/>
      <c r="C34" s="913"/>
      <c r="D34" s="607" t="s">
        <v>2733</v>
      </c>
      <c r="E34" s="698" t="s">
        <v>4306</v>
      </c>
      <c r="F34" s="403" t="s">
        <v>3932</v>
      </c>
      <c r="G34" s="403" t="s">
        <v>3933</v>
      </c>
      <c r="H34" s="403" t="s">
        <v>3934</v>
      </c>
    </row>
    <row r="35" spans="1:8" ht="53.25" customHeight="1">
      <c r="A35" s="749"/>
      <c r="B35" s="801" t="s">
        <v>380</v>
      </c>
      <c r="C35" s="817" t="s">
        <v>381</v>
      </c>
      <c r="D35" s="73" t="s">
        <v>184</v>
      </c>
      <c r="E35" s="87" t="s">
        <v>4307</v>
      </c>
      <c r="F35" s="32" t="s">
        <v>3539</v>
      </c>
      <c r="G35" s="188" t="s">
        <v>4077</v>
      </c>
      <c r="H35" s="26" t="s">
        <v>110</v>
      </c>
    </row>
    <row r="36" spans="1:8" ht="38.25">
      <c r="A36" s="24"/>
      <c r="B36" s="18">
        <v>9</v>
      </c>
      <c r="C36" s="18" t="s">
        <v>381</v>
      </c>
      <c r="D36" s="460" t="s">
        <v>184</v>
      </c>
      <c r="E36" s="756" t="s">
        <v>4310</v>
      </c>
      <c r="F36" s="621" t="s">
        <v>4230</v>
      </c>
      <c r="G36" s="212" t="s">
        <v>4232</v>
      </c>
      <c r="H36" s="32" t="s">
        <v>110</v>
      </c>
    </row>
    <row r="37" spans="1:8" ht="18">
      <c r="A37" s="24"/>
      <c r="B37" s="941" t="s">
        <v>347</v>
      </c>
      <c r="C37" s="908"/>
      <c r="D37" s="908"/>
      <c r="E37" s="908"/>
      <c r="F37" s="908"/>
      <c r="G37" s="908"/>
      <c r="H37" s="909"/>
    </row>
    <row r="38" spans="1:8" ht="38.25">
      <c r="A38" s="24"/>
      <c r="B38" s="213" t="s">
        <v>71</v>
      </c>
      <c r="C38" s="18" t="s">
        <v>72</v>
      </c>
      <c r="D38" s="419" t="s">
        <v>184</v>
      </c>
      <c r="E38" s="621" t="s">
        <v>4318</v>
      </c>
      <c r="F38" s="32" t="s">
        <v>4083</v>
      </c>
      <c r="G38" s="212" t="s">
        <v>4084</v>
      </c>
      <c r="H38" s="32" t="s">
        <v>103</v>
      </c>
    </row>
    <row r="39" spans="1:8" ht="76.5">
      <c r="A39" s="97"/>
      <c r="B39" s="213" t="s">
        <v>111</v>
      </c>
      <c r="C39" s="18" t="s">
        <v>112</v>
      </c>
      <c r="D39" s="419" t="s">
        <v>184</v>
      </c>
      <c r="E39" s="66" t="s">
        <v>4323</v>
      </c>
      <c r="F39" s="479" t="s">
        <v>3975</v>
      </c>
      <c r="G39" s="705" t="s">
        <v>4324</v>
      </c>
      <c r="H39" s="32" t="s">
        <v>103</v>
      </c>
    </row>
    <row r="40" spans="1:8" ht="72" customHeight="1">
      <c r="A40" s="24"/>
      <c r="B40" s="213" t="s">
        <v>145</v>
      </c>
      <c r="C40" s="18" t="s">
        <v>146</v>
      </c>
      <c r="D40" s="73" t="s">
        <v>184</v>
      </c>
      <c r="E40" s="27" t="s">
        <v>4326</v>
      </c>
      <c r="F40" s="318" t="s">
        <v>4063</v>
      </c>
      <c r="G40" s="479" t="s">
        <v>4090</v>
      </c>
      <c r="H40" s="32" t="s">
        <v>103</v>
      </c>
    </row>
    <row r="41" spans="1:8" ht="45.75" customHeight="1">
      <c r="A41" s="735"/>
      <c r="B41" s="983" t="s">
        <v>169</v>
      </c>
      <c r="C41" s="908"/>
      <c r="D41" s="908"/>
      <c r="E41" s="908"/>
      <c r="F41" s="908"/>
      <c r="G41" s="908"/>
      <c r="H41" s="909"/>
    </row>
    <row r="42" spans="1:8" ht="45.75" customHeight="1">
      <c r="A42" s="735"/>
      <c r="B42" s="213" t="s">
        <v>182</v>
      </c>
      <c r="C42" s="18" t="s">
        <v>183</v>
      </c>
      <c r="D42" s="32" t="s">
        <v>184</v>
      </c>
      <c r="E42" s="621" t="s">
        <v>4327</v>
      </c>
      <c r="F42" s="32" t="s">
        <v>4092</v>
      </c>
      <c r="G42" s="212" t="s">
        <v>4093</v>
      </c>
      <c r="H42" s="32" t="s">
        <v>103</v>
      </c>
    </row>
    <row r="43" spans="1:8" ht="51" customHeight="1">
      <c r="A43" s="97"/>
      <c r="B43" s="213" t="s">
        <v>210</v>
      </c>
      <c r="C43" s="18" t="s">
        <v>211</v>
      </c>
      <c r="D43" s="32" t="s">
        <v>184</v>
      </c>
      <c r="E43" s="621" t="s">
        <v>4329</v>
      </c>
      <c r="F43" s="32" t="s">
        <v>4096</v>
      </c>
      <c r="G43" s="212" t="s">
        <v>4093</v>
      </c>
      <c r="H43" s="32" t="s">
        <v>103</v>
      </c>
    </row>
    <row r="44" spans="1:8" ht="50.25" customHeight="1">
      <c r="A44" s="205"/>
      <c r="B44" s="213" t="s">
        <v>232</v>
      </c>
      <c r="C44" s="18" t="s">
        <v>233</v>
      </c>
      <c r="D44" s="32" t="s">
        <v>184</v>
      </c>
      <c r="E44" s="621" t="s">
        <v>4332</v>
      </c>
      <c r="F44" s="621" t="s">
        <v>4015</v>
      </c>
      <c r="G44" s="212" t="s">
        <v>3702</v>
      </c>
      <c r="H44" s="32" t="s">
        <v>103</v>
      </c>
    </row>
    <row r="45" spans="1:8" ht="25.5">
      <c r="A45" s="205"/>
      <c r="B45" s="213" t="s">
        <v>241</v>
      </c>
      <c r="C45" s="18" t="s">
        <v>242</v>
      </c>
      <c r="D45" s="26" t="s">
        <v>73</v>
      </c>
      <c r="E45" s="87" t="s">
        <v>4336</v>
      </c>
      <c r="F45" s="32"/>
      <c r="G45" s="26"/>
      <c r="H45" s="26"/>
    </row>
    <row r="46" spans="1:8" ht="153">
      <c r="A46" s="205"/>
      <c r="B46" s="213" t="s">
        <v>380</v>
      </c>
      <c r="C46" s="350" t="s">
        <v>381</v>
      </c>
      <c r="D46" s="32" t="s">
        <v>184</v>
      </c>
      <c r="E46" s="756" t="s">
        <v>4337</v>
      </c>
      <c r="F46" s="621" t="s">
        <v>4338</v>
      </c>
      <c r="G46" s="212" t="s">
        <v>4340</v>
      </c>
      <c r="H46" s="26" t="s">
        <v>110</v>
      </c>
    </row>
    <row r="47" spans="1:8" ht="18">
      <c r="A47" s="568"/>
      <c r="B47" s="941" t="s">
        <v>4341</v>
      </c>
      <c r="C47" s="908"/>
      <c r="D47" s="908"/>
      <c r="E47" s="908"/>
      <c r="F47" s="908"/>
      <c r="G47" s="908"/>
      <c r="H47" s="909"/>
    </row>
    <row r="48" spans="1:8" ht="40.5" customHeight="1">
      <c r="A48" s="97"/>
      <c r="B48" s="18" t="s">
        <v>71</v>
      </c>
      <c r="C48" s="18" t="s">
        <v>72</v>
      </c>
      <c r="D48" s="607" t="s">
        <v>2733</v>
      </c>
      <c r="E48" s="621" t="s">
        <v>4345</v>
      </c>
      <c r="F48" s="27" t="s">
        <v>4107</v>
      </c>
      <c r="G48" s="34" t="s">
        <v>4108</v>
      </c>
      <c r="H48" s="27" t="s">
        <v>103</v>
      </c>
    </row>
    <row r="49" spans="1:8" ht="44.25" customHeight="1">
      <c r="A49" s="97"/>
      <c r="B49" s="18" t="s">
        <v>111</v>
      </c>
      <c r="C49" s="18" t="s">
        <v>112</v>
      </c>
      <c r="D49" s="479" t="s">
        <v>3806</v>
      </c>
      <c r="E49" s="621" t="s">
        <v>4346</v>
      </c>
      <c r="F49" s="27" t="s">
        <v>3930</v>
      </c>
      <c r="G49" s="104" t="s">
        <v>3702</v>
      </c>
      <c r="H49" s="27" t="s">
        <v>4110</v>
      </c>
    </row>
    <row r="50" spans="1:8" ht="51">
      <c r="A50" s="97"/>
      <c r="B50" s="18" t="s">
        <v>145</v>
      </c>
      <c r="C50" s="18" t="s">
        <v>146</v>
      </c>
      <c r="D50" s="479" t="s">
        <v>3806</v>
      </c>
      <c r="E50" s="789" t="s">
        <v>4347</v>
      </c>
      <c r="F50" s="479" t="s">
        <v>4112</v>
      </c>
      <c r="G50" s="748" t="s">
        <v>4113</v>
      </c>
      <c r="H50" s="479" t="s">
        <v>4114</v>
      </c>
    </row>
    <row r="51" spans="1:8" ht="12.75">
      <c r="A51" s="97"/>
      <c r="B51" s="983" t="s">
        <v>169</v>
      </c>
      <c r="C51" s="908"/>
      <c r="D51" s="908"/>
      <c r="E51" s="908"/>
      <c r="F51" s="908"/>
      <c r="G51" s="908"/>
      <c r="H51" s="909"/>
    </row>
    <row r="52" spans="1:8" ht="25.5" customHeight="1">
      <c r="A52" s="24"/>
      <c r="B52" s="18" t="s">
        <v>182</v>
      </c>
      <c r="C52" s="18" t="s">
        <v>183</v>
      </c>
      <c r="D52" s="26" t="s">
        <v>4122</v>
      </c>
      <c r="E52" s="734" t="s">
        <v>4350</v>
      </c>
      <c r="F52" s="460" t="s">
        <v>4351</v>
      </c>
      <c r="G52" s="42" t="s">
        <v>4352</v>
      </c>
      <c r="H52" s="223" t="s">
        <v>4354</v>
      </c>
    </row>
    <row r="53" spans="1:8" ht="39" customHeight="1">
      <c r="A53" s="24"/>
      <c r="B53" s="18" t="s">
        <v>210</v>
      </c>
      <c r="C53" s="18" t="s">
        <v>211</v>
      </c>
      <c r="D53" s="607" t="s">
        <v>2733</v>
      </c>
      <c r="E53" s="698" t="s">
        <v>4355</v>
      </c>
      <c r="F53" s="403" t="s">
        <v>3985</v>
      </c>
      <c r="G53" s="368" t="s">
        <v>3986</v>
      </c>
      <c r="H53" s="403" t="s">
        <v>3987</v>
      </c>
    </row>
    <row r="54" spans="1:8" ht="63.75" customHeight="1">
      <c r="A54" s="735"/>
      <c r="B54" s="177" t="s">
        <v>232</v>
      </c>
      <c r="C54" s="177" t="s">
        <v>233</v>
      </c>
      <c r="D54" s="26" t="s">
        <v>4122</v>
      </c>
      <c r="E54" s="460" t="s">
        <v>4356</v>
      </c>
      <c r="F54" s="318" t="s">
        <v>4124</v>
      </c>
      <c r="G54" s="479" t="s">
        <v>4125</v>
      </c>
      <c r="H54" s="479" t="s">
        <v>4126</v>
      </c>
    </row>
    <row r="55" spans="1:8" ht="25.5">
      <c r="A55" s="24"/>
      <c r="B55" s="177" t="s">
        <v>241</v>
      </c>
      <c r="C55" s="177" t="s">
        <v>242</v>
      </c>
      <c r="D55" s="26"/>
      <c r="E55" s="739" t="s">
        <v>4358</v>
      </c>
      <c r="F55" s="460"/>
      <c r="G55" s="26"/>
      <c r="H55" s="26"/>
    </row>
    <row r="56" spans="1:8" ht="25.5">
      <c r="A56" s="24"/>
      <c r="B56" s="213" t="s">
        <v>380</v>
      </c>
      <c r="C56" s="350" t="s">
        <v>381</v>
      </c>
      <c r="D56" s="32"/>
      <c r="E56" s="739" t="s">
        <v>4360</v>
      </c>
      <c r="F56" s="85"/>
      <c r="G56" s="85"/>
      <c r="H56" s="85"/>
    </row>
    <row r="57" spans="1:8" ht="18">
      <c r="A57" s="205"/>
      <c r="B57" s="941" t="s">
        <v>705</v>
      </c>
      <c r="C57" s="908"/>
      <c r="D57" s="908"/>
      <c r="E57" s="908"/>
      <c r="F57" s="908"/>
      <c r="G57" s="908"/>
      <c r="H57" s="909"/>
    </row>
    <row r="58" spans="1:8" ht="51">
      <c r="A58" s="225"/>
      <c r="B58" s="951" t="s">
        <v>71</v>
      </c>
      <c r="C58" s="924" t="s">
        <v>72</v>
      </c>
      <c r="D58" s="403" t="s">
        <v>184</v>
      </c>
      <c r="E58" s="766" t="s">
        <v>4363</v>
      </c>
      <c r="F58" s="85" t="s">
        <v>4035</v>
      </c>
      <c r="G58" s="384" t="s">
        <v>4036</v>
      </c>
      <c r="H58" s="818" t="s">
        <v>4037</v>
      </c>
    </row>
    <row r="59" spans="1:8" ht="61.5" customHeight="1">
      <c r="A59" s="24"/>
      <c r="B59" s="913"/>
      <c r="C59" s="913"/>
      <c r="D59" s="35" t="s">
        <v>184</v>
      </c>
      <c r="E59" s="843" t="s">
        <v>4364</v>
      </c>
      <c r="F59" s="85" t="s">
        <v>4041</v>
      </c>
      <c r="G59" s="131" t="s">
        <v>4043</v>
      </c>
      <c r="H59" s="85" t="s">
        <v>4044</v>
      </c>
    </row>
    <row r="60" spans="1:8" ht="51">
      <c r="A60" s="24"/>
      <c r="B60" s="213" t="s">
        <v>111</v>
      </c>
      <c r="C60" s="177" t="s">
        <v>112</v>
      </c>
      <c r="D60" s="32"/>
      <c r="E60" s="85" t="s">
        <v>4366</v>
      </c>
      <c r="F60" s="85" t="s">
        <v>4368</v>
      </c>
      <c r="G60" s="32" t="s">
        <v>4210</v>
      </c>
      <c r="H60" s="85" t="s">
        <v>103</v>
      </c>
    </row>
    <row r="61" spans="1:8" ht="38.25">
      <c r="A61" s="97"/>
      <c r="B61" s="213">
        <v>3</v>
      </c>
      <c r="C61" s="177" t="s">
        <v>146</v>
      </c>
      <c r="D61" s="309" t="s">
        <v>184</v>
      </c>
      <c r="E61" s="698" t="s">
        <v>4369</v>
      </c>
      <c r="F61" s="32" t="s">
        <v>3782</v>
      </c>
      <c r="G61" s="372" t="s">
        <v>3783</v>
      </c>
      <c r="H61" s="170" t="s">
        <v>103</v>
      </c>
    </row>
    <row r="62" spans="1:8" ht="18" customHeight="1">
      <c r="A62" s="735"/>
      <c r="B62" s="983" t="s">
        <v>169</v>
      </c>
      <c r="C62" s="908"/>
      <c r="D62" s="908"/>
      <c r="E62" s="908"/>
      <c r="F62" s="908"/>
      <c r="G62" s="908"/>
      <c r="H62" s="909"/>
    </row>
    <row r="63" spans="1:8" ht="38.25">
      <c r="A63" s="735"/>
      <c r="B63" s="213" t="s">
        <v>182</v>
      </c>
      <c r="C63" s="18" t="s">
        <v>183</v>
      </c>
      <c r="D63" s="309" t="s">
        <v>184</v>
      </c>
      <c r="E63" s="85" t="s">
        <v>4372</v>
      </c>
      <c r="F63" s="61" t="s">
        <v>3930</v>
      </c>
      <c r="G63" s="188" t="s">
        <v>3702</v>
      </c>
      <c r="H63" s="32" t="s">
        <v>103</v>
      </c>
    </row>
    <row r="64" spans="1:8" ht="38.25">
      <c r="A64" s="24"/>
      <c r="B64" s="213" t="s">
        <v>210</v>
      </c>
      <c r="C64" s="18" t="s">
        <v>211</v>
      </c>
      <c r="D64" s="32" t="s">
        <v>73</v>
      </c>
      <c r="E64" s="85" t="s">
        <v>4373</v>
      </c>
      <c r="F64" s="26" t="s">
        <v>3937</v>
      </c>
      <c r="G64" s="26" t="s">
        <v>4148</v>
      </c>
      <c r="H64" s="26" t="s">
        <v>103</v>
      </c>
    </row>
    <row r="65" spans="1:8" ht="38.25">
      <c r="A65" s="198"/>
      <c r="B65" s="230" t="s">
        <v>232</v>
      </c>
      <c r="C65" s="560" t="s">
        <v>233</v>
      </c>
      <c r="D65" s="309" t="s">
        <v>184</v>
      </c>
      <c r="E65" s="756" t="s">
        <v>4375</v>
      </c>
      <c r="F65" s="35" t="s">
        <v>4230</v>
      </c>
      <c r="G65" s="844" t="s">
        <v>4319</v>
      </c>
      <c r="H65" s="26" t="s">
        <v>110</v>
      </c>
    </row>
    <row r="66" spans="1:8" ht="12.75">
      <c r="A66" s="471"/>
    </row>
    <row r="67" spans="1:8">
      <c r="A67" s="568"/>
    </row>
    <row r="68" spans="1:8" ht="12.75">
      <c r="A68" s="97"/>
    </row>
    <row r="69" spans="1:8" ht="12.75">
      <c r="A69" s="24"/>
    </row>
    <row r="70" spans="1:8" ht="12.75">
      <c r="A70" s="24"/>
    </row>
    <row r="71" spans="1:8" ht="24" customHeight="1">
      <c r="A71" s="92"/>
    </row>
    <row r="72" spans="1:8" ht="46.5" customHeight="1">
      <c r="A72" s="92"/>
    </row>
    <row r="73" spans="1:8" ht="12.75">
      <c r="A73" s="92"/>
    </row>
    <row r="74" spans="1:8" ht="48.75" customHeight="1">
      <c r="A74" s="92"/>
    </row>
    <row r="75" spans="1:8" ht="34.5" customHeight="1">
      <c r="A75" s="92"/>
    </row>
    <row r="76" spans="1:8" ht="12.75">
      <c r="A76" s="92"/>
    </row>
    <row r="77" spans="1:8" ht="12.75">
      <c r="A77" s="92"/>
    </row>
    <row r="78" spans="1:8" ht="12.75">
      <c r="A78" s="92"/>
    </row>
    <row r="79" spans="1:8" ht="12.75">
      <c r="A79" s="92"/>
    </row>
    <row r="80" spans="1:8" ht="12.75">
      <c r="A80" s="92"/>
    </row>
    <row r="81" spans="1:1" ht="12.75">
      <c r="A81" s="92"/>
    </row>
    <row r="82" spans="1:1" ht="40.5" customHeight="1">
      <c r="A82" s="92"/>
    </row>
    <row r="83" spans="1:1" ht="34.5" customHeight="1">
      <c r="A83" s="92"/>
    </row>
    <row r="84" spans="1:1" ht="12.75">
      <c r="A84" s="92"/>
    </row>
    <row r="85" spans="1:1" ht="12.75">
      <c r="A85" s="92"/>
    </row>
    <row r="86" spans="1:1" ht="12.75">
      <c r="A86" s="92"/>
    </row>
    <row r="87" spans="1:1" ht="12.75">
      <c r="A87" s="92"/>
    </row>
    <row r="88" spans="1:1" ht="12.75">
      <c r="A88" s="92"/>
    </row>
    <row r="89" spans="1:1" ht="12.75">
      <c r="A89" s="92"/>
    </row>
    <row r="90" spans="1:1" ht="12.75">
      <c r="A90" s="92"/>
    </row>
    <row r="91" spans="1:1" ht="12.75">
      <c r="A91" s="92"/>
    </row>
    <row r="92" spans="1:1" ht="12.75">
      <c r="A92" s="92"/>
    </row>
    <row r="93" spans="1:1" ht="12.75">
      <c r="A93" s="92"/>
    </row>
    <row r="94" spans="1:1" ht="12.75">
      <c r="A94" s="92"/>
    </row>
    <row r="95" spans="1:1" ht="12.75">
      <c r="A95" s="92"/>
    </row>
    <row r="96" spans="1:1" ht="12.75">
      <c r="A96" s="92"/>
    </row>
    <row r="97" spans="1:1" ht="12.75">
      <c r="A97" s="92"/>
    </row>
    <row r="98" spans="1:1" ht="12.75">
      <c r="A98" s="92"/>
    </row>
    <row r="99" spans="1:1" ht="12.75">
      <c r="A99" s="92"/>
    </row>
    <row r="100" spans="1:1" ht="12.75">
      <c r="A100" s="92"/>
    </row>
    <row r="101" spans="1:1" ht="12.75">
      <c r="A101" s="92"/>
    </row>
    <row r="102" spans="1:1" ht="12.75">
      <c r="A102" s="92"/>
    </row>
    <row r="103" spans="1:1" ht="12.75">
      <c r="A103" s="92"/>
    </row>
    <row r="104" spans="1:1" ht="12.75">
      <c r="A104" s="92"/>
    </row>
    <row r="105" spans="1:1" ht="12.75">
      <c r="A105" s="92"/>
    </row>
    <row r="106" spans="1:1" ht="12.75">
      <c r="A106" s="92"/>
    </row>
    <row r="107" spans="1:1" ht="12.75">
      <c r="A107" s="92"/>
    </row>
    <row r="108" spans="1:1" ht="12.75">
      <c r="A108" s="92"/>
    </row>
    <row r="109" spans="1:1" ht="12.75">
      <c r="A109" s="92"/>
    </row>
    <row r="110" spans="1:1" ht="12.75">
      <c r="A110" s="92"/>
    </row>
    <row r="111" spans="1:1" ht="12.75">
      <c r="A111" s="92"/>
    </row>
    <row r="112" spans="1:1" ht="12.75">
      <c r="A112" s="92"/>
    </row>
    <row r="113" spans="1:1" ht="12.75">
      <c r="A113" s="92"/>
    </row>
    <row r="114" spans="1:1" ht="12.75">
      <c r="A114" s="92"/>
    </row>
    <row r="115" spans="1:1" ht="12.75">
      <c r="A115" s="92"/>
    </row>
    <row r="116" spans="1:1" ht="12.75">
      <c r="A116" s="92"/>
    </row>
    <row r="117" spans="1:1" ht="12.75">
      <c r="A117" s="92"/>
    </row>
    <row r="118" spans="1:1" ht="12.75">
      <c r="A118" s="92"/>
    </row>
    <row r="119" spans="1:1" ht="12.75">
      <c r="A119" s="92"/>
    </row>
    <row r="120" spans="1:1" ht="12.75">
      <c r="A120" s="92"/>
    </row>
    <row r="121" spans="1:1" ht="12.75">
      <c r="A121" s="92"/>
    </row>
    <row r="122" spans="1:1" ht="12.75">
      <c r="A122" s="92"/>
    </row>
    <row r="123" spans="1:1" ht="12.75">
      <c r="A123" s="92"/>
    </row>
    <row r="124" spans="1:1" ht="12.75">
      <c r="A124" s="92"/>
    </row>
    <row r="125" spans="1:1" ht="12.75">
      <c r="A125" s="92"/>
    </row>
    <row r="126" spans="1:1" ht="12.75">
      <c r="A126" s="92"/>
    </row>
    <row r="127" spans="1:1" ht="12.75">
      <c r="A127" s="92"/>
    </row>
    <row r="128" spans="1:1" ht="12.75">
      <c r="A128" s="92"/>
    </row>
    <row r="129" spans="1:8" ht="12.75">
      <c r="A129" s="92"/>
    </row>
    <row r="130" spans="1:8" ht="12.75">
      <c r="A130" s="92"/>
    </row>
    <row r="131" spans="1:8" ht="12.75">
      <c r="A131" s="92"/>
    </row>
    <row r="132" spans="1:8" ht="12.75">
      <c r="A132" s="92"/>
    </row>
    <row r="133" spans="1:8" ht="12.75">
      <c r="A133" s="92"/>
      <c r="B133" s="102"/>
      <c r="C133" s="102"/>
      <c r="D133" s="102"/>
      <c r="E133" s="102"/>
      <c r="F133" s="102"/>
      <c r="G133" s="102"/>
      <c r="H133" s="102"/>
    </row>
    <row r="134" spans="1:8" ht="12.75">
      <c r="A134" s="92"/>
      <c r="B134" s="102"/>
      <c r="C134" s="102"/>
      <c r="D134" s="102"/>
      <c r="E134" s="102"/>
      <c r="F134" s="102"/>
      <c r="G134" s="102"/>
      <c r="H134" s="102"/>
    </row>
    <row r="135" spans="1:8" ht="12.75">
      <c r="A135" s="92"/>
      <c r="B135" s="102"/>
      <c r="C135" s="102"/>
      <c r="D135" s="102"/>
      <c r="E135" s="102"/>
      <c r="F135" s="102"/>
      <c r="G135" s="102"/>
      <c r="H135" s="102"/>
    </row>
    <row r="136" spans="1:8" ht="12.75">
      <c r="A136" s="92"/>
      <c r="B136" s="102"/>
      <c r="C136" s="102"/>
      <c r="D136" s="102"/>
      <c r="E136" s="102"/>
      <c r="F136" s="102"/>
      <c r="G136" s="102"/>
      <c r="H136" s="102"/>
    </row>
    <row r="137" spans="1:8" ht="12.75">
      <c r="A137" s="92"/>
      <c r="B137" s="102"/>
      <c r="C137" s="102"/>
      <c r="D137" s="102"/>
      <c r="E137" s="102"/>
      <c r="F137" s="102"/>
      <c r="G137" s="102"/>
      <c r="H137" s="102"/>
    </row>
    <row r="138" spans="1:8" ht="12.75">
      <c r="A138" s="92"/>
      <c r="B138" s="102"/>
      <c r="C138" s="102"/>
      <c r="D138" s="102"/>
      <c r="E138" s="102"/>
      <c r="F138" s="102"/>
      <c r="G138" s="102"/>
      <c r="H138" s="102"/>
    </row>
    <row r="139" spans="1:8" ht="12.75">
      <c r="A139" s="92"/>
      <c r="B139" s="102"/>
      <c r="C139" s="102"/>
      <c r="D139" s="102"/>
      <c r="E139" s="102"/>
      <c r="F139" s="102"/>
      <c r="G139" s="102"/>
      <c r="H139" s="102"/>
    </row>
    <row r="140" spans="1:8" ht="12.75">
      <c r="A140" s="92"/>
      <c r="B140" s="102"/>
      <c r="C140" s="102"/>
      <c r="D140" s="102"/>
      <c r="E140" s="102"/>
      <c r="F140" s="102"/>
      <c r="G140" s="102"/>
      <c r="H140" s="102"/>
    </row>
    <row r="141" spans="1:8" ht="12.75">
      <c r="A141" s="92"/>
      <c r="B141" s="102"/>
      <c r="C141" s="102"/>
      <c r="D141" s="102"/>
      <c r="E141" s="102"/>
      <c r="F141" s="102"/>
      <c r="G141" s="102"/>
      <c r="H141" s="102"/>
    </row>
    <row r="142" spans="1:8" ht="12.75">
      <c r="A142" s="92"/>
      <c r="B142" s="102"/>
      <c r="C142" s="102"/>
      <c r="D142" s="102"/>
      <c r="E142" s="102"/>
      <c r="F142" s="102"/>
      <c r="G142" s="102"/>
      <c r="H142" s="102"/>
    </row>
    <row r="143" spans="1:8" ht="12.75">
      <c r="A143" s="92"/>
      <c r="B143" s="102"/>
      <c r="C143" s="102"/>
      <c r="D143" s="102"/>
      <c r="E143" s="102"/>
      <c r="F143" s="102"/>
      <c r="G143" s="102"/>
      <c r="H143" s="102"/>
    </row>
    <row r="144" spans="1:8" ht="12.75">
      <c r="A144" s="92"/>
      <c r="B144" s="102"/>
      <c r="C144" s="102"/>
      <c r="D144" s="102"/>
      <c r="E144" s="102"/>
      <c r="F144" s="102"/>
      <c r="G144" s="102"/>
      <c r="H144" s="102"/>
    </row>
    <row r="145" spans="1:8" ht="12.75">
      <c r="A145" s="92"/>
      <c r="B145" s="102"/>
      <c r="C145" s="102"/>
      <c r="D145" s="102"/>
      <c r="E145" s="102"/>
      <c r="F145" s="102"/>
      <c r="G145" s="102"/>
      <c r="H145" s="102"/>
    </row>
    <row r="146" spans="1:8" ht="12.75">
      <c r="A146" s="92"/>
      <c r="B146" s="102"/>
      <c r="C146" s="102"/>
      <c r="D146" s="102"/>
      <c r="E146" s="102"/>
      <c r="F146" s="102"/>
      <c r="G146" s="102"/>
      <c r="H146" s="102"/>
    </row>
    <row r="147" spans="1:8" ht="12.75">
      <c r="A147" s="92"/>
      <c r="B147" s="102"/>
      <c r="C147" s="102"/>
      <c r="D147" s="102"/>
      <c r="E147" s="102"/>
      <c r="F147" s="102"/>
      <c r="G147" s="102"/>
      <c r="H147" s="102"/>
    </row>
    <row r="148" spans="1:8" ht="12.75">
      <c r="A148" s="92"/>
      <c r="B148" s="102"/>
      <c r="C148" s="102"/>
      <c r="D148" s="102"/>
      <c r="E148" s="102"/>
      <c r="F148" s="102"/>
      <c r="G148" s="102"/>
      <c r="H148" s="102"/>
    </row>
    <row r="149" spans="1:8" ht="12.75">
      <c r="A149" s="92"/>
      <c r="B149" s="102"/>
      <c r="C149" s="102"/>
      <c r="D149" s="102"/>
      <c r="E149" s="102"/>
      <c r="F149" s="102"/>
      <c r="G149" s="102"/>
      <c r="H149" s="102"/>
    </row>
    <row r="150" spans="1:8" ht="12.75">
      <c r="A150" s="92"/>
      <c r="B150" s="102"/>
      <c r="C150" s="102"/>
      <c r="D150" s="102"/>
      <c r="E150" s="102"/>
      <c r="F150" s="102"/>
      <c r="G150" s="102"/>
      <c r="H150" s="102"/>
    </row>
    <row r="151" spans="1:8" ht="12.75">
      <c r="A151" s="92"/>
      <c r="B151" s="102"/>
      <c r="C151" s="102"/>
      <c r="D151" s="102"/>
      <c r="E151" s="102"/>
      <c r="F151" s="102"/>
      <c r="G151" s="102"/>
      <c r="H151" s="102"/>
    </row>
    <row r="152" spans="1:8" ht="12.75">
      <c r="A152" s="92"/>
      <c r="B152" s="102"/>
      <c r="C152" s="102"/>
      <c r="D152" s="102"/>
      <c r="E152" s="102"/>
      <c r="F152" s="102"/>
      <c r="G152" s="102"/>
      <c r="H152" s="102"/>
    </row>
    <row r="153" spans="1:8" ht="12.75">
      <c r="A153" s="92"/>
      <c r="B153" s="102"/>
      <c r="C153" s="102"/>
      <c r="D153" s="102"/>
      <c r="E153" s="102"/>
      <c r="F153" s="102"/>
      <c r="G153" s="102"/>
      <c r="H153" s="102"/>
    </row>
    <row r="154" spans="1:8" ht="12.75">
      <c r="A154" s="92"/>
      <c r="B154" s="102"/>
      <c r="C154" s="102"/>
      <c r="D154" s="102"/>
      <c r="E154" s="102"/>
      <c r="F154" s="102"/>
      <c r="G154" s="102"/>
      <c r="H154" s="102"/>
    </row>
    <row r="155" spans="1:8" ht="12.75">
      <c r="A155" s="92"/>
      <c r="B155" s="102"/>
      <c r="C155" s="102"/>
      <c r="D155" s="102"/>
      <c r="E155" s="102"/>
      <c r="F155" s="102"/>
      <c r="G155" s="102"/>
      <c r="H155" s="102"/>
    </row>
    <row r="156" spans="1:8" ht="12.75">
      <c r="A156" s="92"/>
      <c r="B156" s="102"/>
      <c r="C156" s="102"/>
      <c r="D156" s="102"/>
      <c r="E156" s="102"/>
      <c r="F156" s="102"/>
      <c r="G156" s="102"/>
      <c r="H156" s="102"/>
    </row>
    <row r="157" spans="1:8" ht="12.75">
      <c r="A157" s="92"/>
      <c r="B157" s="102"/>
      <c r="C157" s="102"/>
      <c r="D157" s="102"/>
      <c r="E157" s="102"/>
      <c r="F157" s="102"/>
      <c r="G157" s="102"/>
      <c r="H157" s="102"/>
    </row>
    <row r="158" spans="1:8" ht="12.75">
      <c r="A158" s="92"/>
      <c r="B158" s="102"/>
      <c r="C158" s="102"/>
      <c r="D158" s="102"/>
      <c r="E158" s="102"/>
      <c r="F158" s="102"/>
      <c r="G158" s="102"/>
      <c r="H158" s="102"/>
    </row>
    <row r="159" spans="1:8" ht="12.75">
      <c r="A159" s="92"/>
      <c r="B159" s="102"/>
      <c r="C159" s="102"/>
      <c r="D159" s="102"/>
      <c r="E159" s="102"/>
      <c r="F159" s="102"/>
      <c r="G159" s="102"/>
      <c r="H159" s="102"/>
    </row>
    <row r="160" spans="1:8" ht="12.75">
      <c r="A160" s="92"/>
      <c r="B160" s="102"/>
      <c r="C160" s="102"/>
      <c r="D160" s="102"/>
      <c r="E160" s="102"/>
      <c r="F160" s="102"/>
      <c r="G160" s="102"/>
      <c r="H160" s="102"/>
    </row>
    <row r="161" spans="1:8" ht="12.75">
      <c r="A161" s="92"/>
      <c r="B161" s="102"/>
      <c r="C161" s="102"/>
      <c r="D161" s="102"/>
      <c r="E161" s="102"/>
      <c r="F161" s="102"/>
      <c r="G161" s="102"/>
      <c r="H161" s="102"/>
    </row>
    <row r="162" spans="1:8" ht="12.75">
      <c r="A162" s="92"/>
      <c r="B162" s="102"/>
      <c r="C162" s="102"/>
      <c r="D162" s="102"/>
      <c r="E162" s="102"/>
      <c r="F162" s="102"/>
      <c r="G162" s="102"/>
      <c r="H162" s="102"/>
    </row>
    <row r="163" spans="1:8" ht="12.75">
      <c r="A163" s="92"/>
      <c r="B163" s="102"/>
      <c r="C163" s="102"/>
      <c r="D163" s="102"/>
      <c r="E163" s="102"/>
      <c r="F163" s="102"/>
      <c r="G163" s="102"/>
      <c r="H163" s="102"/>
    </row>
    <row r="164" spans="1:8" ht="12.75">
      <c r="A164" s="92"/>
      <c r="B164" s="102"/>
      <c r="C164" s="102"/>
      <c r="D164" s="102"/>
      <c r="E164" s="102"/>
      <c r="F164" s="102"/>
      <c r="G164" s="102"/>
      <c r="H164" s="102"/>
    </row>
    <row r="165" spans="1:8" ht="12.75">
      <c r="A165" s="92"/>
      <c r="B165" s="102"/>
      <c r="C165" s="102"/>
      <c r="D165" s="102"/>
      <c r="E165" s="102"/>
      <c r="F165" s="102"/>
      <c r="G165" s="102"/>
      <c r="H165" s="102"/>
    </row>
    <row r="166" spans="1:8" ht="12.75">
      <c r="A166" s="92"/>
      <c r="B166" s="102"/>
      <c r="C166" s="102"/>
      <c r="D166" s="102"/>
      <c r="E166" s="102"/>
      <c r="F166" s="102"/>
      <c r="G166" s="102"/>
      <c r="H166" s="102"/>
    </row>
    <row r="167" spans="1:8" ht="12.75">
      <c r="A167" s="92"/>
      <c r="B167" s="102"/>
      <c r="C167" s="102"/>
      <c r="D167" s="102"/>
      <c r="E167" s="102"/>
      <c r="F167" s="102"/>
      <c r="G167" s="102"/>
      <c r="H167" s="102"/>
    </row>
    <row r="168" spans="1:8" ht="12.75">
      <c r="A168" s="92"/>
      <c r="B168" s="102"/>
      <c r="C168" s="102"/>
      <c r="D168" s="102"/>
      <c r="E168" s="102"/>
      <c r="F168" s="102"/>
      <c r="G168" s="102"/>
      <c r="H168" s="102"/>
    </row>
    <row r="169" spans="1:8" ht="12.75">
      <c r="A169" s="92"/>
      <c r="B169" s="102"/>
      <c r="C169" s="102"/>
      <c r="D169" s="102"/>
      <c r="E169" s="102"/>
      <c r="F169" s="102"/>
      <c r="G169" s="102"/>
      <c r="H169" s="102"/>
    </row>
    <row r="170" spans="1:8" ht="12.75">
      <c r="A170" s="92"/>
      <c r="B170" s="102"/>
      <c r="C170" s="102"/>
      <c r="D170" s="102"/>
      <c r="E170" s="102"/>
      <c r="F170" s="102"/>
      <c r="G170" s="102"/>
      <c r="H170" s="102"/>
    </row>
    <row r="171" spans="1:8" ht="12.75">
      <c r="A171" s="92"/>
      <c r="B171" s="102"/>
      <c r="C171" s="102"/>
      <c r="D171" s="102"/>
      <c r="E171" s="102"/>
      <c r="F171" s="102"/>
      <c r="G171" s="102"/>
      <c r="H171" s="102"/>
    </row>
    <row r="172" spans="1:8" ht="12.75">
      <c r="A172" s="92"/>
      <c r="B172" s="102"/>
      <c r="C172" s="102"/>
      <c r="D172" s="102"/>
      <c r="E172" s="102"/>
      <c r="F172" s="102"/>
      <c r="G172" s="102"/>
      <c r="H172" s="102"/>
    </row>
    <row r="173" spans="1:8" ht="12.75">
      <c r="A173" s="92"/>
      <c r="B173" s="102"/>
      <c r="C173" s="102"/>
      <c r="D173" s="102"/>
      <c r="E173" s="102"/>
      <c r="F173" s="102"/>
      <c r="G173" s="102"/>
      <c r="H173" s="102"/>
    </row>
    <row r="174" spans="1:8" ht="12.75">
      <c r="A174" s="92"/>
      <c r="B174" s="102"/>
      <c r="C174" s="102"/>
      <c r="D174" s="102"/>
      <c r="E174" s="102"/>
      <c r="F174" s="102"/>
      <c r="G174" s="102"/>
      <c r="H174" s="102"/>
    </row>
    <row r="175" spans="1:8" ht="12.75">
      <c r="A175" s="92"/>
      <c r="B175" s="102"/>
      <c r="C175" s="102"/>
      <c r="D175" s="102"/>
      <c r="E175" s="102"/>
      <c r="F175" s="102"/>
      <c r="G175" s="102"/>
      <c r="H175" s="102"/>
    </row>
    <row r="176" spans="1:8" ht="12.75">
      <c r="A176" s="92"/>
      <c r="B176" s="102"/>
      <c r="C176" s="102"/>
      <c r="D176" s="102"/>
      <c r="E176" s="102"/>
      <c r="F176" s="102"/>
      <c r="G176" s="102"/>
      <c r="H176" s="102"/>
    </row>
    <row r="177" spans="1:8" ht="12.75">
      <c r="A177" s="92"/>
      <c r="B177" s="102"/>
      <c r="C177" s="102"/>
      <c r="D177" s="102"/>
      <c r="E177" s="102"/>
      <c r="F177" s="102"/>
      <c r="G177" s="102"/>
      <c r="H177" s="102"/>
    </row>
    <row r="178" spans="1:8" ht="12.75">
      <c r="A178" s="92"/>
      <c r="B178" s="102"/>
      <c r="C178" s="102"/>
      <c r="D178" s="102"/>
      <c r="E178" s="102"/>
      <c r="F178" s="102"/>
      <c r="G178" s="102"/>
      <c r="H178" s="102"/>
    </row>
    <row r="179" spans="1:8" ht="12.75">
      <c r="A179" s="92"/>
      <c r="B179" s="102"/>
      <c r="C179" s="102"/>
      <c r="D179" s="102"/>
      <c r="E179" s="102"/>
      <c r="F179" s="102"/>
      <c r="G179" s="102"/>
      <c r="H179" s="102"/>
    </row>
    <row r="180" spans="1:8" ht="12.75">
      <c r="A180" s="92"/>
      <c r="B180" s="102"/>
      <c r="C180" s="102"/>
      <c r="D180" s="102"/>
      <c r="E180" s="102"/>
      <c r="F180" s="102"/>
      <c r="G180" s="102"/>
      <c r="H180" s="102"/>
    </row>
    <row r="181" spans="1:8" ht="12.75">
      <c r="A181" s="92"/>
      <c r="B181" s="102"/>
      <c r="C181" s="102"/>
      <c r="D181" s="102"/>
      <c r="E181" s="102"/>
      <c r="F181" s="102"/>
      <c r="G181" s="102"/>
      <c r="H181" s="102"/>
    </row>
    <row r="182" spans="1:8" ht="12.75">
      <c r="A182" s="92"/>
      <c r="B182" s="102"/>
      <c r="C182" s="102"/>
      <c r="D182" s="102"/>
      <c r="E182" s="102"/>
      <c r="F182" s="102"/>
      <c r="G182" s="102"/>
      <c r="H182" s="102"/>
    </row>
    <row r="183" spans="1:8" ht="12.75">
      <c r="A183" s="92"/>
      <c r="B183" s="102"/>
      <c r="C183" s="102"/>
      <c r="D183" s="102"/>
      <c r="E183" s="102"/>
      <c r="F183" s="102"/>
      <c r="G183" s="102"/>
      <c r="H183" s="102"/>
    </row>
    <row r="184" spans="1:8" ht="12.75">
      <c r="A184" s="92"/>
      <c r="B184" s="102"/>
      <c r="C184" s="102"/>
      <c r="D184" s="102"/>
      <c r="E184" s="102"/>
      <c r="F184" s="102"/>
      <c r="G184" s="102"/>
      <c r="H184" s="102"/>
    </row>
    <row r="185" spans="1:8" ht="12.75">
      <c r="A185" s="92"/>
      <c r="B185" s="102"/>
      <c r="C185" s="102"/>
      <c r="D185" s="102"/>
      <c r="E185" s="102"/>
      <c r="F185" s="102"/>
      <c r="G185" s="102"/>
      <c r="H185" s="102"/>
    </row>
    <row r="186" spans="1:8" ht="12.75">
      <c r="A186" s="92"/>
      <c r="B186" s="102"/>
      <c r="C186" s="102"/>
      <c r="D186" s="102"/>
      <c r="E186" s="102"/>
      <c r="F186" s="102"/>
      <c r="G186" s="102"/>
      <c r="H186" s="102"/>
    </row>
    <row r="187" spans="1:8" ht="12.75">
      <c r="A187" s="92"/>
      <c r="B187" s="102"/>
      <c r="C187" s="102"/>
      <c r="D187" s="102"/>
      <c r="E187" s="102"/>
      <c r="F187" s="102"/>
      <c r="G187" s="102"/>
      <c r="H187" s="102"/>
    </row>
    <row r="188" spans="1:8" ht="12.75">
      <c r="A188" s="92"/>
      <c r="B188" s="102"/>
      <c r="C188" s="102"/>
      <c r="D188" s="102"/>
      <c r="E188" s="102"/>
      <c r="F188" s="102"/>
      <c r="G188" s="102"/>
      <c r="H188" s="102"/>
    </row>
    <row r="189" spans="1:8" ht="12.75">
      <c r="A189" s="92"/>
      <c r="B189" s="102"/>
      <c r="C189" s="102"/>
      <c r="D189" s="102"/>
      <c r="E189" s="102"/>
      <c r="F189" s="102"/>
      <c r="G189" s="102"/>
      <c r="H189" s="102"/>
    </row>
    <row r="190" spans="1:8" ht="12.75">
      <c r="A190" s="92"/>
      <c r="B190" s="102"/>
      <c r="C190" s="102"/>
      <c r="D190" s="102"/>
      <c r="E190" s="102"/>
      <c r="F190" s="102"/>
      <c r="G190" s="102"/>
      <c r="H190" s="102"/>
    </row>
    <row r="191" spans="1:8" ht="12.75">
      <c r="A191" s="92"/>
      <c r="B191" s="102"/>
      <c r="C191" s="102"/>
      <c r="D191" s="102"/>
      <c r="E191" s="102"/>
      <c r="F191" s="102"/>
      <c r="G191" s="102"/>
      <c r="H191" s="102"/>
    </row>
    <row r="192" spans="1:8" ht="12.75">
      <c r="A192" s="92"/>
      <c r="B192" s="102"/>
      <c r="C192" s="102"/>
      <c r="D192" s="102"/>
      <c r="E192" s="102"/>
      <c r="F192" s="102"/>
      <c r="G192" s="102"/>
      <c r="H192" s="102"/>
    </row>
    <row r="193" spans="1:8" ht="12.75">
      <c r="A193" s="92"/>
      <c r="B193" s="102"/>
      <c r="C193" s="102"/>
      <c r="D193" s="102"/>
      <c r="E193" s="102"/>
      <c r="F193" s="102"/>
      <c r="G193" s="102"/>
      <c r="H193" s="102"/>
    </row>
    <row r="194" spans="1:8" ht="12.75">
      <c r="A194" s="92"/>
      <c r="B194" s="102"/>
      <c r="C194" s="102"/>
      <c r="D194" s="102"/>
      <c r="E194" s="102"/>
      <c r="F194" s="102"/>
      <c r="G194" s="102"/>
      <c r="H194" s="102"/>
    </row>
    <row r="195" spans="1:8" ht="12.75">
      <c r="A195" s="92"/>
      <c r="B195" s="102"/>
      <c r="C195" s="102"/>
      <c r="D195" s="102"/>
      <c r="E195" s="102"/>
      <c r="F195" s="102"/>
      <c r="G195" s="102"/>
      <c r="H195" s="102"/>
    </row>
    <row r="196" spans="1:8" ht="12.75">
      <c r="A196" s="92"/>
      <c r="B196" s="102"/>
      <c r="C196" s="102"/>
      <c r="D196" s="102"/>
      <c r="E196" s="102"/>
      <c r="F196" s="102"/>
      <c r="G196" s="102"/>
      <c r="H196" s="102"/>
    </row>
    <row r="197" spans="1:8" ht="12.75">
      <c r="A197" s="92"/>
      <c r="B197" s="102"/>
      <c r="C197" s="102"/>
      <c r="D197" s="102"/>
      <c r="E197" s="102"/>
      <c r="F197" s="102"/>
      <c r="G197" s="102"/>
      <c r="H197" s="102"/>
    </row>
    <row r="198" spans="1:8" ht="12.75">
      <c r="A198" s="92"/>
      <c r="B198" s="102"/>
      <c r="C198" s="102"/>
      <c r="D198" s="102"/>
      <c r="E198" s="102"/>
      <c r="F198" s="102"/>
      <c r="G198" s="102"/>
      <c r="H198" s="102"/>
    </row>
    <row r="199" spans="1:8" ht="12.75">
      <c r="A199" s="92"/>
      <c r="B199" s="102"/>
      <c r="C199" s="102"/>
      <c r="D199" s="102"/>
      <c r="E199" s="102"/>
      <c r="F199" s="102"/>
      <c r="G199" s="102"/>
      <c r="H199" s="102"/>
    </row>
    <row r="200" spans="1:8" ht="12.75">
      <c r="A200" s="92"/>
      <c r="B200" s="102"/>
      <c r="C200" s="102"/>
      <c r="D200" s="102"/>
      <c r="E200" s="102"/>
      <c r="F200" s="102"/>
      <c r="G200" s="102"/>
      <c r="H200" s="102"/>
    </row>
    <row r="201" spans="1:8" ht="12.75">
      <c r="A201" s="92"/>
      <c r="B201" s="102"/>
      <c r="C201" s="102"/>
      <c r="D201" s="102"/>
      <c r="E201" s="102"/>
      <c r="F201" s="102"/>
      <c r="G201" s="102"/>
      <c r="H201" s="102"/>
    </row>
    <row r="202" spans="1:8" ht="12.75">
      <c r="A202" s="92"/>
      <c r="B202" s="102"/>
      <c r="C202" s="102"/>
      <c r="D202" s="102"/>
      <c r="E202" s="102"/>
      <c r="F202" s="102"/>
      <c r="G202" s="102"/>
      <c r="H202" s="102"/>
    </row>
    <row r="203" spans="1:8" ht="12.75">
      <c r="A203" s="92"/>
      <c r="B203" s="102"/>
      <c r="C203" s="102"/>
      <c r="D203" s="102"/>
      <c r="E203" s="102"/>
      <c r="F203" s="102"/>
      <c r="G203" s="102"/>
      <c r="H203" s="102"/>
    </row>
    <row r="204" spans="1:8" ht="12.75">
      <c r="A204" s="92"/>
      <c r="B204" s="102"/>
      <c r="C204" s="102"/>
      <c r="D204" s="102"/>
      <c r="E204" s="102"/>
      <c r="F204" s="102"/>
      <c r="G204" s="102"/>
      <c r="H204" s="102"/>
    </row>
    <row r="205" spans="1:8" ht="12.75">
      <c r="A205" s="92"/>
      <c r="B205" s="102"/>
      <c r="C205" s="102"/>
      <c r="D205" s="102"/>
      <c r="E205" s="102"/>
      <c r="F205" s="102"/>
      <c r="G205" s="102"/>
      <c r="H205" s="102"/>
    </row>
    <row r="206" spans="1:8" ht="12.75">
      <c r="A206" s="92"/>
      <c r="B206" s="102"/>
      <c r="C206" s="102"/>
      <c r="D206" s="102"/>
      <c r="E206" s="102"/>
      <c r="F206" s="102"/>
      <c r="G206" s="102"/>
      <c r="H206" s="102"/>
    </row>
    <row r="207" spans="1:8" ht="12.75">
      <c r="A207" s="92"/>
      <c r="B207" s="102"/>
      <c r="C207" s="102"/>
      <c r="D207" s="102"/>
      <c r="E207" s="102"/>
      <c r="F207" s="102"/>
      <c r="G207" s="102"/>
      <c r="H207" s="102"/>
    </row>
    <row r="208" spans="1:8" ht="12.75">
      <c r="A208" s="92"/>
      <c r="B208" s="102"/>
      <c r="C208" s="102"/>
      <c r="D208" s="102"/>
      <c r="E208" s="102"/>
      <c r="F208" s="102"/>
      <c r="G208" s="102"/>
      <c r="H208" s="102"/>
    </row>
    <row r="209" spans="1:8" ht="12.75">
      <c r="A209" s="92"/>
      <c r="B209" s="102"/>
      <c r="C209" s="102"/>
      <c r="D209" s="102"/>
      <c r="E209" s="102"/>
      <c r="F209" s="102"/>
      <c r="G209" s="102"/>
      <c r="H209" s="102"/>
    </row>
    <row r="210" spans="1:8" ht="12.75">
      <c r="A210" s="92"/>
      <c r="B210" s="102"/>
      <c r="C210" s="102"/>
      <c r="D210" s="102"/>
      <c r="E210" s="102"/>
      <c r="F210" s="102"/>
      <c r="G210" s="102"/>
      <c r="H210" s="102"/>
    </row>
    <row r="211" spans="1:8" ht="12.75">
      <c r="A211" s="92"/>
      <c r="B211" s="102"/>
      <c r="C211" s="102"/>
      <c r="D211" s="102"/>
      <c r="E211" s="102"/>
      <c r="F211" s="102"/>
      <c r="G211" s="102"/>
      <c r="H211" s="102"/>
    </row>
    <row r="212" spans="1:8" ht="12.75">
      <c r="A212" s="92"/>
      <c r="B212" s="102"/>
      <c r="C212" s="102"/>
      <c r="D212" s="102"/>
      <c r="E212" s="102"/>
      <c r="F212" s="102"/>
      <c r="G212" s="102"/>
      <c r="H212" s="102"/>
    </row>
    <row r="213" spans="1:8" ht="12.75">
      <c r="A213" s="92"/>
      <c r="B213" s="102"/>
      <c r="C213" s="102"/>
      <c r="D213" s="102"/>
      <c r="E213" s="102"/>
      <c r="F213" s="102"/>
      <c r="G213" s="102"/>
      <c r="H213" s="102"/>
    </row>
    <row r="214" spans="1:8" ht="12.75">
      <c r="A214" s="92"/>
      <c r="B214" s="102"/>
      <c r="C214" s="102"/>
      <c r="D214" s="102"/>
      <c r="E214" s="102"/>
      <c r="F214" s="102"/>
      <c r="G214" s="102"/>
      <c r="H214" s="102"/>
    </row>
    <row r="215" spans="1:8" ht="12.75">
      <c r="A215" s="92"/>
      <c r="B215" s="102"/>
      <c r="C215" s="102"/>
      <c r="D215" s="102"/>
      <c r="E215" s="102"/>
      <c r="F215" s="102"/>
      <c r="G215" s="102"/>
      <c r="H215" s="102"/>
    </row>
    <row r="216" spans="1:8" ht="12.75">
      <c r="A216" s="92"/>
      <c r="B216" s="102"/>
      <c r="C216" s="102"/>
      <c r="D216" s="102"/>
      <c r="E216" s="102"/>
      <c r="F216" s="102"/>
      <c r="G216" s="102"/>
      <c r="H216" s="102"/>
    </row>
    <row r="217" spans="1:8" ht="12.75">
      <c r="A217" s="92"/>
      <c r="B217" s="102"/>
      <c r="C217" s="102"/>
      <c r="D217" s="102"/>
      <c r="E217" s="102"/>
      <c r="F217" s="102"/>
      <c r="G217" s="102"/>
      <c r="H217" s="102"/>
    </row>
    <row r="218" spans="1:8" ht="12.75">
      <c r="A218" s="92"/>
      <c r="B218" s="102"/>
      <c r="C218" s="102"/>
      <c r="D218" s="102"/>
      <c r="E218" s="102"/>
      <c r="F218" s="102"/>
      <c r="G218" s="102"/>
      <c r="H218" s="102"/>
    </row>
    <row r="219" spans="1:8" ht="12.75">
      <c r="A219" s="92"/>
      <c r="B219" s="102"/>
      <c r="C219" s="102"/>
      <c r="D219" s="102"/>
      <c r="E219" s="102"/>
      <c r="F219" s="102"/>
      <c r="G219" s="102"/>
      <c r="H219" s="102"/>
    </row>
    <row r="220" spans="1:8" ht="12.75">
      <c r="A220" s="92"/>
      <c r="B220" s="102"/>
      <c r="C220" s="102"/>
      <c r="D220" s="102"/>
      <c r="E220" s="102"/>
      <c r="F220" s="102"/>
      <c r="G220" s="102"/>
      <c r="H220" s="102"/>
    </row>
    <row r="221" spans="1:8" ht="12.75">
      <c r="A221" s="92"/>
      <c r="B221" s="102"/>
      <c r="C221" s="102"/>
      <c r="D221" s="102"/>
      <c r="E221" s="102"/>
      <c r="F221" s="102"/>
      <c r="G221" s="102"/>
      <c r="H221" s="102"/>
    </row>
    <row r="222" spans="1:8" ht="12.75">
      <c r="A222" s="92"/>
      <c r="B222" s="102"/>
      <c r="C222" s="102"/>
      <c r="D222" s="102"/>
      <c r="E222" s="102"/>
      <c r="F222" s="102"/>
      <c r="G222" s="102"/>
      <c r="H222" s="102"/>
    </row>
    <row r="223" spans="1:8" ht="12.75">
      <c r="A223" s="92"/>
      <c r="B223" s="102"/>
      <c r="C223" s="102"/>
      <c r="D223" s="102"/>
      <c r="E223" s="102"/>
      <c r="F223" s="102"/>
      <c r="G223" s="102"/>
      <c r="H223" s="102"/>
    </row>
    <row r="224" spans="1:8" ht="12.75">
      <c r="A224" s="92"/>
      <c r="B224" s="102"/>
      <c r="C224" s="102"/>
      <c r="D224" s="102"/>
      <c r="E224" s="102"/>
      <c r="F224" s="102"/>
      <c r="G224" s="102"/>
      <c r="H224" s="102"/>
    </row>
    <row r="225" spans="1:8" ht="12.75">
      <c r="A225" s="92"/>
      <c r="B225" s="102"/>
      <c r="C225" s="102"/>
      <c r="D225" s="102"/>
      <c r="E225" s="102"/>
      <c r="F225" s="102"/>
      <c r="G225" s="102"/>
      <c r="H225" s="102"/>
    </row>
    <row r="226" spans="1:8" ht="12.75">
      <c r="A226" s="92"/>
      <c r="B226" s="102"/>
      <c r="C226" s="102"/>
      <c r="D226" s="102"/>
      <c r="E226" s="102"/>
      <c r="F226" s="102"/>
      <c r="G226" s="102"/>
      <c r="H226" s="102"/>
    </row>
    <row r="227" spans="1:8" ht="12.75">
      <c r="A227" s="92"/>
      <c r="B227" s="102"/>
      <c r="C227" s="102"/>
      <c r="D227" s="102"/>
      <c r="E227" s="102"/>
      <c r="F227" s="102"/>
      <c r="G227" s="102"/>
      <c r="H227" s="102"/>
    </row>
    <row r="228" spans="1:8" ht="12.75">
      <c r="A228" s="92"/>
      <c r="B228" s="102"/>
      <c r="C228" s="102"/>
      <c r="D228" s="102"/>
      <c r="E228" s="102"/>
      <c r="F228" s="102"/>
      <c r="G228" s="102"/>
      <c r="H228" s="102"/>
    </row>
    <row r="229" spans="1:8" ht="12.75">
      <c r="A229" s="92"/>
      <c r="B229" s="102"/>
      <c r="C229" s="102"/>
      <c r="D229" s="102"/>
      <c r="E229" s="102"/>
      <c r="F229" s="102"/>
      <c r="G229" s="102"/>
      <c r="H229" s="102"/>
    </row>
    <row r="230" spans="1:8" ht="12.75">
      <c r="A230" s="92"/>
      <c r="B230" s="102"/>
      <c r="C230" s="102"/>
      <c r="D230" s="102"/>
      <c r="E230" s="102"/>
      <c r="F230" s="102"/>
      <c r="G230" s="102"/>
      <c r="H230" s="102"/>
    </row>
    <row r="231" spans="1:8" ht="12.75">
      <c r="A231" s="92"/>
      <c r="B231" s="102"/>
      <c r="C231" s="102"/>
      <c r="D231" s="102"/>
      <c r="E231" s="102"/>
      <c r="F231" s="102"/>
      <c r="G231" s="102"/>
      <c r="H231" s="102"/>
    </row>
    <row r="232" spans="1:8" ht="12.75">
      <c r="A232" s="92"/>
      <c r="B232" s="102"/>
      <c r="C232" s="102"/>
      <c r="D232" s="102"/>
      <c r="E232" s="102"/>
      <c r="F232" s="102"/>
      <c r="G232" s="102"/>
      <c r="H232" s="102"/>
    </row>
    <row r="233" spans="1:8" ht="12.75">
      <c r="A233" s="92"/>
      <c r="B233" s="102"/>
      <c r="C233" s="102"/>
      <c r="D233" s="102"/>
      <c r="E233" s="102"/>
      <c r="F233" s="102"/>
      <c r="G233" s="102"/>
      <c r="H233" s="102"/>
    </row>
    <row r="234" spans="1:8" ht="12.75">
      <c r="A234" s="92"/>
      <c r="B234" s="102"/>
      <c r="C234" s="102"/>
      <c r="D234" s="102"/>
      <c r="E234" s="102"/>
      <c r="F234" s="102"/>
      <c r="G234" s="102"/>
      <c r="H234" s="102"/>
    </row>
    <row r="235" spans="1:8" ht="12.75">
      <c r="A235" s="92"/>
      <c r="B235" s="102"/>
      <c r="C235" s="102"/>
      <c r="D235" s="102"/>
      <c r="E235" s="102"/>
      <c r="F235" s="102"/>
      <c r="G235" s="102"/>
      <c r="H235" s="102"/>
    </row>
    <row r="236" spans="1:8" ht="12.75">
      <c r="A236" s="92"/>
      <c r="B236" s="102"/>
      <c r="C236" s="102"/>
      <c r="D236" s="102"/>
      <c r="E236" s="102"/>
      <c r="F236" s="102"/>
      <c r="G236" s="102"/>
      <c r="H236" s="102"/>
    </row>
    <row r="237" spans="1:8" ht="12.75">
      <c r="A237" s="92"/>
      <c r="B237" s="102"/>
      <c r="C237" s="102"/>
      <c r="D237" s="102"/>
      <c r="E237" s="102"/>
      <c r="F237" s="102"/>
      <c r="G237" s="102"/>
      <c r="H237" s="102"/>
    </row>
    <row r="238" spans="1:8" ht="12.75">
      <c r="A238" s="92"/>
      <c r="B238" s="102"/>
      <c r="C238" s="102"/>
      <c r="D238" s="102"/>
      <c r="E238" s="102"/>
      <c r="F238" s="102"/>
      <c r="G238" s="102"/>
      <c r="H238" s="102"/>
    </row>
    <row r="239" spans="1:8" ht="12.75">
      <c r="A239" s="92"/>
      <c r="B239" s="102"/>
      <c r="C239" s="102"/>
      <c r="D239" s="102"/>
      <c r="E239" s="102"/>
      <c r="F239" s="102"/>
      <c r="G239" s="102"/>
      <c r="H239" s="102"/>
    </row>
    <row r="240" spans="1:8" ht="12.75">
      <c r="A240" s="92"/>
      <c r="B240" s="102"/>
      <c r="C240" s="102"/>
      <c r="D240" s="102"/>
      <c r="E240" s="102"/>
      <c r="F240" s="102"/>
      <c r="G240" s="102"/>
      <c r="H240" s="102"/>
    </row>
    <row r="241" spans="1:8" ht="12.75">
      <c r="A241" s="92"/>
      <c r="B241" s="102"/>
      <c r="C241" s="102"/>
      <c r="D241" s="102"/>
      <c r="E241" s="102"/>
      <c r="F241" s="102"/>
      <c r="G241" s="102"/>
      <c r="H241" s="102"/>
    </row>
    <row r="242" spans="1:8" ht="12.75">
      <c r="A242" s="92"/>
      <c r="B242" s="102"/>
      <c r="C242" s="102"/>
      <c r="D242" s="102"/>
      <c r="E242" s="102"/>
      <c r="F242" s="102"/>
      <c r="G242" s="102"/>
      <c r="H242" s="102"/>
    </row>
    <row r="243" spans="1:8" ht="12.75">
      <c r="A243" s="92"/>
      <c r="B243" s="102"/>
      <c r="C243" s="102"/>
      <c r="D243" s="102"/>
      <c r="E243" s="102"/>
      <c r="F243" s="102"/>
      <c r="G243" s="102"/>
      <c r="H243" s="102"/>
    </row>
    <row r="244" spans="1:8" ht="12.75">
      <c r="A244" s="92"/>
      <c r="B244" s="102"/>
      <c r="C244" s="102"/>
      <c r="D244" s="102"/>
      <c r="E244" s="102"/>
      <c r="F244" s="102"/>
      <c r="G244" s="102"/>
      <c r="H244" s="102"/>
    </row>
    <row r="245" spans="1:8" ht="12.75">
      <c r="A245" s="92"/>
      <c r="B245" s="102"/>
      <c r="C245" s="102"/>
      <c r="D245" s="102"/>
      <c r="E245" s="102"/>
      <c r="F245" s="102"/>
      <c r="G245" s="102"/>
      <c r="H245" s="102"/>
    </row>
    <row r="246" spans="1:8" ht="12.75">
      <c r="A246" s="92"/>
      <c r="B246" s="102"/>
      <c r="C246" s="102"/>
      <c r="D246" s="102"/>
      <c r="E246" s="102"/>
      <c r="F246" s="102"/>
      <c r="G246" s="102"/>
      <c r="H246" s="102"/>
    </row>
    <row r="247" spans="1:8" ht="12.75">
      <c r="A247" s="92"/>
      <c r="B247" s="102"/>
      <c r="C247" s="102"/>
      <c r="D247" s="102"/>
      <c r="E247" s="102"/>
      <c r="F247" s="102"/>
      <c r="G247" s="102"/>
      <c r="H247" s="102"/>
    </row>
    <row r="248" spans="1:8" ht="12.75">
      <c r="A248" s="92"/>
      <c r="B248" s="102"/>
      <c r="C248" s="102"/>
      <c r="D248" s="102"/>
      <c r="E248" s="102"/>
      <c r="F248" s="102"/>
      <c r="G248" s="102"/>
      <c r="H248" s="102"/>
    </row>
    <row r="249" spans="1:8" ht="12.75">
      <c r="A249" s="92"/>
      <c r="B249" s="102"/>
      <c r="C249" s="102"/>
      <c r="D249" s="102"/>
      <c r="E249" s="102"/>
      <c r="F249" s="102"/>
      <c r="G249" s="102"/>
      <c r="H249" s="102"/>
    </row>
    <row r="250" spans="1:8" ht="12.75">
      <c r="A250" s="92"/>
      <c r="B250" s="102"/>
      <c r="C250" s="102"/>
      <c r="D250" s="102"/>
      <c r="E250" s="102"/>
      <c r="F250" s="102"/>
      <c r="G250" s="102"/>
      <c r="H250" s="102"/>
    </row>
    <row r="251" spans="1:8" ht="12.75">
      <c r="A251" s="92"/>
      <c r="B251" s="102"/>
      <c r="C251" s="102"/>
      <c r="D251" s="102"/>
      <c r="E251" s="102"/>
      <c r="F251" s="102"/>
      <c r="G251" s="102"/>
      <c r="H251" s="102"/>
    </row>
    <row r="252" spans="1:8" ht="12.75">
      <c r="A252" s="92"/>
      <c r="B252" s="102"/>
      <c r="C252" s="102"/>
      <c r="D252" s="102"/>
      <c r="E252" s="102"/>
      <c r="F252" s="102"/>
      <c r="G252" s="102"/>
      <c r="H252" s="102"/>
    </row>
    <row r="253" spans="1:8" ht="12.75">
      <c r="A253" s="92"/>
      <c r="B253" s="102"/>
      <c r="C253" s="102"/>
      <c r="D253" s="102"/>
      <c r="E253" s="102"/>
      <c r="F253" s="102"/>
      <c r="G253" s="102"/>
      <c r="H253" s="102"/>
    </row>
    <row r="254" spans="1:8" ht="12.75">
      <c r="A254" s="92"/>
      <c r="B254" s="102"/>
      <c r="C254" s="102"/>
      <c r="D254" s="102"/>
      <c r="E254" s="102"/>
      <c r="F254" s="102"/>
      <c r="G254" s="102"/>
      <c r="H254" s="102"/>
    </row>
    <row r="255" spans="1:8" ht="12.75">
      <c r="A255" s="92"/>
      <c r="B255" s="102"/>
      <c r="C255" s="102"/>
      <c r="D255" s="102"/>
      <c r="E255" s="102"/>
      <c r="F255" s="102"/>
      <c r="G255" s="102"/>
      <c r="H255" s="102"/>
    </row>
    <row r="256" spans="1:8" ht="12.75">
      <c r="A256" s="92"/>
      <c r="B256" s="102"/>
      <c r="C256" s="102"/>
      <c r="D256" s="102"/>
      <c r="E256" s="102"/>
      <c r="F256" s="102"/>
      <c r="G256" s="102"/>
      <c r="H256" s="102"/>
    </row>
    <row r="257" spans="1:8" ht="12.75">
      <c r="A257" s="92"/>
      <c r="B257" s="102"/>
      <c r="C257" s="102"/>
      <c r="D257" s="102"/>
      <c r="E257" s="102"/>
      <c r="F257" s="102"/>
      <c r="G257" s="102"/>
      <c r="H257" s="102"/>
    </row>
    <row r="258" spans="1:8" ht="12.75">
      <c r="A258" s="92"/>
      <c r="B258" s="102"/>
      <c r="C258" s="102"/>
      <c r="D258" s="102"/>
      <c r="E258" s="102"/>
      <c r="F258" s="102"/>
      <c r="G258" s="102"/>
      <c r="H258" s="102"/>
    </row>
    <row r="259" spans="1:8" ht="12.75">
      <c r="A259" s="92"/>
      <c r="B259" s="102"/>
      <c r="C259" s="102"/>
      <c r="D259" s="102"/>
      <c r="E259" s="102"/>
      <c r="F259" s="102"/>
      <c r="G259" s="102"/>
      <c r="H259" s="102"/>
    </row>
    <row r="260" spans="1:8" ht="12.75">
      <c r="A260" s="92"/>
      <c r="B260" s="102"/>
      <c r="C260" s="102"/>
      <c r="D260" s="102"/>
      <c r="E260" s="102"/>
      <c r="F260" s="102"/>
      <c r="G260" s="102"/>
      <c r="H260" s="102"/>
    </row>
    <row r="261" spans="1:8" ht="12.75">
      <c r="A261" s="92"/>
      <c r="B261" s="102"/>
      <c r="C261" s="102"/>
      <c r="D261" s="102"/>
      <c r="E261" s="102"/>
      <c r="F261" s="102"/>
      <c r="G261" s="102"/>
      <c r="H261" s="102"/>
    </row>
    <row r="262" spans="1:8" ht="12.75">
      <c r="A262" s="92"/>
      <c r="B262" s="102"/>
      <c r="C262" s="102"/>
      <c r="D262" s="102"/>
      <c r="E262" s="102"/>
      <c r="F262" s="102"/>
      <c r="G262" s="102"/>
      <c r="H262" s="102"/>
    </row>
    <row r="263" spans="1:8" ht="12.75">
      <c r="A263" s="92"/>
      <c r="B263" s="102"/>
      <c r="C263" s="102"/>
      <c r="D263" s="102"/>
      <c r="E263" s="102"/>
      <c r="F263" s="102"/>
      <c r="G263" s="102"/>
      <c r="H263" s="102"/>
    </row>
    <row r="264" spans="1:8" ht="12.75">
      <c r="A264" s="92"/>
      <c r="B264" s="102"/>
      <c r="C264" s="102"/>
      <c r="D264" s="102"/>
      <c r="E264" s="102"/>
      <c r="F264" s="102"/>
      <c r="G264" s="102"/>
      <c r="H264" s="102"/>
    </row>
    <row r="265" spans="1:8" ht="12.75">
      <c r="A265" s="92"/>
      <c r="B265" s="102"/>
      <c r="C265" s="102"/>
      <c r="D265" s="102"/>
      <c r="E265" s="102"/>
      <c r="F265" s="102"/>
      <c r="G265" s="102"/>
      <c r="H265" s="102"/>
    </row>
    <row r="266" spans="1:8" ht="12.75">
      <c r="A266" s="92"/>
      <c r="B266" s="102"/>
      <c r="C266" s="102"/>
      <c r="D266" s="102"/>
      <c r="E266" s="102"/>
      <c r="F266" s="102"/>
      <c r="G266" s="102"/>
      <c r="H266" s="102"/>
    </row>
    <row r="267" spans="1:8" ht="12.75">
      <c r="A267" s="92"/>
      <c r="B267" s="102"/>
      <c r="C267" s="102"/>
      <c r="D267" s="102"/>
      <c r="E267" s="102"/>
      <c r="F267" s="102"/>
      <c r="G267" s="102"/>
      <c r="H267" s="102"/>
    </row>
    <row r="268" spans="1:8" ht="12.75">
      <c r="A268" s="92"/>
      <c r="B268" s="102"/>
      <c r="C268" s="102"/>
      <c r="D268" s="102"/>
      <c r="E268" s="102"/>
      <c r="F268" s="102"/>
      <c r="G268" s="102"/>
      <c r="H268" s="102"/>
    </row>
    <row r="269" spans="1:8" ht="12.75">
      <c r="A269" s="92"/>
      <c r="B269" s="102"/>
      <c r="C269" s="102"/>
      <c r="D269" s="102"/>
      <c r="E269" s="102"/>
      <c r="F269" s="102"/>
      <c r="G269" s="102"/>
      <c r="H269" s="102"/>
    </row>
    <row r="270" spans="1:8" ht="12.75">
      <c r="A270" s="92"/>
      <c r="B270" s="102"/>
      <c r="C270" s="102"/>
      <c r="D270" s="102"/>
      <c r="E270" s="102"/>
      <c r="F270" s="102"/>
      <c r="G270" s="102"/>
      <c r="H270" s="102"/>
    </row>
    <row r="271" spans="1:8" ht="12.75">
      <c r="A271" s="92"/>
      <c r="B271" s="102"/>
      <c r="C271" s="102"/>
      <c r="D271" s="102"/>
      <c r="E271" s="102"/>
      <c r="F271" s="102"/>
      <c r="G271" s="102"/>
      <c r="H271" s="102"/>
    </row>
    <row r="272" spans="1:8" ht="12.75">
      <c r="A272" s="92"/>
      <c r="B272" s="102"/>
      <c r="C272" s="102"/>
      <c r="D272" s="102"/>
      <c r="E272" s="102"/>
      <c r="F272" s="102"/>
      <c r="G272" s="102"/>
      <c r="H272" s="102"/>
    </row>
    <row r="273" spans="1:8" ht="12.75">
      <c r="A273" s="92"/>
      <c r="B273" s="102"/>
      <c r="C273" s="102"/>
      <c r="D273" s="102"/>
      <c r="E273" s="102"/>
      <c r="F273" s="102"/>
      <c r="G273" s="102"/>
      <c r="H273" s="102"/>
    </row>
    <row r="274" spans="1:8" ht="12.75">
      <c r="A274" s="92"/>
      <c r="B274" s="102"/>
      <c r="C274" s="102"/>
      <c r="D274" s="102"/>
      <c r="E274" s="102"/>
      <c r="F274" s="102"/>
      <c r="G274" s="102"/>
      <c r="H274" s="102"/>
    </row>
    <row r="275" spans="1:8" ht="12.75">
      <c r="A275" s="92"/>
      <c r="B275" s="102"/>
      <c r="C275" s="102"/>
      <c r="D275" s="102"/>
      <c r="E275" s="102"/>
      <c r="F275" s="102"/>
      <c r="G275" s="102"/>
      <c r="H275" s="102"/>
    </row>
    <row r="276" spans="1:8" ht="12.75">
      <c r="A276" s="92"/>
      <c r="B276" s="102"/>
      <c r="C276" s="102"/>
      <c r="D276" s="102"/>
      <c r="E276" s="102"/>
      <c r="F276" s="102"/>
      <c r="G276" s="102"/>
      <c r="H276" s="102"/>
    </row>
    <row r="277" spans="1:8" ht="12.75">
      <c r="A277" s="92"/>
      <c r="B277" s="102"/>
      <c r="C277" s="102"/>
      <c r="D277" s="102"/>
      <c r="E277" s="102"/>
      <c r="F277" s="102"/>
      <c r="G277" s="102"/>
      <c r="H277" s="102"/>
    </row>
    <row r="278" spans="1:8" ht="12.75">
      <c r="A278" s="92"/>
      <c r="B278" s="102"/>
      <c r="C278" s="102"/>
      <c r="D278" s="102"/>
      <c r="E278" s="102"/>
      <c r="F278" s="102"/>
      <c r="G278" s="102"/>
      <c r="H278" s="102"/>
    </row>
    <row r="279" spans="1:8" ht="12.75">
      <c r="A279" s="92"/>
      <c r="B279" s="102"/>
      <c r="C279" s="102"/>
      <c r="D279" s="102"/>
      <c r="E279" s="102"/>
      <c r="F279" s="102"/>
      <c r="G279" s="102"/>
      <c r="H279" s="102"/>
    </row>
    <row r="280" spans="1:8" ht="12.75">
      <c r="A280" s="92"/>
      <c r="B280" s="102"/>
      <c r="C280" s="102"/>
      <c r="D280" s="102"/>
      <c r="E280" s="102"/>
      <c r="F280" s="102"/>
      <c r="G280" s="102"/>
      <c r="H280" s="102"/>
    </row>
    <row r="281" spans="1:8" ht="12.75">
      <c r="A281" s="92"/>
      <c r="B281" s="102"/>
      <c r="C281" s="102"/>
      <c r="D281" s="102"/>
      <c r="E281" s="102"/>
      <c r="F281" s="102"/>
      <c r="G281" s="102"/>
      <c r="H281" s="102"/>
    </row>
    <row r="282" spans="1:8" ht="12.75">
      <c r="A282" s="92"/>
      <c r="B282" s="102"/>
      <c r="C282" s="102"/>
      <c r="D282" s="102"/>
      <c r="E282" s="102"/>
      <c r="F282" s="102"/>
      <c r="G282" s="102"/>
      <c r="H282" s="102"/>
    </row>
    <row r="283" spans="1:8" ht="12.75">
      <c r="A283" s="92"/>
      <c r="B283" s="102"/>
      <c r="C283" s="102"/>
      <c r="D283" s="102"/>
      <c r="E283" s="102"/>
      <c r="F283" s="102"/>
      <c r="G283" s="102"/>
      <c r="H283" s="102"/>
    </row>
    <row r="284" spans="1:8" ht="12.75">
      <c r="A284" s="92"/>
      <c r="B284" s="102"/>
      <c r="C284" s="102"/>
      <c r="D284" s="102"/>
      <c r="E284" s="102"/>
      <c r="F284" s="102"/>
      <c r="G284" s="102"/>
      <c r="H284" s="102"/>
    </row>
    <row r="285" spans="1:8" ht="12.75">
      <c r="A285" s="92"/>
      <c r="B285" s="102"/>
      <c r="C285" s="102"/>
      <c r="D285" s="102"/>
      <c r="E285" s="102"/>
      <c r="F285" s="102"/>
      <c r="G285" s="102"/>
      <c r="H285" s="102"/>
    </row>
    <row r="286" spans="1:8" ht="12.75">
      <c r="A286" s="92"/>
      <c r="B286" s="102"/>
      <c r="C286" s="102"/>
      <c r="D286" s="102"/>
      <c r="E286" s="102"/>
      <c r="F286" s="102"/>
      <c r="G286" s="102"/>
      <c r="H286" s="102"/>
    </row>
    <row r="287" spans="1:8" ht="12.75">
      <c r="A287" s="92"/>
      <c r="B287" s="102"/>
      <c r="C287" s="102"/>
      <c r="D287" s="102"/>
      <c r="E287" s="102"/>
      <c r="F287" s="102"/>
      <c r="G287" s="102"/>
      <c r="H287" s="102"/>
    </row>
    <row r="288" spans="1:8" ht="12.75">
      <c r="A288" s="92"/>
      <c r="B288" s="102"/>
      <c r="C288" s="102"/>
      <c r="D288" s="102"/>
      <c r="E288" s="102"/>
      <c r="F288" s="102"/>
      <c r="G288" s="102"/>
      <c r="H288" s="102"/>
    </row>
    <row r="289" spans="1:8" ht="12.75">
      <c r="A289" s="92"/>
      <c r="B289" s="102"/>
      <c r="C289" s="102"/>
      <c r="D289" s="102"/>
      <c r="E289" s="102"/>
      <c r="F289" s="102"/>
      <c r="G289" s="102"/>
      <c r="H289" s="102"/>
    </row>
    <row r="290" spans="1:8" ht="12.75">
      <c r="A290" s="92"/>
      <c r="B290" s="102"/>
      <c r="C290" s="102"/>
      <c r="D290" s="102"/>
      <c r="E290" s="102"/>
      <c r="F290" s="102"/>
      <c r="G290" s="102"/>
      <c r="H290" s="102"/>
    </row>
    <row r="291" spans="1:8" ht="12.75">
      <c r="A291" s="92"/>
      <c r="B291" s="102"/>
      <c r="C291" s="102"/>
      <c r="D291" s="102"/>
      <c r="E291" s="102"/>
      <c r="F291" s="102"/>
      <c r="G291" s="102"/>
      <c r="H291" s="102"/>
    </row>
    <row r="292" spans="1:8" ht="12.75">
      <c r="A292" s="92"/>
      <c r="B292" s="102"/>
      <c r="C292" s="102"/>
      <c r="D292" s="102"/>
      <c r="E292" s="102"/>
      <c r="F292" s="102"/>
      <c r="G292" s="102"/>
      <c r="H292" s="102"/>
    </row>
    <row r="293" spans="1:8" ht="12.75">
      <c r="A293" s="92"/>
      <c r="B293" s="102"/>
      <c r="C293" s="102"/>
      <c r="D293" s="102"/>
      <c r="E293" s="102"/>
      <c r="F293" s="102"/>
      <c r="G293" s="102"/>
      <c r="H293" s="102"/>
    </row>
    <row r="294" spans="1:8" ht="12.75">
      <c r="A294" s="92"/>
      <c r="B294" s="102"/>
      <c r="C294" s="102"/>
      <c r="D294" s="102"/>
      <c r="E294" s="102"/>
      <c r="F294" s="102"/>
      <c r="G294" s="102"/>
      <c r="H294" s="102"/>
    </row>
    <row r="295" spans="1:8" ht="12.75">
      <c r="A295" s="92"/>
      <c r="B295" s="102"/>
      <c r="C295" s="102"/>
      <c r="D295" s="102"/>
      <c r="E295" s="102"/>
      <c r="F295" s="102"/>
      <c r="G295" s="102"/>
      <c r="H295" s="102"/>
    </row>
    <row r="296" spans="1:8" ht="12.75">
      <c r="A296" s="92"/>
      <c r="B296" s="102"/>
      <c r="C296" s="102"/>
      <c r="D296" s="102"/>
      <c r="E296" s="102"/>
      <c r="F296" s="102"/>
      <c r="G296" s="102"/>
      <c r="H296" s="102"/>
    </row>
    <row r="297" spans="1:8" ht="12.75">
      <c r="A297" s="92"/>
      <c r="B297" s="102"/>
      <c r="C297" s="102"/>
      <c r="D297" s="102"/>
      <c r="E297" s="102"/>
      <c r="F297" s="102"/>
      <c r="G297" s="102"/>
      <c r="H297" s="102"/>
    </row>
    <row r="298" spans="1:8" ht="12.75">
      <c r="A298" s="92"/>
      <c r="B298" s="102"/>
      <c r="C298" s="102"/>
      <c r="D298" s="102"/>
      <c r="E298" s="102"/>
      <c r="F298" s="102"/>
      <c r="G298" s="102"/>
      <c r="H298" s="102"/>
    </row>
    <row r="299" spans="1:8" ht="12.75">
      <c r="A299" s="92"/>
      <c r="B299" s="102"/>
      <c r="C299" s="102"/>
      <c r="D299" s="102"/>
      <c r="E299" s="102"/>
      <c r="F299" s="102"/>
      <c r="G299" s="102"/>
      <c r="H299" s="102"/>
    </row>
    <row r="300" spans="1:8" ht="12.75">
      <c r="A300" s="92"/>
      <c r="B300" s="102"/>
      <c r="C300" s="102"/>
      <c r="D300" s="102"/>
      <c r="E300" s="102"/>
      <c r="F300" s="102"/>
      <c r="G300" s="102"/>
      <c r="H300" s="102"/>
    </row>
    <row r="301" spans="1:8" ht="12.75">
      <c r="A301" s="92"/>
      <c r="B301" s="102"/>
      <c r="C301" s="102"/>
      <c r="D301" s="102"/>
      <c r="E301" s="102"/>
      <c r="F301" s="102"/>
      <c r="G301" s="102"/>
      <c r="H301" s="102"/>
    </row>
    <row r="302" spans="1:8" ht="12.75">
      <c r="A302" s="92"/>
      <c r="B302" s="102"/>
      <c r="C302" s="102"/>
      <c r="D302" s="102"/>
      <c r="E302" s="102"/>
      <c r="F302" s="102"/>
      <c r="G302" s="102"/>
      <c r="H302" s="102"/>
    </row>
    <row r="303" spans="1:8" ht="12.75">
      <c r="A303" s="92"/>
      <c r="B303" s="102"/>
      <c r="C303" s="102"/>
      <c r="D303" s="102"/>
      <c r="E303" s="102"/>
      <c r="F303" s="102"/>
      <c r="G303" s="102"/>
      <c r="H303" s="102"/>
    </row>
    <row r="304" spans="1:8" ht="12.75">
      <c r="A304" s="92"/>
      <c r="B304" s="102"/>
      <c r="C304" s="102"/>
      <c r="D304" s="102"/>
      <c r="E304" s="102"/>
      <c r="F304" s="102"/>
      <c r="G304" s="102"/>
      <c r="H304" s="102"/>
    </row>
    <row r="305" spans="1:8" ht="12.75">
      <c r="A305" s="92"/>
      <c r="B305" s="102"/>
      <c r="C305" s="102"/>
      <c r="D305" s="102"/>
      <c r="E305" s="102"/>
      <c r="F305" s="102"/>
      <c r="G305" s="102"/>
      <c r="H305" s="102"/>
    </row>
    <row r="306" spans="1:8" ht="12.75">
      <c r="A306" s="92"/>
      <c r="B306" s="102"/>
      <c r="C306" s="102"/>
      <c r="D306" s="102"/>
      <c r="E306" s="102"/>
      <c r="F306" s="102"/>
      <c r="G306" s="102"/>
      <c r="H306" s="102"/>
    </row>
    <row r="307" spans="1:8" ht="12.75">
      <c r="A307" s="92"/>
      <c r="B307" s="102"/>
      <c r="C307" s="102"/>
      <c r="D307" s="102"/>
      <c r="E307" s="102"/>
      <c r="F307" s="102"/>
      <c r="G307" s="102"/>
      <c r="H307" s="102"/>
    </row>
    <row r="308" spans="1:8" ht="12.75">
      <c r="A308" s="92"/>
      <c r="B308" s="102"/>
      <c r="C308" s="102"/>
      <c r="D308" s="102"/>
      <c r="E308" s="102"/>
      <c r="F308" s="102"/>
      <c r="G308" s="102"/>
      <c r="H308" s="102"/>
    </row>
    <row r="309" spans="1:8" ht="12.75">
      <c r="A309" s="92"/>
      <c r="B309" s="102"/>
      <c r="C309" s="102"/>
      <c r="D309" s="102"/>
      <c r="E309" s="102"/>
      <c r="F309" s="102"/>
      <c r="G309" s="102"/>
      <c r="H309" s="102"/>
    </row>
    <row r="310" spans="1:8" ht="12.75">
      <c r="A310" s="92"/>
      <c r="B310" s="102"/>
      <c r="C310" s="102"/>
      <c r="D310" s="102"/>
      <c r="E310" s="102"/>
      <c r="F310" s="102"/>
      <c r="G310" s="102"/>
      <c r="H310" s="102"/>
    </row>
    <row r="311" spans="1:8" ht="12.75">
      <c r="A311" s="92"/>
      <c r="B311" s="102"/>
      <c r="C311" s="102"/>
      <c r="D311" s="102"/>
      <c r="E311" s="102"/>
      <c r="F311" s="102"/>
      <c r="G311" s="102"/>
      <c r="H311" s="102"/>
    </row>
    <row r="312" spans="1:8" ht="12.75">
      <c r="A312" s="92"/>
      <c r="B312" s="102"/>
      <c r="C312" s="102"/>
      <c r="D312" s="102"/>
      <c r="E312" s="102"/>
      <c r="F312" s="102"/>
      <c r="G312" s="102"/>
      <c r="H312" s="102"/>
    </row>
    <row r="313" spans="1:8" ht="12.75">
      <c r="A313" s="92"/>
      <c r="B313" s="102"/>
      <c r="C313" s="102"/>
      <c r="D313" s="102"/>
      <c r="E313" s="102"/>
      <c r="F313" s="102"/>
      <c r="G313" s="102"/>
      <c r="H313" s="102"/>
    </row>
    <row r="314" spans="1:8" ht="12.75">
      <c r="A314" s="92"/>
      <c r="B314" s="102"/>
      <c r="C314" s="102"/>
      <c r="D314" s="102"/>
      <c r="E314" s="102"/>
      <c r="F314" s="102"/>
      <c r="G314" s="102"/>
      <c r="H314" s="102"/>
    </row>
    <row r="315" spans="1:8" ht="12.75">
      <c r="A315" s="92"/>
      <c r="B315" s="102"/>
      <c r="C315" s="102"/>
      <c r="D315" s="102"/>
      <c r="E315" s="102"/>
      <c r="F315" s="102"/>
      <c r="G315" s="102"/>
      <c r="H315" s="102"/>
    </row>
    <row r="316" spans="1:8" ht="12.75">
      <c r="A316" s="92"/>
      <c r="B316" s="102"/>
      <c r="C316" s="102"/>
      <c r="D316" s="102"/>
      <c r="E316" s="102"/>
      <c r="F316" s="102"/>
      <c r="G316" s="102"/>
      <c r="H316" s="102"/>
    </row>
    <row r="317" spans="1:8" ht="12.75">
      <c r="A317" s="92"/>
      <c r="B317" s="102"/>
      <c r="C317" s="102"/>
      <c r="D317" s="102"/>
      <c r="E317" s="102"/>
      <c r="F317" s="102"/>
      <c r="G317" s="102"/>
      <c r="H317" s="102"/>
    </row>
    <row r="318" spans="1:8" ht="12.75">
      <c r="A318" s="92"/>
      <c r="B318" s="102"/>
      <c r="C318" s="102"/>
      <c r="D318" s="102"/>
      <c r="E318" s="102"/>
      <c r="F318" s="102"/>
      <c r="G318" s="102"/>
      <c r="H318" s="102"/>
    </row>
    <row r="319" spans="1:8" ht="12.75">
      <c r="A319" s="92"/>
      <c r="B319" s="102"/>
      <c r="C319" s="102"/>
      <c r="D319" s="102"/>
      <c r="E319" s="102"/>
      <c r="F319" s="102"/>
      <c r="G319" s="102"/>
      <c r="H319" s="102"/>
    </row>
    <row r="320" spans="1:8" ht="12.75">
      <c r="A320" s="92"/>
      <c r="B320" s="102"/>
      <c r="C320" s="102"/>
      <c r="D320" s="102"/>
      <c r="E320" s="102"/>
      <c r="F320" s="102"/>
      <c r="G320" s="102"/>
      <c r="H320" s="102"/>
    </row>
    <row r="321" spans="1:8" ht="12.75">
      <c r="A321" s="92"/>
      <c r="B321" s="102"/>
      <c r="C321" s="102"/>
      <c r="D321" s="102"/>
      <c r="E321" s="102"/>
      <c r="F321" s="102"/>
      <c r="G321" s="102"/>
      <c r="H321" s="102"/>
    </row>
    <row r="322" spans="1:8" ht="12.75">
      <c r="A322" s="92"/>
      <c r="B322" s="102"/>
      <c r="C322" s="102"/>
      <c r="D322" s="102"/>
      <c r="E322" s="102"/>
      <c r="F322" s="102"/>
      <c r="G322" s="102"/>
      <c r="H322" s="102"/>
    </row>
    <row r="323" spans="1:8" ht="12.75">
      <c r="A323" s="92"/>
      <c r="B323" s="102"/>
      <c r="C323" s="102"/>
      <c r="D323" s="102"/>
      <c r="E323" s="102"/>
      <c r="F323" s="102"/>
      <c r="G323" s="102"/>
      <c r="H323" s="102"/>
    </row>
    <row r="324" spans="1:8" ht="12.75">
      <c r="A324" s="92"/>
      <c r="B324" s="102"/>
      <c r="C324" s="102"/>
      <c r="D324" s="102"/>
      <c r="E324" s="102"/>
      <c r="F324" s="102"/>
      <c r="G324" s="102"/>
      <c r="H324" s="102"/>
    </row>
    <row r="325" spans="1:8" ht="12.75">
      <c r="A325" s="92"/>
      <c r="B325" s="102"/>
      <c r="C325" s="102"/>
      <c r="D325" s="102"/>
      <c r="E325" s="102"/>
      <c r="F325" s="102"/>
      <c r="G325" s="102"/>
      <c r="H325" s="102"/>
    </row>
    <row r="326" spans="1:8" ht="12.75">
      <c r="A326" s="92"/>
      <c r="B326" s="102"/>
      <c r="C326" s="102"/>
      <c r="D326" s="102"/>
      <c r="E326" s="102"/>
      <c r="F326" s="102"/>
      <c r="G326" s="102"/>
      <c r="H326" s="102"/>
    </row>
    <row r="327" spans="1:8" ht="12.75">
      <c r="A327" s="92"/>
      <c r="B327" s="102"/>
      <c r="C327" s="102"/>
      <c r="D327" s="102"/>
      <c r="E327" s="102"/>
      <c r="F327" s="102"/>
      <c r="G327" s="102"/>
      <c r="H327" s="102"/>
    </row>
    <row r="328" spans="1:8" ht="12.75">
      <c r="A328" s="92"/>
      <c r="B328" s="102"/>
      <c r="C328" s="102"/>
      <c r="D328" s="102"/>
      <c r="E328" s="102"/>
      <c r="F328" s="102"/>
      <c r="G328" s="102"/>
      <c r="H328" s="102"/>
    </row>
    <row r="329" spans="1:8" ht="12.75">
      <c r="A329" s="92"/>
      <c r="B329" s="102"/>
      <c r="C329" s="102"/>
      <c r="D329" s="102"/>
      <c r="E329" s="102"/>
      <c r="F329" s="102"/>
      <c r="G329" s="102"/>
      <c r="H329" s="102"/>
    </row>
    <row r="330" spans="1:8" ht="12.75">
      <c r="A330" s="92"/>
      <c r="B330" s="102"/>
      <c r="C330" s="102"/>
      <c r="D330" s="102"/>
      <c r="E330" s="102"/>
      <c r="F330" s="102"/>
      <c r="G330" s="102"/>
      <c r="H330" s="102"/>
    </row>
    <row r="331" spans="1:8" ht="12.75">
      <c r="A331" s="92"/>
      <c r="B331" s="102"/>
      <c r="C331" s="102"/>
      <c r="D331" s="102"/>
      <c r="E331" s="102"/>
      <c r="F331" s="102"/>
      <c r="G331" s="102"/>
      <c r="H331" s="102"/>
    </row>
    <row r="332" spans="1:8" ht="12.75">
      <c r="A332" s="92"/>
      <c r="B332" s="102"/>
      <c r="C332" s="102"/>
      <c r="D332" s="102"/>
      <c r="E332" s="102"/>
      <c r="F332" s="102"/>
      <c r="G332" s="102"/>
      <c r="H332" s="102"/>
    </row>
    <row r="333" spans="1:8" ht="12.75">
      <c r="A333" s="92"/>
      <c r="B333" s="102"/>
      <c r="C333" s="102"/>
      <c r="D333" s="102"/>
      <c r="E333" s="102"/>
      <c r="F333" s="102"/>
      <c r="G333" s="102"/>
      <c r="H333" s="102"/>
    </row>
    <row r="334" spans="1:8" ht="12.75">
      <c r="A334" s="92"/>
      <c r="B334" s="102"/>
      <c r="C334" s="102"/>
      <c r="D334" s="102"/>
      <c r="E334" s="102"/>
      <c r="F334" s="102"/>
      <c r="G334" s="102"/>
      <c r="H334" s="102"/>
    </row>
    <row r="335" spans="1:8" ht="12.75">
      <c r="A335" s="92"/>
      <c r="B335" s="102"/>
      <c r="C335" s="102"/>
      <c r="D335" s="102"/>
      <c r="E335" s="102"/>
      <c r="F335" s="102"/>
      <c r="G335" s="102"/>
      <c r="H335" s="102"/>
    </row>
    <row r="336" spans="1:8" ht="12.75">
      <c r="A336" s="92"/>
      <c r="B336" s="102"/>
      <c r="C336" s="102"/>
      <c r="D336" s="102"/>
      <c r="E336" s="102"/>
      <c r="F336" s="102"/>
      <c r="G336" s="102"/>
      <c r="H336" s="102"/>
    </row>
    <row r="337" spans="1:8" ht="12.75">
      <c r="A337" s="92"/>
      <c r="B337" s="102"/>
      <c r="C337" s="102"/>
      <c r="D337" s="102"/>
      <c r="E337" s="102"/>
      <c r="F337" s="102"/>
      <c r="G337" s="102"/>
      <c r="H337" s="102"/>
    </row>
    <row r="338" spans="1:8" ht="12.75">
      <c r="A338" s="92"/>
      <c r="B338" s="102"/>
      <c r="C338" s="102"/>
      <c r="D338" s="102"/>
      <c r="E338" s="102"/>
      <c r="F338" s="102"/>
      <c r="G338" s="102"/>
      <c r="H338" s="102"/>
    </row>
    <row r="339" spans="1:8" ht="12.75">
      <c r="A339" s="92"/>
      <c r="B339" s="102"/>
      <c r="C339" s="102"/>
      <c r="D339" s="102"/>
      <c r="E339" s="102"/>
      <c r="F339" s="102"/>
      <c r="G339" s="102"/>
      <c r="H339" s="102"/>
    </row>
    <row r="340" spans="1:8" ht="12.75">
      <c r="A340" s="92"/>
      <c r="B340" s="102"/>
      <c r="C340" s="102"/>
      <c r="D340" s="102"/>
      <c r="E340" s="102"/>
      <c r="F340" s="102"/>
      <c r="G340" s="102"/>
      <c r="H340" s="102"/>
    </row>
    <row r="341" spans="1:8" ht="12.75">
      <c r="A341" s="92"/>
      <c r="B341" s="102"/>
      <c r="C341" s="102"/>
      <c r="D341" s="102"/>
      <c r="E341" s="102"/>
      <c r="F341" s="102"/>
      <c r="G341" s="102"/>
      <c r="H341" s="102"/>
    </row>
    <row r="342" spans="1:8" ht="12.75">
      <c r="A342" s="92"/>
      <c r="B342" s="102"/>
      <c r="C342" s="102"/>
      <c r="D342" s="102"/>
      <c r="E342" s="102"/>
      <c r="F342" s="102"/>
      <c r="G342" s="102"/>
      <c r="H342" s="102"/>
    </row>
    <row r="343" spans="1:8" ht="12.75">
      <c r="A343" s="92"/>
      <c r="B343" s="102"/>
      <c r="C343" s="102"/>
      <c r="D343" s="102"/>
      <c r="E343" s="102"/>
      <c r="F343" s="102"/>
      <c r="G343" s="102"/>
      <c r="H343" s="102"/>
    </row>
    <row r="344" spans="1:8" ht="12.75">
      <c r="A344" s="92"/>
      <c r="B344" s="102"/>
      <c r="C344" s="102"/>
      <c r="D344" s="102"/>
      <c r="E344" s="102"/>
      <c r="F344" s="102"/>
      <c r="G344" s="102"/>
      <c r="H344" s="102"/>
    </row>
    <row r="345" spans="1:8" ht="12.75">
      <c r="A345" s="92"/>
      <c r="B345" s="102"/>
      <c r="C345" s="102"/>
      <c r="D345" s="102"/>
      <c r="E345" s="102"/>
      <c r="F345" s="102"/>
      <c r="G345" s="102"/>
      <c r="H345" s="102"/>
    </row>
    <row r="346" spans="1:8" ht="12.75">
      <c r="A346" s="92"/>
      <c r="B346" s="102"/>
      <c r="C346" s="102"/>
      <c r="D346" s="102"/>
      <c r="E346" s="102"/>
      <c r="F346" s="102"/>
      <c r="G346" s="102"/>
      <c r="H346" s="102"/>
    </row>
    <row r="347" spans="1:8" ht="12.75">
      <c r="A347" s="92"/>
      <c r="B347" s="102"/>
      <c r="C347" s="102"/>
      <c r="D347" s="102"/>
      <c r="E347" s="102"/>
      <c r="F347" s="102"/>
      <c r="G347" s="102"/>
      <c r="H347" s="102"/>
    </row>
    <row r="348" spans="1:8" ht="12.75">
      <c r="A348" s="92"/>
      <c r="B348" s="102"/>
      <c r="C348" s="102"/>
      <c r="D348" s="102"/>
      <c r="E348" s="102"/>
      <c r="F348" s="102"/>
      <c r="G348" s="102"/>
      <c r="H348" s="102"/>
    </row>
    <row r="349" spans="1:8" ht="12.75">
      <c r="A349" s="92"/>
      <c r="B349" s="102"/>
      <c r="C349" s="102"/>
      <c r="D349" s="102"/>
      <c r="E349" s="102"/>
      <c r="F349" s="102"/>
      <c r="G349" s="102"/>
      <c r="H349" s="102"/>
    </row>
    <row r="350" spans="1:8" ht="12.75">
      <c r="A350" s="92"/>
      <c r="B350" s="102"/>
      <c r="C350" s="102"/>
      <c r="D350" s="102"/>
      <c r="E350" s="102"/>
      <c r="F350" s="102"/>
      <c r="G350" s="102"/>
      <c r="H350" s="102"/>
    </row>
    <row r="351" spans="1:8" ht="12.75">
      <c r="A351" s="92"/>
      <c r="B351" s="102"/>
      <c r="C351" s="102"/>
      <c r="D351" s="102"/>
      <c r="E351" s="102"/>
      <c r="F351" s="102"/>
      <c r="G351" s="102"/>
      <c r="H351" s="102"/>
    </row>
    <row r="352" spans="1:8" ht="12.75">
      <c r="A352" s="92"/>
      <c r="B352" s="102"/>
      <c r="C352" s="102"/>
      <c r="D352" s="102"/>
      <c r="E352" s="102"/>
      <c r="F352" s="102"/>
      <c r="G352" s="102"/>
      <c r="H352" s="102"/>
    </row>
    <row r="353" spans="1:8" ht="12.75">
      <c r="A353" s="92"/>
      <c r="B353" s="102"/>
      <c r="C353" s="102"/>
      <c r="D353" s="102"/>
      <c r="E353" s="102"/>
      <c r="F353" s="102"/>
      <c r="G353" s="102"/>
      <c r="H353" s="102"/>
    </row>
    <row r="354" spans="1:8" ht="12.75">
      <c r="A354" s="92"/>
      <c r="B354" s="102"/>
      <c r="C354" s="102"/>
      <c r="D354" s="102"/>
      <c r="E354" s="102"/>
      <c r="F354" s="102"/>
      <c r="G354" s="102"/>
      <c r="H354" s="102"/>
    </row>
    <row r="355" spans="1:8" ht="12.75">
      <c r="A355" s="92"/>
      <c r="B355" s="102"/>
      <c r="C355" s="102"/>
      <c r="D355" s="102"/>
      <c r="E355" s="102"/>
      <c r="F355" s="102"/>
      <c r="G355" s="102"/>
      <c r="H355" s="102"/>
    </row>
    <row r="356" spans="1:8" ht="12.75">
      <c r="A356" s="92"/>
      <c r="B356" s="102"/>
      <c r="C356" s="102"/>
      <c r="D356" s="102"/>
      <c r="E356" s="102"/>
      <c r="F356" s="102"/>
      <c r="G356" s="102"/>
      <c r="H356" s="102"/>
    </row>
    <row r="357" spans="1:8" ht="12.75">
      <c r="A357" s="92"/>
      <c r="B357" s="102"/>
      <c r="C357" s="102"/>
      <c r="D357" s="102"/>
      <c r="E357" s="102"/>
      <c r="F357" s="102"/>
      <c r="G357" s="102"/>
      <c r="H357" s="102"/>
    </row>
    <row r="358" spans="1:8" ht="12.75">
      <c r="A358" s="92"/>
      <c r="B358" s="102"/>
      <c r="C358" s="102"/>
      <c r="D358" s="102"/>
      <c r="E358" s="102"/>
      <c r="F358" s="102"/>
      <c r="G358" s="102"/>
      <c r="H358" s="102"/>
    </row>
    <row r="359" spans="1:8" ht="12.75">
      <c r="A359" s="92"/>
      <c r="B359" s="102"/>
      <c r="C359" s="102"/>
      <c r="D359" s="102"/>
      <c r="E359" s="102"/>
      <c r="F359" s="102"/>
      <c r="G359" s="102"/>
      <c r="H359" s="102"/>
    </row>
    <row r="360" spans="1:8" ht="12.75">
      <c r="A360" s="92"/>
      <c r="B360" s="102"/>
      <c r="C360" s="102"/>
      <c r="D360" s="102"/>
      <c r="E360" s="102"/>
      <c r="F360" s="102"/>
      <c r="G360" s="102"/>
      <c r="H360" s="102"/>
    </row>
    <row r="361" spans="1:8" ht="12.75">
      <c r="A361" s="92"/>
      <c r="B361" s="102"/>
      <c r="C361" s="102"/>
      <c r="D361" s="102"/>
      <c r="E361" s="102"/>
      <c r="F361" s="102"/>
      <c r="G361" s="102"/>
      <c r="H361" s="102"/>
    </row>
    <row r="362" spans="1:8" ht="12.75">
      <c r="A362" s="92"/>
      <c r="B362" s="102"/>
      <c r="C362" s="102"/>
      <c r="D362" s="102"/>
      <c r="E362" s="102"/>
      <c r="F362" s="102"/>
      <c r="G362" s="102"/>
      <c r="H362" s="102"/>
    </row>
    <row r="363" spans="1:8" ht="12.75">
      <c r="A363" s="92"/>
      <c r="B363" s="102"/>
      <c r="C363" s="102"/>
      <c r="D363" s="102"/>
      <c r="E363" s="102"/>
      <c r="F363" s="102"/>
      <c r="G363" s="102"/>
      <c r="H363" s="102"/>
    </row>
    <row r="364" spans="1:8" ht="12.75">
      <c r="A364" s="92"/>
      <c r="B364" s="102"/>
      <c r="C364" s="102"/>
      <c r="D364" s="102"/>
      <c r="E364" s="102"/>
      <c r="F364" s="102"/>
      <c r="G364" s="102"/>
      <c r="H364" s="102"/>
    </row>
    <row r="365" spans="1:8" ht="12.75">
      <c r="A365" s="92"/>
      <c r="B365" s="102"/>
      <c r="C365" s="102"/>
      <c r="D365" s="102"/>
      <c r="E365" s="102"/>
      <c r="F365" s="102"/>
      <c r="G365" s="102"/>
      <c r="H365" s="102"/>
    </row>
    <row r="366" spans="1:8" ht="12.75">
      <c r="A366" s="92"/>
      <c r="B366" s="102"/>
      <c r="C366" s="102"/>
      <c r="D366" s="102"/>
      <c r="E366" s="102"/>
      <c r="F366" s="102"/>
      <c r="G366" s="102"/>
      <c r="H366" s="102"/>
    </row>
    <row r="367" spans="1:8" ht="12.75">
      <c r="A367" s="92"/>
      <c r="B367" s="102"/>
      <c r="C367" s="102"/>
      <c r="D367" s="102"/>
      <c r="E367" s="102"/>
      <c r="F367" s="102"/>
      <c r="G367" s="102"/>
      <c r="H367" s="102"/>
    </row>
    <row r="368" spans="1:8" ht="12.75">
      <c r="A368" s="92"/>
      <c r="B368" s="102"/>
      <c r="C368" s="102"/>
      <c r="D368" s="102"/>
      <c r="E368" s="102"/>
      <c r="F368" s="102"/>
      <c r="G368" s="102"/>
      <c r="H368" s="102"/>
    </row>
    <row r="369" spans="1:8" ht="12.75">
      <c r="A369" s="92"/>
      <c r="B369" s="102"/>
      <c r="C369" s="102"/>
      <c r="D369" s="102"/>
      <c r="E369" s="102"/>
      <c r="F369" s="102"/>
      <c r="G369" s="102"/>
      <c r="H369" s="102"/>
    </row>
    <row r="370" spans="1:8" ht="12.75">
      <c r="A370" s="92"/>
      <c r="B370" s="102"/>
      <c r="C370" s="102"/>
      <c r="D370" s="102"/>
      <c r="E370" s="102"/>
      <c r="F370" s="102"/>
      <c r="G370" s="102"/>
      <c r="H370" s="102"/>
    </row>
    <row r="371" spans="1:8" ht="12.75">
      <c r="A371" s="92"/>
      <c r="B371" s="102"/>
      <c r="C371" s="102"/>
      <c r="D371" s="102"/>
      <c r="E371" s="102"/>
      <c r="F371" s="102"/>
      <c r="G371" s="102"/>
      <c r="H371" s="102"/>
    </row>
    <row r="372" spans="1:8" ht="12.75">
      <c r="A372" s="92"/>
      <c r="B372" s="102"/>
      <c r="C372" s="102"/>
      <c r="D372" s="102"/>
      <c r="E372" s="102"/>
      <c r="F372" s="102"/>
      <c r="G372" s="102"/>
      <c r="H372" s="102"/>
    </row>
    <row r="373" spans="1:8" ht="12.75">
      <c r="A373" s="92"/>
      <c r="B373" s="102"/>
      <c r="C373" s="102"/>
      <c r="D373" s="102"/>
      <c r="E373" s="102"/>
      <c r="F373" s="102"/>
      <c r="G373" s="102"/>
      <c r="H373" s="102"/>
    </row>
    <row r="374" spans="1:8" ht="12.75">
      <c r="A374" s="92"/>
      <c r="B374" s="102"/>
      <c r="C374" s="102"/>
      <c r="D374" s="102"/>
      <c r="E374" s="102"/>
      <c r="F374" s="102"/>
      <c r="G374" s="102"/>
      <c r="H374" s="102"/>
    </row>
    <row r="375" spans="1:8" ht="12.75">
      <c r="A375" s="92"/>
      <c r="B375" s="102"/>
      <c r="C375" s="102"/>
      <c r="D375" s="102"/>
      <c r="E375" s="102"/>
      <c r="F375" s="102"/>
      <c r="G375" s="102"/>
      <c r="H375" s="102"/>
    </row>
    <row r="376" spans="1:8" ht="12.75">
      <c r="A376" s="92"/>
      <c r="B376" s="102"/>
      <c r="C376" s="102"/>
      <c r="D376" s="102"/>
      <c r="E376" s="102"/>
      <c r="F376" s="102"/>
      <c r="G376" s="102"/>
      <c r="H376" s="102"/>
    </row>
    <row r="377" spans="1:8" ht="12.75">
      <c r="A377" s="92"/>
      <c r="B377" s="102"/>
      <c r="C377" s="102"/>
      <c r="D377" s="102"/>
      <c r="E377" s="102"/>
      <c r="F377" s="102"/>
      <c r="G377" s="102"/>
      <c r="H377" s="102"/>
    </row>
    <row r="378" spans="1:8" ht="12.75">
      <c r="A378" s="92"/>
      <c r="B378" s="102"/>
      <c r="C378" s="102"/>
      <c r="D378" s="102"/>
      <c r="E378" s="102"/>
      <c r="F378" s="102"/>
      <c r="G378" s="102"/>
      <c r="H378" s="102"/>
    </row>
    <row r="379" spans="1:8" ht="12.75">
      <c r="A379" s="92"/>
      <c r="B379" s="102"/>
      <c r="C379" s="102"/>
      <c r="D379" s="102"/>
      <c r="E379" s="102"/>
      <c r="F379" s="102"/>
      <c r="G379" s="102"/>
      <c r="H379" s="102"/>
    </row>
    <row r="380" spans="1:8" ht="12.75">
      <c r="A380" s="92"/>
      <c r="B380" s="102"/>
      <c r="C380" s="102"/>
      <c r="D380" s="102"/>
      <c r="E380" s="102"/>
      <c r="F380" s="102"/>
      <c r="G380" s="102"/>
      <c r="H380" s="102"/>
    </row>
    <row r="381" spans="1:8" ht="12.75">
      <c r="A381" s="92"/>
      <c r="B381" s="102"/>
      <c r="C381" s="102"/>
      <c r="D381" s="102"/>
      <c r="E381" s="102"/>
      <c r="F381" s="102"/>
      <c r="G381" s="102"/>
      <c r="H381" s="102"/>
    </row>
    <row r="382" spans="1:8" ht="12.75">
      <c r="A382" s="92"/>
      <c r="B382" s="102"/>
      <c r="C382" s="102"/>
      <c r="D382" s="102"/>
      <c r="E382" s="102"/>
      <c r="F382" s="102"/>
      <c r="G382" s="102"/>
      <c r="H382" s="102"/>
    </row>
    <row r="383" spans="1:8" ht="12.75">
      <c r="A383" s="92"/>
      <c r="B383" s="102"/>
      <c r="C383" s="102"/>
      <c r="D383" s="102"/>
      <c r="E383" s="102"/>
      <c r="F383" s="102"/>
      <c r="G383" s="102"/>
      <c r="H383" s="102"/>
    </row>
    <row r="384" spans="1:8" ht="12.75">
      <c r="A384" s="92"/>
      <c r="B384" s="102"/>
      <c r="C384" s="102"/>
      <c r="D384" s="102"/>
      <c r="E384" s="102"/>
      <c r="F384" s="102"/>
      <c r="G384" s="102"/>
      <c r="H384" s="102"/>
    </row>
    <row r="385" spans="1:8" ht="12.75">
      <c r="A385" s="92"/>
      <c r="B385" s="102"/>
      <c r="C385" s="102"/>
      <c r="D385" s="102"/>
      <c r="E385" s="102"/>
      <c r="F385" s="102"/>
      <c r="G385" s="102"/>
      <c r="H385" s="102"/>
    </row>
    <row r="386" spans="1:8" ht="12.75">
      <c r="A386" s="92"/>
      <c r="B386" s="102"/>
      <c r="C386" s="102"/>
      <c r="D386" s="102"/>
      <c r="E386" s="102"/>
      <c r="F386" s="102"/>
      <c r="G386" s="102"/>
      <c r="H386" s="102"/>
    </row>
    <row r="387" spans="1:8" ht="12.75">
      <c r="A387" s="92"/>
      <c r="B387" s="102"/>
      <c r="C387" s="102"/>
      <c r="D387" s="102"/>
      <c r="E387" s="102"/>
      <c r="F387" s="102"/>
      <c r="G387" s="102"/>
      <c r="H387" s="102"/>
    </row>
    <row r="388" spans="1:8" ht="12.75">
      <c r="A388" s="92"/>
      <c r="B388" s="102"/>
      <c r="C388" s="102"/>
      <c r="D388" s="102"/>
      <c r="E388" s="102"/>
      <c r="F388" s="102"/>
      <c r="G388" s="102"/>
      <c r="H388" s="102"/>
    </row>
    <row r="389" spans="1:8" ht="12.75">
      <c r="A389" s="92"/>
      <c r="B389" s="102"/>
      <c r="C389" s="102"/>
      <c r="D389" s="102"/>
      <c r="E389" s="102"/>
      <c r="F389" s="102"/>
      <c r="G389" s="102"/>
      <c r="H389" s="102"/>
    </row>
    <row r="390" spans="1:8" ht="12.75">
      <c r="A390" s="92"/>
      <c r="B390" s="102"/>
      <c r="C390" s="102"/>
      <c r="D390" s="102"/>
      <c r="E390" s="102"/>
      <c r="F390" s="102"/>
      <c r="G390" s="102"/>
      <c r="H390" s="102"/>
    </row>
    <row r="391" spans="1:8" ht="12.75">
      <c r="A391" s="92"/>
      <c r="B391" s="102"/>
      <c r="C391" s="102"/>
      <c r="D391" s="102"/>
      <c r="E391" s="102"/>
      <c r="F391" s="102"/>
      <c r="G391" s="102"/>
      <c r="H391" s="102"/>
    </row>
    <row r="392" spans="1:8" ht="12.75">
      <c r="A392" s="92"/>
      <c r="B392" s="102"/>
      <c r="C392" s="102"/>
      <c r="D392" s="102"/>
      <c r="E392" s="102"/>
      <c r="F392" s="102"/>
      <c r="G392" s="102"/>
      <c r="H392" s="102"/>
    </row>
    <row r="393" spans="1:8" ht="12.75">
      <c r="A393" s="92"/>
      <c r="B393" s="102"/>
      <c r="C393" s="102"/>
      <c r="D393" s="102"/>
      <c r="E393" s="102"/>
      <c r="F393" s="102"/>
      <c r="G393" s="102"/>
      <c r="H393" s="102"/>
    </row>
    <row r="394" spans="1:8" ht="12.75">
      <c r="A394" s="92"/>
      <c r="B394" s="102"/>
      <c r="C394" s="102"/>
      <c r="D394" s="102"/>
      <c r="E394" s="102"/>
      <c r="F394" s="102"/>
      <c r="G394" s="102"/>
      <c r="H394" s="102"/>
    </row>
    <row r="395" spans="1:8" ht="12.75">
      <c r="A395" s="92"/>
      <c r="B395" s="102"/>
      <c r="C395" s="102"/>
      <c r="D395" s="102"/>
      <c r="E395" s="102"/>
      <c r="F395" s="102"/>
      <c r="G395" s="102"/>
      <c r="H395" s="102"/>
    </row>
    <row r="396" spans="1:8" ht="12.75">
      <c r="A396" s="92"/>
      <c r="B396" s="102"/>
      <c r="C396" s="102"/>
      <c r="D396" s="102"/>
      <c r="E396" s="102"/>
      <c r="F396" s="102"/>
      <c r="G396" s="102"/>
      <c r="H396" s="102"/>
    </row>
    <row r="397" spans="1:8" ht="12.75">
      <c r="A397" s="92"/>
      <c r="B397" s="102"/>
      <c r="C397" s="102"/>
      <c r="D397" s="102"/>
      <c r="E397" s="102"/>
      <c r="F397" s="102"/>
      <c r="G397" s="102"/>
      <c r="H397" s="102"/>
    </row>
    <row r="398" spans="1:8" ht="12.75">
      <c r="A398" s="92"/>
      <c r="B398" s="102"/>
      <c r="C398" s="102"/>
      <c r="D398" s="102"/>
      <c r="E398" s="102"/>
      <c r="F398" s="102"/>
      <c r="G398" s="102"/>
      <c r="H398" s="102"/>
    </row>
    <row r="399" spans="1:8" ht="12.75">
      <c r="A399" s="92"/>
      <c r="B399" s="102"/>
      <c r="C399" s="102"/>
      <c r="D399" s="102"/>
      <c r="E399" s="102"/>
      <c r="F399" s="102"/>
      <c r="G399" s="102"/>
      <c r="H399" s="102"/>
    </row>
    <row r="400" spans="1:8" ht="12.75">
      <c r="A400" s="92"/>
      <c r="B400" s="102"/>
      <c r="C400" s="102"/>
      <c r="D400" s="102"/>
      <c r="E400" s="102"/>
      <c r="F400" s="102"/>
      <c r="G400" s="102"/>
      <c r="H400" s="102"/>
    </row>
    <row r="401" spans="1:8" ht="12.75">
      <c r="A401" s="92"/>
      <c r="B401" s="102"/>
      <c r="C401" s="102"/>
      <c r="D401" s="102"/>
      <c r="E401" s="102"/>
      <c r="F401" s="102"/>
      <c r="G401" s="102"/>
      <c r="H401" s="102"/>
    </row>
    <row r="402" spans="1:8" ht="12.75">
      <c r="A402" s="92"/>
      <c r="B402" s="102"/>
      <c r="C402" s="102"/>
      <c r="D402" s="102"/>
      <c r="E402" s="102"/>
      <c r="F402" s="102"/>
      <c r="G402" s="102"/>
      <c r="H402" s="102"/>
    </row>
    <row r="403" spans="1:8" ht="12.75">
      <c r="A403" s="92"/>
      <c r="B403" s="102"/>
      <c r="C403" s="102"/>
      <c r="D403" s="102"/>
      <c r="E403" s="102"/>
      <c r="F403" s="102"/>
      <c r="G403" s="102"/>
      <c r="H403" s="102"/>
    </row>
    <row r="404" spans="1:8" ht="12.75">
      <c r="A404" s="92"/>
      <c r="B404" s="102"/>
      <c r="C404" s="102"/>
      <c r="D404" s="102"/>
      <c r="E404" s="102"/>
      <c r="F404" s="102"/>
      <c r="G404" s="102"/>
      <c r="H404" s="102"/>
    </row>
    <row r="405" spans="1:8" ht="12.75">
      <c r="A405" s="92"/>
      <c r="B405" s="102"/>
      <c r="C405" s="102"/>
      <c r="D405" s="102"/>
      <c r="E405" s="102"/>
      <c r="F405" s="102"/>
      <c r="G405" s="102"/>
      <c r="H405" s="102"/>
    </row>
    <row r="406" spans="1:8" ht="12.75">
      <c r="A406" s="92"/>
      <c r="B406" s="102"/>
      <c r="C406" s="102"/>
      <c r="D406" s="102"/>
      <c r="E406" s="102"/>
      <c r="F406" s="102"/>
      <c r="G406" s="102"/>
      <c r="H406" s="102"/>
    </row>
    <row r="407" spans="1:8" ht="12.75">
      <c r="A407" s="92"/>
      <c r="B407" s="102"/>
      <c r="C407" s="102"/>
      <c r="D407" s="102"/>
      <c r="E407" s="102"/>
      <c r="F407" s="102"/>
      <c r="G407" s="102"/>
      <c r="H407" s="102"/>
    </row>
    <row r="408" spans="1:8" ht="12.75">
      <c r="A408" s="92"/>
      <c r="B408" s="102"/>
      <c r="C408" s="102"/>
      <c r="D408" s="102"/>
      <c r="E408" s="102"/>
      <c r="F408" s="102"/>
      <c r="G408" s="102"/>
      <c r="H408" s="102"/>
    </row>
    <row r="409" spans="1:8" ht="12.75">
      <c r="A409" s="92"/>
      <c r="B409" s="102"/>
      <c r="C409" s="102"/>
      <c r="D409" s="102"/>
      <c r="E409" s="102"/>
      <c r="F409" s="102"/>
      <c r="G409" s="102"/>
      <c r="H409" s="102"/>
    </row>
    <row r="410" spans="1:8" ht="12.75">
      <c r="A410" s="92"/>
      <c r="B410" s="102"/>
      <c r="C410" s="102"/>
      <c r="D410" s="102"/>
      <c r="E410" s="102"/>
      <c r="F410" s="102"/>
      <c r="G410" s="102"/>
      <c r="H410" s="102"/>
    </row>
    <row r="411" spans="1:8" ht="12.75">
      <c r="A411" s="92"/>
      <c r="B411" s="102"/>
      <c r="C411" s="102"/>
      <c r="D411" s="102"/>
      <c r="E411" s="102"/>
      <c r="F411" s="102"/>
      <c r="G411" s="102"/>
      <c r="H411" s="102"/>
    </row>
    <row r="412" spans="1:8" ht="12.75">
      <c r="A412" s="92"/>
      <c r="B412" s="102"/>
      <c r="C412" s="102"/>
      <c r="D412" s="102"/>
      <c r="E412" s="102"/>
      <c r="F412" s="102"/>
      <c r="G412" s="102"/>
      <c r="H412" s="102"/>
    </row>
    <row r="413" spans="1:8" ht="12.75">
      <c r="A413" s="92"/>
      <c r="B413" s="102"/>
      <c r="C413" s="102"/>
      <c r="D413" s="102"/>
      <c r="E413" s="102"/>
      <c r="F413" s="102"/>
      <c r="G413" s="102"/>
      <c r="H413" s="102"/>
    </row>
    <row r="414" spans="1:8" ht="12.75">
      <c r="A414" s="92"/>
      <c r="B414" s="102"/>
      <c r="C414" s="102"/>
      <c r="D414" s="102"/>
      <c r="E414" s="102"/>
      <c r="F414" s="102"/>
      <c r="G414" s="102"/>
      <c r="H414" s="102"/>
    </row>
    <row r="415" spans="1:8" ht="12.75">
      <c r="A415" s="92"/>
      <c r="B415" s="102"/>
      <c r="C415" s="102"/>
      <c r="D415" s="102"/>
      <c r="E415" s="102"/>
      <c r="F415" s="102"/>
      <c r="G415" s="102"/>
      <c r="H415" s="102"/>
    </row>
    <row r="416" spans="1:8" ht="12.75">
      <c r="A416" s="92"/>
      <c r="B416" s="102"/>
      <c r="C416" s="102"/>
      <c r="D416" s="102"/>
      <c r="E416" s="102"/>
      <c r="F416" s="102"/>
      <c r="G416" s="102"/>
      <c r="H416" s="102"/>
    </row>
    <row r="417" spans="1:8" ht="12.75">
      <c r="A417" s="92"/>
      <c r="B417" s="102"/>
      <c r="C417" s="102"/>
      <c r="D417" s="102"/>
      <c r="E417" s="102"/>
      <c r="F417" s="102"/>
      <c r="G417" s="102"/>
      <c r="H417" s="102"/>
    </row>
    <row r="418" spans="1:8" ht="12.75">
      <c r="A418" s="92"/>
      <c r="B418" s="102"/>
      <c r="C418" s="102"/>
      <c r="D418" s="102"/>
      <c r="E418" s="102"/>
      <c r="F418" s="102"/>
      <c r="G418" s="102"/>
      <c r="H418" s="102"/>
    </row>
    <row r="419" spans="1:8" ht="12.75">
      <c r="A419" s="92"/>
      <c r="B419" s="102"/>
      <c r="C419" s="102"/>
      <c r="D419" s="102"/>
      <c r="E419" s="102"/>
      <c r="F419" s="102"/>
      <c r="G419" s="102"/>
      <c r="H419" s="102"/>
    </row>
    <row r="420" spans="1:8" ht="12.75">
      <c r="A420" s="92"/>
      <c r="B420" s="102"/>
      <c r="C420" s="102"/>
      <c r="D420" s="102"/>
      <c r="E420" s="102"/>
      <c r="F420" s="102"/>
      <c r="G420" s="102"/>
      <c r="H420" s="102"/>
    </row>
    <row r="421" spans="1:8" ht="12.75">
      <c r="A421" s="92"/>
      <c r="B421" s="102"/>
      <c r="C421" s="102"/>
      <c r="D421" s="102"/>
      <c r="E421" s="102"/>
      <c r="F421" s="102"/>
      <c r="G421" s="102"/>
      <c r="H421" s="102"/>
    </row>
    <row r="422" spans="1:8" ht="12.75">
      <c r="A422" s="92"/>
      <c r="B422" s="102"/>
      <c r="C422" s="102"/>
      <c r="D422" s="102"/>
      <c r="E422" s="102"/>
      <c r="F422" s="102"/>
      <c r="G422" s="102"/>
      <c r="H422" s="102"/>
    </row>
    <row r="423" spans="1:8" ht="12.75">
      <c r="A423" s="92"/>
      <c r="B423" s="102"/>
      <c r="C423" s="102"/>
      <c r="D423" s="102"/>
      <c r="E423" s="102"/>
      <c r="F423" s="102"/>
      <c r="G423" s="102"/>
      <c r="H423" s="102"/>
    </row>
    <row r="424" spans="1:8" ht="12.75">
      <c r="A424" s="92"/>
      <c r="B424" s="102"/>
      <c r="C424" s="102"/>
      <c r="D424" s="102"/>
      <c r="E424" s="102"/>
      <c r="F424" s="102"/>
      <c r="G424" s="102"/>
      <c r="H424" s="102"/>
    </row>
    <row r="425" spans="1:8" ht="12.75">
      <c r="A425" s="92"/>
      <c r="B425" s="102"/>
      <c r="C425" s="102"/>
      <c r="D425" s="102"/>
      <c r="E425" s="102"/>
      <c r="F425" s="102"/>
      <c r="G425" s="102"/>
      <c r="H425" s="102"/>
    </row>
    <row r="426" spans="1:8" ht="12.75">
      <c r="A426" s="92"/>
      <c r="B426" s="102"/>
      <c r="C426" s="102"/>
      <c r="D426" s="102"/>
      <c r="E426" s="102"/>
      <c r="F426" s="102"/>
      <c r="G426" s="102"/>
      <c r="H426" s="102"/>
    </row>
    <row r="427" spans="1:8" ht="12.75">
      <c r="A427" s="92"/>
      <c r="B427" s="102"/>
      <c r="C427" s="102"/>
      <c r="D427" s="102"/>
      <c r="E427" s="102"/>
      <c r="F427" s="102"/>
      <c r="G427" s="102"/>
      <c r="H427" s="102"/>
    </row>
    <row r="428" spans="1:8" ht="12.75">
      <c r="A428" s="92"/>
      <c r="B428" s="102"/>
      <c r="C428" s="102"/>
      <c r="D428" s="102"/>
      <c r="E428" s="102"/>
      <c r="F428" s="102"/>
      <c r="G428" s="102"/>
      <c r="H428" s="102"/>
    </row>
    <row r="429" spans="1:8" ht="12.75">
      <c r="A429" s="92"/>
      <c r="B429" s="102"/>
      <c r="C429" s="102"/>
      <c r="D429" s="102"/>
      <c r="E429" s="102"/>
      <c r="F429" s="102"/>
      <c r="G429" s="102"/>
      <c r="H429" s="102"/>
    </row>
    <row r="430" spans="1:8" ht="12.75">
      <c r="A430" s="92"/>
      <c r="B430" s="102"/>
      <c r="C430" s="102"/>
      <c r="D430" s="102"/>
      <c r="E430" s="102"/>
      <c r="F430" s="102"/>
      <c r="G430" s="102"/>
      <c r="H430" s="102"/>
    </row>
    <row r="431" spans="1:8" ht="12.75">
      <c r="A431" s="92"/>
      <c r="B431" s="102"/>
      <c r="C431" s="102"/>
      <c r="D431" s="102"/>
      <c r="E431" s="102"/>
      <c r="F431" s="102"/>
      <c r="G431" s="102"/>
      <c r="H431" s="102"/>
    </row>
    <row r="432" spans="1:8" ht="12.75">
      <c r="A432" s="92"/>
      <c r="B432" s="102"/>
      <c r="C432" s="102"/>
      <c r="D432" s="102"/>
      <c r="E432" s="102"/>
      <c r="F432" s="102"/>
      <c r="G432" s="102"/>
      <c r="H432" s="102"/>
    </row>
    <row r="433" spans="1:8" ht="12.75">
      <c r="A433" s="92"/>
      <c r="B433" s="102"/>
      <c r="C433" s="102"/>
      <c r="D433" s="102"/>
      <c r="E433" s="102"/>
      <c r="F433" s="102"/>
      <c r="G433" s="102"/>
      <c r="H433" s="102"/>
    </row>
    <row r="434" spans="1:8" ht="12.75">
      <c r="A434" s="92"/>
      <c r="B434" s="102"/>
      <c r="C434" s="102"/>
      <c r="D434" s="102"/>
      <c r="E434" s="102"/>
      <c r="F434" s="102"/>
      <c r="G434" s="102"/>
      <c r="H434" s="102"/>
    </row>
    <row r="435" spans="1:8" ht="12.75">
      <c r="A435" s="92"/>
      <c r="B435" s="102"/>
      <c r="C435" s="102"/>
      <c r="D435" s="102"/>
      <c r="E435" s="102"/>
      <c r="F435" s="102"/>
      <c r="G435" s="102"/>
      <c r="H435" s="102"/>
    </row>
    <row r="436" spans="1:8" ht="12.75">
      <c r="A436" s="92"/>
      <c r="B436" s="102"/>
      <c r="C436" s="102"/>
      <c r="D436" s="102"/>
      <c r="E436" s="102"/>
      <c r="F436" s="102"/>
      <c r="G436" s="102"/>
      <c r="H436" s="102"/>
    </row>
    <row r="437" spans="1:8" ht="12.75">
      <c r="A437" s="92"/>
      <c r="B437" s="102"/>
      <c r="C437" s="102"/>
      <c r="D437" s="102"/>
      <c r="E437" s="102"/>
      <c r="F437" s="102"/>
      <c r="G437" s="102"/>
      <c r="H437" s="102"/>
    </row>
    <row r="438" spans="1:8" ht="12.75">
      <c r="A438" s="92"/>
      <c r="B438" s="102"/>
      <c r="C438" s="102"/>
      <c r="D438" s="102"/>
      <c r="E438" s="102"/>
      <c r="F438" s="102"/>
      <c r="G438" s="102"/>
      <c r="H438" s="102"/>
    </row>
    <row r="439" spans="1:8" ht="12.75">
      <c r="A439" s="92"/>
      <c r="B439" s="102"/>
      <c r="C439" s="102"/>
      <c r="D439" s="102"/>
      <c r="E439" s="102"/>
      <c r="F439" s="102"/>
      <c r="G439" s="102"/>
      <c r="H439" s="102"/>
    </row>
    <row r="440" spans="1:8" ht="12.75">
      <c r="A440" s="92"/>
      <c r="B440" s="102"/>
      <c r="C440" s="102"/>
      <c r="D440" s="102"/>
      <c r="E440" s="102"/>
      <c r="F440" s="102"/>
      <c r="G440" s="102"/>
      <c r="H440" s="102"/>
    </row>
    <row r="441" spans="1:8" ht="12.75">
      <c r="A441" s="92"/>
      <c r="B441" s="102"/>
      <c r="C441" s="102"/>
      <c r="D441" s="102"/>
      <c r="E441" s="102"/>
      <c r="F441" s="102"/>
      <c r="G441" s="102"/>
      <c r="H441" s="102"/>
    </row>
    <row r="442" spans="1:8" ht="12.75">
      <c r="A442" s="92"/>
      <c r="B442" s="102"/>
      <c r="C442" s="102"/>
      <c r="D442" s="102"/>
      <c r="E442" s="102"/>
      <c r="F442" s="102"/>
      <c r="G442" s="102"/>
      <c r="H442" s="102"/>
    </row>
    <row r="443" spans="1:8" ht="12.75">
      <c r="A443" s="92"/>
      <c r="B443" s="102"/>
      <c r="C443" s="102"/>
      <c r="D443" s="102"/>
      <c r="E443" s="102"/>
      <c r="F443" s="102"/>
      <c r="G443" s="102"/>
      <c r="H443" s="102"/>
    </row>
    <row r="444" spans="1:8" ht="12.75">
      <c r="A444" s="92"/>
      <c r="B444" s="102"/>
      <c r="C444" s="102"/>
      <c r="D444" s="102"/>
      <c r="E444" s="102"/>
      <c r="F444" s="102"/>
      <c r="G444" s="102"/>
      <c r="H444" s="102"/>
    </row>
    <row r="445" spans="1:8" ht="12.75">
      <c r="A445" s="92"/>
      <c r="B445" s="102"/>
      <c r="C445" s="102"/>
      <c r="D445" s="102"/>
      <c r="E445" s="102"/>
      <c r="F445" s="102"/>
      <c r="G445" s="102"/>
      <c r="H445" s="102"/>
    </row>
    <row r="446" spans="1:8" ht="12.75">
      <c r="A446" s="92"/>
      <c r="B446" s="102"/>
      <c r="C446" s="102"/>
      <c r="D446" s="102"/>
      <c r="E446" s="102"/>
      <c r="F446" s="102"/>
      <c r="G446" s="102"/>
      <c r="H446" s="102"/>
    </row>
    <row r="447" spans="1:8" ht="12.75">
      <c r="A447" s="92"/>
      <c r="B447" s="102"/>
      <c r="C447" s="102"/>
      <c r="D447" s="102"/>
      <c r="E447" s="102"/>
      <c r="F447" s="102"/>
      <c r="G447" s="102"/>
      <c r="H447" s="102"/>
    </row>
    <row r="448" spans="1:8" ht="12.75">
      <c r="A448" s="92"/>
      <c r="B448" s="102"/>
      <c r="C448" s="102"/>
      <c r="D448" s="102"/>
      <c r="E448" s="102"/>
      <c r="F448" s="102"/>
      <c r="G448" s="102"/>
      <c r="H448" s="102"/>
    </row>
    <row r="449" spans="1:8" ht="12.75">
      <c r="A449" s="92"/>
      <c r="B449" s="102"/>
      <c r="C449" s="102"/>
      <c r="D449" s="102"/>
      <c r="E449" s="102"/>
      <c r="F449" s="102"/>
      <c r="G449" s="102"/>
      <c r="H449" s="102"/>
    </row>
    <row r="450" spans="1:8" ht="12.75">
      <c r="A450" s="92"/>
      <c r="B450" s="102"/>
      <c r="C450" s="102"/>
      <c r="D450" s="102"/>
      <c r="E450" s="102"/>
      <c r="F450" s="102"/>
      <c r="G450" s="102"/>
      <c r="H450" s="102"/>
    </row>
    <row r="451" spans="1:8" ht="12.75">
      <c r="A451" s="92"/>
      <c r="B451" s="102"/>
      <c r="C451" s="102"/>
      <c r="D451" s="102"/>
      <c r="E451" s="102"/>
      <c r="F451" s="102"/>
      <c r="G451" s="102"/>
      <c r="H451" s="102"/>
    </row>
    <row r="452" spans="1:8" ht="12.75">
      <c r="A452" s="92"/>
      <c r="B452" s="102"/>
      <c r="C452" s="102"/>
      <c r="D452" s="102"/>
      <c r="E452" s="102"/>
      <c r="F452" s="102"/>
      <c r="G452" s="102"/>
      <c r="H452" s="102"/>
    </row>
    <row r="453" spans="1:8" ht="12.75">
      <c r="A453" s="92"/>
      <c r="B453" s="102"/>
      <c r="C453" s="102"/>
      <c r="D453" s="102"/>
      <c r="E453" s="102"/>
      <c r="F453" s="102"/>
      <c r="G453" s="102"/>
      <c r="H453" s="102"/>
    </row>
    <row r="454" spans="1:8" ht="12.75">
      <c r="A454" s="92"/>
      <c r="B454" s="102"/>
      <c r="C454" s="102"/>
      <c r="D454" s="102"/>
      <c r="E454" s="102"/>
      <c r="F454" s="102"/>
      <c r="G454" s="102"/>
      <c r="H454" s="102"/>
    </row>
    <row r="455" spans="1:8" ht="12.75">
      <c r="A455" s="92"/>
      <c r="B455" s="102"/>
      <c r="C455" s="102"/>
      <c r="D455" s="102"/>
      <c r="E455" s="102"/>
      <c r="F455" s="102"/>
      <c r="G455" s="102"/>
      <c r="H455" s="102"/>
    </row>
    <row r="456" spans="1:8" ht="12.75">
      <c r="A456" s="92"/>
      <c r="B456" s="102"/>
      <c r="C456" s="102"/>
      <c r="D456" s="102"/>
      <c r="E456" s="102"/>
      <c r="F456" s="102"/>
      <c r="G456" s="102"/>
      <c r="H456" s="102"/>
    </row>
    <row r="457" spans="1:8" ht="12.75">
      <c r="A457" s="92"/>
      <c r="B457" s="102"/>
      <c r="C457" s="102"/>
      <c r="D457" s="102"/>
      <c r="E457" s="102"/>
      <c r="F457" s="102"/>
      <c r="G457" s="102"/>
      <c r="H457" s="102"/>
    </row>
    <row r="458" spans="1:8" ht="12.75">
      <c r="A458" s="92"/>
      <c r="B458" s="102"/>
      <c r="C458" s="102"/>
      <c r="D458" s="102"/>
      <c r="E458" s="102"/>
      <c r="F458" s="102"/>
      <c r="G458" s="102"/>
      <c r="H458" s="102"/>
    </row>
    <row r="459" spans="1:8" ht="12.75">
      <c r="A459" s="92"/>
      <c r="B459" s="102"/>
      <c r="C459" s="102"/>
      <c r="D459" s="102"/>
      <c r="E459" s="102"/>
      <c r="F459" s="102"/>
      <c r="G459" s="102"/>
      <c r="H459" s="102"/>
    </row>
    <row r="460" spans="1:8" ht="12.75">
      <c r="A460" s="92"/>
      <c r="B460" s="102"/>
      <c r="C460" s="102"/>
      <c r="D460" s="102"/>
      <c r="E460" s="102"/>
      <c r="F460" s="102"/>
      <c r="G460" s="102"/>
      <c r="H460" s="102"/>
    </row>
    <row r="461" spans="1:8" ht="12.75">
      <c r="A461" s="92"/>
      <c r="B461" s="102"/>
      <c r="C461" s="102"/>
      <c r="D461" s="102"/>
      <c r="E461" s="102"/>
      <c r="F461" s="102"/>
      <c r="G461" s="102"/>
      <c r="H461" s="102"/>
    </row>
    <row r="462" spans="1:8" ht="12.75">
      <c r="A462" s="92"/>
      <c r="B462" s="102"/>
      <c r="C462" s="102"/>
      <c r="D462" s="102"/>
      <c r="E462" s="102"/>
      <c r="F462" s="102"/>
      <c r="G462" s="102"/>
      <c r="H462" s="102"/>
    </row>
    <row r="463" spans="1:8" ht="12.75">
      <c r="A463" s="92"/>
      <c r="B463" s="102"/>
      <c r="C463" s="102"/>
      <c r="D463" s="102"/>
      <c r="E463" s="102"/>
      <c r="F463" s="102"/>
      <c r="G463" s="102"/>
      <c r="H463" s="102"/>
    </row>
    <row r="464" spans="1:8" ht="12.75">
      <c r="A464" s="92"/>
      <c r="B464" s="102"/>
      <c r="C464" s="102"/>
      <c r="D464" s="102"/>
      <c r="E464" s="102"/>
      <c r="F464" s="102"/>
      <c r="G464" s="102"/>
      <c r="H464" s="102"/>
    </row>
    <row r="465" spans="1:8" ht="12.75">
      <c r="A465" s="92"/>
      <c r="B465" s="102"/>
      <c r="C465" s="102"/>
      <c r="D465" s="102"/>
      <c r="E465" s="102"/>
      <c r="F465" s="102"/>
      <c r="G465" s="102"/>
      <c r="H465" s="102"/>
    </row>
    <row r="466" spans="1:8" ht="12.75">
      <c r="A466" s="92"/>
      <c r="B466" s="102"/>
      <c r="C466" s="102"/>
      <c r="D466" s="102"/>
      <c r="E466" s="102"/>
      <c r="F466" s="102"/>
      <c r="G466" s="102"/>
      <c r="H466" s="102"/>
    </row>
    <row r="467" spans="1:8" ht="12.75">
      <c r="A467" s="92"/>
      <c r="B467" s="102"/>
      <c r="C467" s="102"/>
      <c r="D467" s="102"/>
      <c r="E467" s="102"/>
      <c r="F467" s="102"/>
      <c r="G467" s="102"/>
      <c r="H467" s="102"/>
    </row>
    <row r="468" spans="1:8" ht="12.75">
      <c r="A468" s="92"/>
      <c r="B468" s="102"/>
      <c r="C468" s="102"/>
      <c r="D468" s="102"/>
      <c r="E468" s="102"/>
      <c r="F468" s="102"/>
      <c r="G468" s="102"/>
      <c r="H468" s="102"/>
    </row>
    <row r="469" spans="1:8" ht="12.75">
      <c r="A469" s="92"/>
      <c r="B469" s="102"/>
      <c r="C469" s="102"/>
      <c r="D469" s="102"/>
      <c r="E469" s="102"/>
      <c r="F469" s="102"/>
      <c r="G469" s="102"/>
      <c r="H469" s="102"/>
    </row>
    <row r="470" spans="1:8" ht="12.75">
      <c r="A470" s="92"/>
      <c r="B470" s="102"/>
      <c r="C470" s="102"/>
      <c r="D470" s="102"/>
      <c r="E470" s="102"/>
      <c r="F470" s="102"/>
      <c r="G470" s="102"/>
      <c r="H470" s="102"/>
    </row>
    <row r="471" spans="1:8" ht="12.75">
      <c r="A471" s="92"/>
      <c r="B471" s="102"/>
      <c r="C471" s="102"/>
      <c r="D471" s="102"/>
      <c r="E471" s="102"/>
      <c r="F471" s="102"/>
      <c r="G471" s="102"/>
      <c r="H471" s="102"/>
    </row>
    <row r="472" spans="1:8" ht="12.75">
      <c r="A472" s="92"/>
      <c r="B472" s="102"/>
      <c r="C472" s="102"/>
      <c r="D472" s="102"/>
      <c r="E472" s="102"/>
      <c r="F472" s="102"/>
      <c r="G472" s="102"/>
      <c r="H472" s="102"/>
    </row>
    <row r="473" spans="1:8" ht="12.75">
      <c r="A473" s="92"/>
      <c r="B473" s="102"/>
      <c r="C473" s="102"/>
      <c r="D473" s="102"/>
      <c r="E473" s="102"/>
      <c r="F473" s="102"/>
      <c r="G473" s="102"/>
      <c r="H473" s="102"/>
    </row>
    <row r="474" spans="1:8" ht="12.75">
      <c r="A474" s="92"/>
      <c r="B474" s="102"/>
      <c r="C474" s="102"/>
      <c r="D474" s="102"/>
      <c r="E474" s="102"/>
      <c r="F474" s="102"/>
      <c r="G474" s="102"/>
      <c r="H474" s="102"/>
    </row>
    <row r="475" spans="1:8" ht="12.75">
      <c r="A475" s="92"/>
      <c r="B475" s="102"/>
      <c r="C475" s="102"/>
      <c r="D475" s="102"/>
      <c r="E475" s="102"/>
      <c r="F475" s="102"/>
      <c r="G475" s="102"/>
      <c r="H475" s="102"/>
    </row>
    <row r="476" spans="1:8" ht="12.75">
      <c r="A476" s="92"/>
      <c r="B476" s="102"/>
      <c r="C476" s="102"/>
      <c r="D476" s="102"/>
      <c r="E476" s="102"/>
      <c r="F476" s="102"/>
      <c r="G476" s="102"/>
      <c r="H476" s="102"/>
    </row>
    <row r="477" spans="1:8" ht="12.75">
      <c r="A477" s="92"/>
      <c r="B477" s="102"/>
      <c r="C477" s="102"/>
      <c r="D477" s="102"/>
      <c r="E477" s="102"/>
      <c r="F477" s="102"/>
      <c r="G477" s="102"/>
      <c r="H477" s="102"/>
    </row>
    <row r="478" spans="1:8" ht="12.75">
      <c r="A478" s="92"/>
      <c r="B478" s="102"/>
      <c r="C478" s="102"/>
      <c r="D478" s="102"/>
      <c r="E478" s="102"/>
      <c r="F478" s="102"/>
      <c r="G478" s="102"/>
      <c r="H478" s="102"/>
    </row>
    <row r="479" spans="1:8" ht="12.75">
      <c r="A479" s="92"/>
      <c r="B479" s="102"/>
      <c r="C479" s="102"/>
      <c r="D479" s="102"/>
      <c r="E479" s="102"/>
      <c r="F479" s="102"/>
      <c r="G479" s="102"/>
      <c r="H479" s="102"/>
    </row>
    <row r="480" spans="1:8" ht="12.75">
      <c r="A480" s="92"/>
      <c r="B480" s="102"/>
      <c r="C480" s="102"/>
      <c r="D480" s="102"/>
      <c r="E480" s="102"/>
      <c r="F480" s="102"/>
      <c r="G480" s="102"/>
      <c r="H480" s="102"/>
    </row>
    <row r="481" spans="1:8" ht="12.75">
      <c r="A481" s="92"/>
      <c r="B481" s="102"/>
      <c r="C481" s="102"/>
      <c r="D481" s="102"/>
      <c r="E481" s="102"/>
      <c r="F481" s="102"/>
      <c r="G481" s="102"/>
      <c r="H481" s="102"/>
    </row>
    <row r="482" spans="1:8" ht="12.75">
      <c r="A482" s="92"/>
      <c r="B482" s="102"/>
      <c r="C482" s="102"/>
      <c r="D482" s="102"/>
      <c r="E482" s="102"/>
      <c r="F482" s="102"/>
      <c r="G482" s="102"/>
      <c r="H482" s="102"/>
    </row>
    <row r="483" spans="1:8" ht="12.75">
      <c r="A483" s="92"/>
      <c r="B483" s="102"/>
      <c r="C483" s="102"/>
      <c r="D483" s="102"/>
      <c r="E483" s="102"/>
      <c r="F483" s="102"/>
      <c r="G483" s="102"/>
      <c r="H483" s="102"/>
    </row>
    <row r="484" spans="1:8" ht="12.75">
      <c r="A484" s="92"/>
      <c r="B484" s="102"/>
      <c r="C484" s="102"/>
      <c r="D484" s="102"/>
      <c r="E484" s="102"/>
      <c r="F484" s="102"/>
      <c r="G484" s="102"/>
      <c r="H484" s="102"/>
    </row>
    <row r="485" spans="1:8" ht="12.75">
      <c r="A485" s="92"/>
      <c r="B485" s="102"/>
      <c r="C485" s="102"/>
      <c r="D485" s="102"/>
      <c r="E485" s="102"/>
      <c r="F485" s="102"/>
      <c r="G485" s="102"/>
      <c r="H485" s="102"/>
    </row>
    <row r="486" spans="1:8" ht="12.75">
      <c r="A486" s="92"/>
      <c r="B486" s="102"/>
      <c r="C486" s="102"/>
      <c r="D486" s="102"/>
      <c r="E486" s="102"/>
      <c r="F486" s="102"/>
      <c r="G486" s="102"/>
      <c r="H486" s="102"/>
    </row>
    <row r="487" spans="1:8" ht="12.75">
      <c r="A487" s="92"/>
      <c r="B487" s="102"/>
      <c r="C487" s="102"/>
      <c r="D487" s="102"/>
      <c r="E487" s="102"/>
      <c r="F487" s="102"/>
      <c r="G487" s="102"/>
      <c r="H487" s="102"/>
    </row>
    <row r="488" spans="1:8" ht="12.75">
      <c r="A488" s="92"/>
      <c r="B488" s="102"/>
      <c r="C488" s="102"/>
      <c r="D488" s="102"/>
      <c r="E488" s="102"/>
      <c r="F488" s="102"/>
      <c r="G488" s="102"/>
      <c r="H488" s="102"/>
    </row>
    <row r="489" spans="1:8" ht="12.75">
      <c r="A489" s="92"/>
      <c r="B489" s="102"/>
      <c r="C489" s="102"/>
      <c r="D489" s="102"/>
      <c r="E489" s="102"/>
      <c r="F489" s="102"/>
      <c r="G489" s="102"/>
      <c r="H489" s="102"/>
    </row>
    <row r="490" spans="1:8" ht="12.75">
      <c r="A490" s="92"/>
      <c r="B490" s="102"/>
      <c r="C490" s="102"/>
      <c r="D490" s="102"/>
      <c r="E490" s="102"/>
      <c r="F490" s="102"/>
      <c r="G490" s="102"/>
      <c r="H490" s="102"/>
    </row>
    <row r="491" spans="1:8" ht="12.75">
      <c r="A491" s="92"/>
      <c r="B491" s="102"/>
      <c r="C491" s="102"/>
      <c r="D491" s="102"/>
      <c r="E491" s="102"/>
      <c r="F491" s="102"/>
      <c r="G491" s="102"/>
      <c r="H491" s="102"/>
    </row>
    <row r="492" spans="1:8" ht="12.75">
      <c r="A492" s="92"/>
      <c r="B492" s="102"/>
      <c r="C492" s="102"/>
      <c r="D492" s="102"/>
      <c r="E492" s="102"/>
      <c r="F492" s="102"/>
      <c r="G492" s="102"/>
      <c r="H492" s="102"/>
    </row>
    <row r="493" spans="1:8" ht="12.75">
      <c r="A493" s="92"/>
      <c r="B493" s="102"/>
      <c r="C493" s="102"/>
      <c r="D493" s="102"/>
      <c r="E493" s="102"/>
      <c r="F493" s="102"/>
      <c r="G493" s="102"/>
      <c r="H493" s="102"/>
    </row>
    <row r="494" spans="1:8" ht="12.75">
      <c r="A494" s="92"/>
      <c r="B494" s="102"/>
      <c r="C494" s="102"/>
      <c r="D494" s="102"/>
      <c r="E494" s="102"/>
      <c r="F494" s="102"/>
      <c r="G494" s="102"/>
      <c r="H494" s="102"/>
    </row>
    <row r="495" spans="1:8" ht="12.75">
      <c r="A495" s="92"/>
      <c r="B495" s="102"/>
      <c r="C495" s="102"/>
      <c r="D495" s="102"/>
      <c r="E495" s="102"/>
      <c r="F495" s="102"/>
      <c r="G495" s="102"/>
      <c r="H495" s="102"/>
    </row>
    <row r="496" spans="1:8" ht="12.75">
      <c r="A496" s="92"/>
      <c r="B496" s="102"/>
      <c r="C496" s="102"/>
      <c r="D496" s="102"/>
      <c r="E496" s="102"/>
      <c r="F496" s="102"/>
      <c r="G496" s="102"/>
      <c r="H496" s="102"/>
    </row>
    <row r="497" spans="1:8" ht="12.75">
      <c r="A497" s="92"/>
      <c r="B497" s="102"/>
      <c r="C497" s="102"/>
      <c r="D497" s="102"/>
      <c r="E497" s="102"/>
      <c r="F497" s="102"/>
      <c r="G497" s="102"/>
      <c r="H497" s="102"/>
    </row>
    <row r="498" spans="1:8" ht="12.75">
      <c r="A498" s="92"/>
      <c r="B498" s="102"/>
      <c r="C498" s="102"/>
      <c r="D498" s="102"/>
      <c r="E498" s="102"/>
      <c r="F498" s="102"/>
      <c r="G498" s="102"/>
      <c r="H498" s="102"/>
    </row>
    <row r="499" spans="1:8" ht="12.75">
      <c r="A499" s="92"/>
      <c r="B499" s="102"/>
      <c r="C499" s="102"/>
      <c r="D499" s="102"/>
      <c r="E499" s="102"/>
      <c r="F499" s="102"/>
      <c r="G499" s="102"/>
      <c r="H499" s="102"/>
    </row>
    <row r="500" spans="1:8" ht="12.75">
      <c r="A500" s="92"/>
      <c r="B500" s="102"/>
      <c r="C500" s="102"/>
      <c r="D500" s="102"/>
      <c r="E500" s="102"/>
      <c r="F500" s="102"/>
      <c r="G500" s="102"/>
      <c r="H500" s="102"/>
    </row>
    <row r="501" spans="1:8" ht="12.75">
      <c r="A501" s="92"/>
      <c r="B501" s="102"/>
      <c r="C501" s="102"/>
      <c r="D501" s="102"/>
      <c r="E501" s="102"/>
      <c r="F501" s="102"/>
      <c r="G501" s="102"/>
      <c r="H501" s="102"/>
    </row>
    <row r="502" spans="1:8" ht="12.75">
      <c r="A502" s="92"/>
      <c r="B502" s="102"/>
      <c r="C502" s="102"/>
      <c r="D502" s="102"/>
      <c r="E502" s="102"/>
      <c r="F502" s="102"/>
      <c r="G502" s="102"/>
      <c r="H502" s="102"/>
    </row>
    <row r="503" spans="1:8" ht="12.75">
      <c r="A503" s="92"/>
      <c r="B503" s="102"/>
      <c r="C503" s="102"/>
      <c r="D503" s="102"/>
      <c r="E503" s="102"/>
      <c r="F503" s="102"/>
      <c r="G503" s="102"/>
      <c r="H503" s="102"/>
    </row>
    <row r="504" spans="1:8" ht="12.75">
      <c r="A504" s="92"/>
      <c r="B504" s="102"/>
      <c r="C504" s="102"/>
      <c r="D504" s="102"/>
      <c r="E504" s="102"/>
      <c r="F504" s="102"/>
      <c r="G504" s="102"/>
      <c r="H504" s="102"/>
    </row>
    <row r="505" spans="1:8" ht="12.75">
      <c r="A505" s="92"/>
      <c r="B505" s="102"/>
      <c r="C505" s="102"/>
      <c r="D505" s="102"/>
      <c r="E505" s="102"/>
      <c r="F505" s="102"/>
      <c r="G505" s="102"/>
      <c r="H505" s="102"/>
    </row>
    <row r="506" spans="1:8" ht="12.75">
      <c r="A506" s="92"/>
      <c r="B506" s="102"/>
      <c r="C506" s="102"/>
      <c r="D506" s="102"/>
      <c r="E506" s="102"/>
      <c r="F506" s="102"/>
      <c r="G506" s="102"/>
      <c r="H506" s="102"/>
    </row>
    <row r="507" spans="1:8" ht="12.75">
      <c r="A507" s="92"/>
      <c r="B507" s="102"/>
      <c r="C507" s="102"/>
      <c r="D507" s="102"/>
      <c r="E507" s="102"/>
      <c r="F507" s="102"/>
      <c r="G507" s="102"/>
      <c r="H507" s="102"/>
    </row>
    <row r="508" spans="1:8" ht="12.75">
      <c r="A508" s="92"/>
      <c r="B508" s="102"/>
      <c r="C508" s="102"/>
      <c r="D508" s="102"/>
      <c r="E508" s="102"/>
      <c r="F508" s="102"/>
      <c r="G508" s="102"/>
      <c r="H508" s="102"/>
    </row>
    <row r="509" spans="1:8" ht="12.75">
      <c r="A509" s="92"/>
      <c r="B509" s="102"/>
      <c r="C509" s="102"/>
      <c r="D509" s="102"/>
      <c r="E509" s="102"/>
      <c r="F509" s="102"/>
      <c r="G509" s="102"/>
      <c r="H509" s="102"/>
    </row>
    <row r="510" spans="1:8" ht="12.75">
      <c r="A510" s="92"/>
      <c r="B510" s="102"/>
      <c r="C510" s="102"/>
      <c r="D510" s="102"/>
      <c r="E510" s="102"/>
      <c r="F510" s="102"/>
      <c r="G510" s="102"/>
      <c r="H510" s="102"/>
    </row>
    <row r="511" spans="1:8" ht="12.75">
      <c r="A511" s="92"/>
      <c r="B511" s="102"/>
      <c r="C511" s="102"/>
      <c r="D511" s="102"/>
      <c r="E511" s="102"/>
      <c r="F511" s="102"/>
      <c r="G511" s="102"/>
      <c r="H511" s="102"/>
    </row>
    <row r="512" spans="1:8" ht="12.75">
      <c r="A512" s="92"/>
      <c r="B512" s="102"/>
      <c r="C512" s="102"/>
      <c r="D512" s="102"/>
      <c r="E512" s="102"/>
      <c r="F512" s="102"/>
      <c r="G512" s="102"/>
      <c r="H512" s="102"/>
    </row>
    <row r="513" spans="1:8" ht="12.75">
      <c r="A513" s="92"/>
      <c r="B513" s="102"/>
      <c r="C513" s="102"/>
      <c r="D513" s="102"/>
      <c r="E513" s="102"/>
      <c r="F513" s="102"/>
      <c r="G513" s="102"/>
      <c r="H513" s="102"/>
    </row>
    <row r="514" spans="1:8" ht="12.75">
      <c r="A514" s="92"/>
      <c r="B514" s="102"/>
      <c r="C514" s="102"/>
      <c r="D514" s="102"/>
      <c r="E514" s="102"/>
      <c r="F514" s="102"/>
      <c r="G514" s="102"/>
      <c r="H514" s="102"/>
    </row>
    <row r="515" spans="1:8" ht="12.75">
      <c r="A515" s="92"/>
      <c r="B515" s="102"/>
      <c r="C515" s="102"/>
      <c r="D515" s="102"/>
      <c r="E515" s="102"/>
      <c r="F515" s="102"/>
      <c r="G515" s="102"/>
      <c r="H515" s="102"/>
    </row>
    <row r="516" spans="1:8" ht="12.75">
      <c r="A516" s="92"/>
      <c r="B516" s="102"/>
      <c r="C516" s="102"/>
      <c r="D516" s="102"/>
      <c r="E516" s="102"/>
      <c r="F516" s="102"/>
      <c r="G516" s="102"/>
      <c r="H516" s="102"/>
    </row>
    <row r="517" spans="1:8" ht="12.75">
      <c r="A517" s="92"/>
      <c r="B517" s="102"/>
      <c r="C517" s="102"/>
      <c r="D517" s="102"/>
      <c r="E517" s="102"/>
      <c r="F517" s="102"/>
      <c r="G517" s="102"/>
      <c r="H517" s="102"/>
    </row>
    <row r="518" spans="1:8" ht="12.75">
      <c r="A518" s="92"/>
      <c r="B518" s="102"/>
      <c r="C518" s="102"/>
      <c r="D518" s="102"/>
      <c r="E518" s="102"/>
      <c r="F518" s="102"/>
      <c r="G518" s="102"/>
      <c r="H518" s="102"/>
    </row>
    <row r="519" spans="1:8" ht="12.75">
      <c r="A519" s="92"/>
      <c r="B519" s="102"/>
      <c r="C519" s="102"/>
      <c r="D519" s="102"/>
      <c r="E519" s="102"/>
      <c r="F519" s="102"/>
      <c r="G519" s="102"/>
      <c r="H519" s="102"/>
    </row>
    <row r="520" spans="1:8" ht="12.75">
      <c r="A520" s="92"/>
      <c r="B520" s="102"/>
      <c r="C520" s="102"/>
      <c r="D520" s="102"/>
      <c r="E520" s="102"/>
      <c r="F520" s="102"/>
      <c r="G520" s="102"/>
      <c r="H520" s="102"/>
    </row>
    <row r="521" spans="1:8" ht="12.75">
      <c r="A521" s="92"/>
      <c r="B521" s="102"/>
      <c r="C521" s="102"/>
      <c r="D521" s="102"/>
      <c r="E521" s="102"/>
      <c r="F521" s="102"/>
      <c r="G521" s="102"/>
      <c r="H521" s="102"/>
    </row>
    <row r="522" spans="1:8" ht="12.75">
      <c r="A522" s="92"/>
      <c r="B522" s="102"/>
      <c r="C522" s="102"/>
      <c r="D522" s="102"/>
      <c r="E522" s="102"/>
      <c r="F522" s="102"/>
      <c r="G522" s="102"/>
      <c r="H522" s="102"/>
    </row>
    <row r="523" spans="1:8" ht="12.75">
      <c r="A523" s="92"/>
      <c r="B523" s="102"/>
      <c r="C523" s="102"/>
      <c r="D523" s="102"/>
      <c r="E523" s="102"/>
      <c r="F523" s="102"/>
      <c r="G523" s="102"/>
      <c r="H523" s="102"/>
    </row>
    <row r="524" spans="1:8" ht="12.75">
      <c r="A524" s="92"/>
      <c r="B524" s="102"/>
      <c r="C524" s="102"/>
      <c r="D524" s="102"/>
      <c r="E524" s="102"/>
      <c r="F524" s="102"/>
      <c r="G524" s="102"/>
      <c r="H524" s="102"/>
    </row>
    <row r="525" spans="1:8" ht="12.75">
      <c r="A525" s="92"/>
      <c r="B525" s="102"/>
      <c r="C525" s="102"/>
      <c r="D525" s="102"/>
      <c r="E525" s="102"/>
      <c r="F525" s="102"/>
      <c r="G525" s="102"/>
      <c r="H525" s="102"/>
    </row>
    <row r="526" spans="1:8" ht="12.75">
      <c r="A526" s="92"/>
      <c r="B526" s="102"/>
      <c r="C526" s="102"/>
      <c r="D526" s="102"/>
      <c r="E526" s="102"/>
      <c r="F526" s="102"/>
      <c r="G526" s="102"/>
      <c r="H526" s="102"/>
    </row>
    <row r="527" spans="1:8" ht="12.75">
      <c r="A527" s="92"/>
      <c r="B527" s="102"/>
      <c r="C527" s="102"/>
      <c r="D527" s="102"/>
      <c r="E527" s="102"/>
      <c r="F527" s="102"/>
      <c r="G527" s="102"/>
      <c r="H527" s="102"/>
    </row>
    <row r="528" spans="1:8" ht="12.75">
      <c r="A528" s="92"/>
      <c r="B528" s="102"/>
      <c r="C528" s="102"/>
      <c r="D528" s="102"/>
      <c r="E528" s="102"/>
      <c r="F528" s="102"/>
      <c r="G528" s="102"/>
      <c r="H528" s="102"/>
    </row>
    <row r="529" spans="1:8" ht="12.75">
      <c r="A529" s="92"/>
      <c r="B529" s="102"/>
      <c r="C529" s="102"/>
      <c r="D529" s="102"/>
      <c r="E529" s="102"/>
      <c r="F529" s="102"/>
      <c r="G529" s="102"/>
      <c r="H529" s="102"/>
    </row>
    <row r="530" spans="1:8" ht="12.75">
      <c r="A530" s="92"/>
      <c r="B530" s="102"/>
      <c r="C530" s="102"/>
      <c r="D530" s="102"/>
      <c r="E530" s="102"/>
      <c r="F530" s="102"/>
      <c r="G530" s="102"/>
      <c r="H530" s="102"/>
    </row>
    <row r="531" spans="1:8" ht="12.75">
      <c r="A531" s="92"/>
      <c r="B531" s="102"/>
      <c r="C531" s="102"/>
      <c r="D531" s="102"/>
      <c r="E531" s="102"/>
      <c r="F531" s="102"/>
      <c r="G531" s="102"/>
      <c r="H531" s="102"/>
    </row>
    <row r="532" spans="1:8" ht="12.75">
      <c r="A532" s="92"/>
      <c r="B532" s="102"/>
      <c r="C532" s="102"/>
      <c r="D532" s="102"/>
      <c r="E532" s="102"/>
      <c r="F532" s="102"/>
      <c r="G532" s="102"/>
      <c r="H532" s="102"/>
    </row>
    <row r="533" spans="1:8" ht="12.75">
      <c r="A533" s="92"/>
      <c r="B533" s="102"/>
      <c r="C533" s="102"/>
      <c r="D533" s="102"/>
      <c r="E533" s="102"/>
      <c r="F533" s="102"/>
      <c r="G533" s="102"/>
      <c r="H533" s="102"/>
    </row>
    <row r="534" spans="1:8" ht="12.75">
      <c r="A534" s="92"/>
      <c r="B534" s="102"/>
      <c r="C534" s="102"/>
      <c r="D534" s="102"/>
      <c r="E534" s="102"/>
      <c r="F534" s="102"/>
      <c r="G534" s="102"/>
      <c r="H534" s="102"/>
    </row>
    <row r="535" spans="1:8" ht="12.75">
      <c r="A535" s="92"/>
      <c r="B535" s="102"/>
      <c r="C535" s="102"/>
      <c r="D535" s="102"/>
      <c r="E535" s="102"/>
      <c r="F535" s="102"/>
      <c r="G535" s="102"/>
      <c r="H535" s="102"/>
    </row>
    <row r="536" spans="1:8" ht="12.75">
      <c r="A536" s="92"/>
      <c r="B536" s="102"/>
      <c r="C536" s="102"/>
      <c r="D536" s="102"/>
      <c r="E536" s="102"/>
      <c r="F536" s="102"/>
      <c r="G536" s="102"/>
      <c r="H536" s="102"/>
    </row>
    <row r="537" spans="1:8" ht="12.75">
      <c r="A537" s="92"/>
      <c r="B537" s="102"/>
      <c r="C537" s="102"/>
      <c r="D537" s="102"/>
      <c r="E537" s="102"/>
      <c r="F537" s="102"/>
      <c r="G537" s="102"/>
      <c r="H537" s="102"/>
    </row>
    <row r="538" spans="1:8" ht="12.75">
      <c r="A538" s="92"/>
      <c r="B538" s="102"/>
      <c r="C538" s="102"/>
      <c r="D538" s="102"/>
      <c r="E538" s="102"/>
      <c r="F538" s="102"/>
      <c r="G538" s="102"/>
      <c r="H538" s="102"/>
    </row>
    <row r="539" spans="1:8" ht="12.75">
      <c r="A539" s="92"/>
      <c r="B539" s="102"/>
      <c r="C539" s="102"/>
      <c r="D539" s="102"/>
      <c r="E539" s="102"/>
      <c r="F539" s="102"/>
      <c r="G539" s="102"/>
      <c r="H539" s="102"/>
    </row>
    <row r="540" spans="1:8" ht="12.75">
      <c r="A540" s="92"/>
      <c r="B540" s="102"/>
      <c r="C540" s="102"/>
      <c r="D540" s="102"/>
      <c r="E540" s="102"/>
      <c r="F540" s="102"/>
      <c r="G540" s="102"/>
      <c r="H540" s="102"/>
    </row>
    <row r="541" spans="1:8" ht="12.75">
      <c r="A541" s="92"/>
      <c r="B541" s="102"/>
      <c r="C541" s="102"/>
      <c r="D541" s="102"/>
      <c r="E541" s="102"/>
      <c r="F541" s="102"/>
      <c r="G541" s="102"/>
      <c r="H541" s="102"/>
    </row>
    <row r="542" spans="1:8" ht="12.75">
      <c r="A542" s="92"/>
      <c r="B542" s="102"/>
      <c r="C542" s="102"/>
      <c r="D542" s="102"/>
      <c r="E542" s="102"/>
      <c r="F542" s="102"/>
      <c r="G542" s="102"/>
      <c r="H542" s="102"/>
    </row>
    <row r="543" spans="1:8" ht="12.75">
      <c r="A543" s="92"/>
      <c r="B543" s="102"/>
      <c r="C543" s="102"/>
      <c r="D543" s="102"/>
      <c r="E543" s="102"/>
      <c r="F543" s="102"/>
      <c r="G543" s="102"/>
      <c r="H543" s="102"/>
    </row>
    <row r="544" spans="1:8" ht="12.75">
      <c r="A544" s="92"/>
      <c r="B544" s="102"/>
      <c r="C544" s="102"/>
      <c r="D544" s="102"/>
      <c r="E544" s="102"/>
      <c r="F544" s="102"/>
      <c r="G544" s="102"/>
      <c r="H544" s="102"/>
    </row>
    <row r="545" spans="1:8" ht="12.75">
      <c r="A545" s="92"/>
      <c r="B545" s="102"/>
      <c r="C545" s="102"/>
      <c r="D545" s="102"/>
      <c r="E545" s="102"/>
      <c r="F545" s="102"/>
      <c r="G545" s="102"/>
      <c r="H545" s="102"/>
    </row>
    <row r="546" spans="1:8" ht="12.75">
      <c r="A546" s="92"/>
      <c r="B546" s="102"/>
      <c r="C546" s="102"/>
      <c r="D546" s="102"/>
      <c r="E546" s="102"/>
      <c r="F546" s="102"/>
      <c r="G546" s="102"/>
      <c r="H546" s="102"/>
    </row>
    <row r="547" spans="1:8" ht="12.75">
      <c r="A547" s="92"/>
      <c r="B547" s="102"/>
      <c r="C547" s="102"/>
      <c r="D547" s="102"/>
      <c r="E547" s="102"/>
      <c r="F547" s="102"/>
      <c r="G547" s="102"/>
      <c r="H547" s="102"/>
    </row>
    <row r="548" spans="1:8" ht="12.75">
      <c r="A548" s="92"/>
      <c r="B548" s="102"/>
      <c r="C548" s="102"/>
      <c r="D548" s="102"/>
      <c r="E548" s="102"/>
      <c r="F548" s="102"/>
      <c r="G548" s="102"/>
      <c r="H548" s="102"/>
    </row>
    <row r="549" spans="1:8" ht="12.75">
      <c r="A549" s="92"/>
      <c r="B549" s="102"/>
      <c r="C549" s="102"/>
      <c r="D549" s="102"/>
      <c r="E549" s="102"/>
      <c r="F549" s="102"/>
      <c r="G549" s="102"/>
      <c r="H549" s="102"/>
    </row>
    <row r="550" spans="1:8" ht="12.75">
      <c r="A550" s="92"/>
      <c r="B550" s="102"/>
      <c r="C550" s="102"/>
      <c r="D550" s="102"/>
      <c r="E550" s="102"/>
      <c r="F550" s="102"/>
      <c r="G550" s="102"/>
      <c r="H550" s="102"/>
    </row>
    <row r="551" spans="1:8" ht="12.75">
      <c r="A551" s="92"/>
      <c r="B551" s="102"/>
      <c r="C551" s="102"/>
      <c r="D551" s="102"/>
      <c r="E551" s="102"/>
      <c r="F551" s="102"/>
      <c r="G551" s="102"/>
      <c r="H551" s="102"/>
    </row>
    <row r="552" spans="1:8" ht="12.75">
      <c r="A552" s="92"/>
      <c r="B552" s="102"/>
      <c r="C552" s="102"/>
      <c r="D552" s="102"/>
      <c r="E552" s="102"/>
      <c r="F552" s="102"/>
      <c r="G552" s="102"/>
      <c r="H552" s="102"/>
    </row>
    <row r="553" spans="1:8" ht="12.75">
      <c r="A553" s="92"/>
      <c r="B553" s="102"/>
      <c r="C553" s="102"/>
      <c r="D553" s="102"/>
      <c r="E553" s="102"/>
      <c r="F553" s="102"/>
      <c r="G553" s="102"/>
      <c r="H553" s="102"/>
    </row>
    <row r="554" spans="1:8" ht="12.75">
      <c r="A554" s="92"/>
      <c r="B554" s="102"/>
      <c r="C554" s="102"/>
      <c r="D554" s="102"/>
      <c r="E554" s="102"/>
      <c r="F554" s="102"/>
      <c r="G554" s="102"/>
      <c r="H554" s="102"/>
    </row>
    <row r="555" spans="1:8" ht="12.75">
      <c r="A555" s="92"/>
      <c r="B555" s="102"/>
      <c r="C555" s="102"/>
      <c r="D555" s="102"/>
      <c r="E555" s="102"/>
      <c r="F555" s="102"/>
      <c r="G555" s="102"/>
      <c r="H555" s="102"/>
    </row>
    <row r="556" spans="1:8" ht="12.75">
      <c r="A556" s="92"/>
      <c r="B556" s="102"/>
      <c r="C556" s="102"/>
      <c r="D556" s="102"/>
      <c r="E556" s="102"/>
      <c r="F556" s="102"/>
      <c r="G556" s="102"/>
      <c r="H556" s="102"/>
    </row>
    <row r="557" spans="1:8" ht="12.75">
      <c r="A557" s="92"/>
      <c r="B557" s="102"/>
      <c r="C557" s="102"/>
      <c r="D557" s="102"/>
      <c r="E557" s="102"/>
      <c r="F557" s="102"/>
      <c r="G557" s="102"/>
      <c r="H557" s="102"/>
    </row>
    <row r="558" spans="1:8" ht="12.75">
      <c r="A558" s="92"/>
      <c r="B558" s="102"/>
      <c r="C558" s="102"/>
      <c r="D558" s="102"/>
      <c r="E558" s="102"/>
      <c r="F558" s="102"/>
      <c r="G558" s="102"/>
      <c r="H558" s="102"/>
    </row>
    <row r="559" spans="1:8" ht="12.75">
      <c r="A559" s="92"/>
      <c r="B559" s="102"/>
      <c r="C559" s="102"/>
      <c r="D559" s="102"/>
      <c r="E559" s="102"/>
      <c r="F559" s="102"/>
      <c r="G559" s="102"/>
      <c r="H559" s="102"/>
    </row>
    <row r="560" spans="1:8" ht="12.75">
      <c r="A560" s="92"/>
      <c r="B560" s="102"/>
      <c r="C560" s="102"/>
      <c r="D560" s="102"/>
      <c r="E560" s="102"/>
      <c r="F560" s="102"/>
      <c r="G560" s="102"/>
      <c r="H560" s="102"/>
    </row>
    <row r="561" spans="1:8" ht="12.75">
      <c r="A561" s="92"/>
      <c r="B561" s="102"/>
      <c r="C561" s="102"/>
      <c r="D561" s="102"/>
      <c r="E561" s="102"/>
      <c r="F561" s="102"/>
      <c r="G561" s="102"/>
      <c r="H561" s="102"/>
    </row>
    <row r="562" spans="1:8" ht="12.75">
      <c r="A562" s="92"/>
      <c r="B562" s="102"/>
      <c r="C562" s="102"/>
      <c r="D562" s="102"/>
      <c r="E562" s="102"/>
      <c r="F562" s="102"/>
      <c r="G562" s="102"/>
      <c r="H562" s="102"/>
    </row>
    <row r="563" spans="1:8" ht="12.75">
      <c r="A563" s="92"/>
      <c r="B563" s="102"/>
      <c r="C563" s="102"/>
      <c r="D563" s="102"/>
      <c r="E563" s="102"/>
      <c r="F563" s="102"/>
      <c r="G563" s="102"/>
      <c r="H563" s="102"/>
    </row>
    <row r="564" spans="1:8" ht="12.75">
      <c r="A564" s="92"/>
      <c r="B564" s="102"/>
      <c r="C564" s="102"/>
      <c r="D564" s="102"/>
      <c r="E564" s="102"/>
      <c r="F564" s="102"/>
      <c r="G564" s="102"/>
      <c r="H564" s="102"/>
    </row>
    <row r="565" spans="1:8" ht="12.75">
      <c r="A565" s="92"/>
      <c r="B565" s="102"/>
      <c r="C565" s="102"/>
      <c r="D565" s="102"/>
      <c r="E565" s="102"/>
      <c r="F565" s="102"/>
      <c r="G565" s="102"/>
      <c r="H565" s="102"/>
    </row>
    <row r="566" spans="1:8" ht="12.75">
      <c r="A566" s="92"/>
      <c r="B566" s="102"/>
      <c r="C566" s="102"/>
      <c r="D566" s="102"/>
      <c r="E566" s="102"/>
      <c r="F566" s="102"/>
      <c r="G566" s="102"/>
      <c r="H566" s="102"/>
    </row>
    <row r="567" spans="1:8" ht="12.75">
      <c r="A567" s="92"/>
      <c r="B567" s="102"/>
      <c r="C567" s="102"/>
      <c r="D567" s="102"/>
      <c r="E567" s="102"/>
      <c r="F567" s="102"/>
      <c r="G567" s="102"/>
      <c r="H567" s="102"/>
    </row>
    <row r="568" spans="1:8" ht="12.75">
      <c r="A568" s="92"/>
      <c r="B568" s="102"/>
      <c r="C568" s="102"/>
      <c r="D568" s="102"/>
      <c r="E568" s="102"/>
      <c r="F568" s="102"/>
      <c r="G568" s="102"/>
      <c r="H568" s="102"/>
    </row>
    <row r="569" spans="1:8" ht="12.75">
      <c r="A569" s="92"/>
      <c r="B569" s="102"/>
      <c r="C569" s="102"/>
      <c r="D569" s="102"/>
      <c r="E569" s="102"/>
      <c r="F569" s="102"/>
      <c r="G569" s="102"/>
      <c r="H569" s="102"/>
    </row>
    <row r="570" spans="1:8" ht="12.75">
      <c r="A570" s="92"/>
      <c r="B570" s="102"/>
      <c r="C570" s="102"/>
      <c r="D570" s="102"/>
      <c r="E570" s="102"/>
      <c r="F570" s="102"/>
      <c r="G570" s="102"/>
      <c r="H570" s="102"/>
    </row>
    <row r="571" spans="1:8" ht="12.75">
      <c r="A571" s="92"/>
      <c r="B571" s="102"/>
      <c r="C571" s="102"/>
      <c r="D571" s="102"/>
      <c r="E571" s="102"/>
      <c r="F571" s="102"/>
      <c r="G571" s="102"/>
      <c r="H571" s="102"/>
    </row>
    <row r="572" spans="1:8" ht="12.75">
      <c r="A572" s="92"/>
      <c r="B572" s="102"/>
      <c r="C572" s="102"/>
      <c r="D572" s="102"/>
      <c r="E572" s="102"/>
      <c r="F572" s="102"/>
      <c r="G572" s="102"/>
      <c r="H572" s="102"/>
    </row>
    <row r="573" spans="1:8" ht="12.75">
      <c r="A573" s="92"/>
      <c r="B573" s="102"/>
      <c r="C573" s="102"/>
      <c r="D573" s="102"/>
      <c r="E573" s="102"/>
      <c r="F573" s="102"/>
      <c r="G573" s="102"/>
      <c r="H573" s="102"/>
    </row>
    <row r="574" spans="1:8" ht="12.75">
      <c r="A574" s="92"/>
      <c r="B574" s="102"/>
      <c r="C574" s="102"/>
      <c r="D574" s="102"/>
      <c r="E574" s="102"/>
      <c r="F574" s="102"/>
      <c r="G574" s="102"/>
      <c r="H574" s="102"/>
    </row>
    <row r="575" spans="1:8" ht="12.75">
      <c r="A575" s="92"/>
      <c r="B575" s="102"/>
      <c r="C575" s="102"/>
      <c r="D575" s="102"/>
      <c r="E575" s="102"/>
      <c r="F575" s="102"/>
      <c r="G575" s="102"/>
      <c r="H575" s="102"/>
    </row>
    <row r="576" spans="1:8" ht="12.75">
      <c r="A576" s="92"/>
      <c r="B576" s="102"/>
      <c r="C576" s="102"/>
      <c r="D576" s="102"/>
      <c r="E576" s="102"/>
      <c r="F576" s="102"/>
      <c r="G576" s="102"/>
      <c r="H576" s="102"/>
    </row>
    <row r="577" spans="1:8" ht="12.75">
      <c r="A577" s="92"/>
      <c r="B577" s="102"/>
      <c r="C577" s="102"/>
      <c r="D577" s="102"/>
      <c r="E577" s="102"/>
      <c r="F577" s="102"/>
      <c r="G577" s="102"/>
      <c r="H577" s="102"/>
    </row>
    <row r="578" spans="1:8" ht="12.75">
      <c r="A578" s="92"/>
      <c r="B578" s="102"/>
      <c r="C578" s="102"/>
      <c r="D578" s="102"/>
      <c r="E578" s="102"/>
      <c r="F578" s="102"/>
      <c r="G578" s="102"/>
      <c r="H578" s="102"/>
    </row>
    <row r="579" spans="1:8" ht="12.75">
      <c r="A579" s="92"/>
      <c r="B579" s="102"/>
      <c r="C579" s="102"/>
      <c r="D579" s="102"/>
      <c r="E579" s="102"/>
      <c r="F579" s="102"/>
      <c r="G579" s="102"/>
      <c r="H579" s="102"/>
    </row>
    <row r="580" spans="1:8" ht="12.75">
      <c r="A580" s="92"/>
      <c r="B580" s="102"/>
      <c r="C580" s="102"/>
      <c r="D580" s="102"/>
      <c r="E580" s="102"/>
      <c r="F580" s="102"/>
      <c r="G580" s="102"/>
      <c r="H580" s="102"/>
    </row>
    <row r="581" spans="1:8" ht="12.75">
      <c r="A581" s="92"/>
      <c r="B581" s="102"/>
      <c r="C581" s="102"/>
      <c r="D581" s="102"/>
      <c r="E581" s="102"/>
      <c r="F581" s="102"/>
      <c r="G581" s="102"/>
      <c r="H581" s="102"/>
    </row>
    <row r="582" spans="1:8" ht="12.75">
      <c r="A582" s="92"/>
      <c r="B582" s="102"/>
      <c r="C582" s="102"/>
      <c r="D582" s="102"/>
      <c r="E582" s="102"/>
      <c r="F582" s="102"/>
      <c r="G582" s="102"/>
      <c r="H582" s="102"/>
    </row>
    <row r="583" spans="1:8" ht="12.75">
      <c r="A583" s="92"/>
      <c r="B583" s="102"/>
      <c r="C583" s="102"/>
      <c r="D583" s="102"/>
      <c r="E583" s="102"/>
      <c r="F583" s="102"/>
      <c r="G583" s="102"/>
      <c r="H583" s="102"/>
    </row>
    <row r="584" spans="1:8" ht="12.75">
      <c r="A584" s="92"/>
      <c r="B584" s="102"/>
      <c r="C584" s="102"/>
      <c r="D584" s="102"/>
      <c r="E584" s="102"/>
      <c r="F584" s="102"/>
      <c r="G584" s="102"/>
      <c r="H584" s="102"/>
    </row>
    <row r="585" spans="1:8" ht="12.75">
      <c r="A585" s="92"/>
      <c r="B585" s="102"/>
      <c r="C585" s="102"/>
      <c r="D585" s="102"/>
      <c r="E585" s="102"/>
      <c r="F585" s="102"/>
      <c r="G585" s="102"/>
      <c r="H585" s="102"/>
    </row>
    <row r="586" spans="1:8" ht="12.75">
      <c r="A586" s="92"/>
      <c r="B586" s="102"/>
      <c r="C586" s="102"/>
      <c r="D586" s="102"/>
      <c r="E586" s="102"/>
      <c r="F586" s="102"/>
      <c r="G586" s="102"/>
      <c r="H586" s="102"/>
    </row>
    <row r="587" spans="1:8" ht="12.75">
      <c r="A587" s="92"/>
      <c r="B587" s="102"/>
      <c r="C587" s="102"/>
      <c r="D587" s="102"/>
      <c r="E587" s="102"/>
      <c r="F587" s="102"/>
      <c r="G587" s="102"/>
      <c r="H587" s="102"/>
    </row>
    <row r="588" spans="1:8" ht="12.75">
      <c r="A588" s="92"/>
      <c r="B588" s="102"/>
      <c r="C588" s="102"/>
      <c r="D588" s="102"/>
      <c r="E588" s="102"/>
      <c r="F588" s="102"/>
      <c r="G588" s="102"/>
      <c r="H588" s="102"/>
    </row>
    <row r="589" spans="1:8" ht="12.75">
      <c r="A589" s="92"/>
      <c r="B589" s="102"/>
      <c r="C589" s="102"/>
      <c r="D589" s="102"/>
      <c r="E589" s="102"/>
      <c r="F589" s="102"/>
      <c r="G589" s="102"/>
      <c r="H589" s="102"/>
    </row>
    <row r="590" spans="1:8" ht="12.75">
      <c r="A590" s="92"/>
      <c r="B590" s="102"/>
      <c r="C590" s="102"/>
      <c r="D590" s="102"/>
      <c r="E590" s="102"/>
      <c r="F590" s="102"/>
      <c r="G590" s="102"/>
      <c r="H590" s="102"/>
    </row>
    <row r="591" spans="1:8" ht="12.75">
      <c r="A591" s="92"/>
      <c r="B591" s="102"/>
      <c r="C591" s="102"/>
      <c r="D591" s="102"/>
      <c r="E591" s="102"/>
      <c r="F591" s="102"/>
      <c r="G591" s="102"/>
      <c r="H591" s="102"/>
    </row>
    <row r="592" spans="1:8" ht="12.75">
      <c r="A592" s="92"/>
      <c r="B592" s="102"/>
      <c r="C592" s="102"/>
      <c r="D592" s="102"/>
      <c r="E592" s="102"/>
      <c r="F592" s="102"/>
      <c r="G592" s="102"/>
      <c r="H592" s="102"/>
    </row>
    <row r="593" spans="1:8" ht="12.75">
      <c r="A593" s="92"/>
      <c r="B593" s="102"/>
      <c r="C593" s="102"/>
      <c r="D593" s="102"/>
      <c r="E593" s="102"/>
      <c r="F593" s="102"/>
      <c r="G593" s="102"/>
      <c r="H593" s="102"/>
    </row>
    <row r="594" spans="1:8" ht="12.75">
      <c r="A594" s="92"/>
      <c r="B594" s="102"/>
      <c r="C594" s="102"/>
      <c r="D594" s="102"/>
      <c r="E594" s="102"/>
      <c r="F594" s="102"/>
      <c r="G594" s="102"/>
      <c r="H594" s="102"/>
    </row>
    <row r="595" spans="1:8" ht="12.75">
      <c r="A595" s="92"/>
      <c r="B595" s="102"/>
      <c r="C595" s="102"/>
      <c r="D595" s="102"/>
      <c r="E595" s="102"/>
      <c r="F595" s="102"/>
      <c r="G595" s="102"/>
      <c r="H595" s="102"/>
    </row>
    <row r="596" spans="1:8" ht="12.75">
      <c r="A596" s="92"/>
      <c r="B596" s="102"/>
      <c r="C596" s="102"/>
      <c r="D596" s="102"/>
      <c r="E596" s="102"/>
      <c r="F596" s="102"/>
      <c r="G596" s="102"/>
      <c r="H596" s="102"/>
    </row>
    <row r="597" spans="1:8" ht="12.75">
      <c r="A597" s="92"/>
      <c r="B597" s="102"/>
      <c r="C597" s="102"/>
      <c r="D597" s="102"/>
      <c r="E597" s="102"/>
      <c r="F597" s="102"/>
      <c r="G597" s="102"/>
      <c r="H597" s="102"/>
    </row>
    <row r="598" spans="1:8" ht="12.75">
      <c r="A598" s="92"/>
      <c r="B598" s="102"/>
      <c r="C598" s="102"/>
      <c r="D598" s="102"/>
      <c r="E598" s="102"/>
      <c r="F598" s="102"/>
      <c r="G598" s="102"/>
      <c r="H598" s="102"/>
    </row>
    <row r="599" spans="1:8" ht="12.75">
      <c r="A599" s="92"/>
      <c r="B599" s="102"/>
      <c r="C599" s="102"/>
      <c r="D599" s="102"/>
      <c r="E599" s="102"/>
      <c r="F599" s="102"/>
      <c r="G599" s="102"/>
      <c r="H599" s="102"/>
    </row>
    <row r="600" spans="1:8" ht="12.75">
      <c r="A600" s="92"/>
      <c r="B600" s="102"/>
      <c r="C600" s="102"/>
      <c r="D600" s="102"/>
      <c r="E600" s="102"/>
      <c r="F600" s="102"/>
      <c r="G600" s="102"/>
      <c r="H600" s="102"/>
    </row>
    <row r="601" spans="1:8" ht="12.75">
      <c r="A601" s="92"/>
      <c r="B601" s="102"/>
      <c r="C601" s="102"/>
      <c r="D601" s="102"/>
      <c r="E601" s="102"/>
      <c r="F601" s="102"/>
      <c r="G601" s="102"/>
      <c r="H601" s="102"/>
    </row>
    <row r="602" spans="1:8" ht="12.75">
      <c r="A602" s="92"/>
      <c r="B602" s="102"/>
      <c r="C602" s="102"/>
      <c r="D602" s="102"/>
      <c r="E602" s="102"/>
      <c r="F602" s="102"/>
      <c r="G602" s="102"/>
      <c r="H602" s="102"/>
    </row>
    <row r="603" spans="1:8" ht="12.75">
      <c r="A603" s="92"/>
      <c r="B603" s="102"/>
      <c r="C603" s="102"/>
      <c r="D603" s="102"/>
      <c r="E603" s="102"/>
      <c r="F603" s="102"/>
      <c r="G603" s="102"/>
      <c r="H603" s="102"/>
    </row>
    <row r="604" spans="1:8" ht="12.75">
      <c r="A604" s="92"/>
      <c r="B604" s="102"/>
      <c r="C604" s="102"/>
      <c r="D604" s="102"/>
      <c r="E604" s="102"/>
      <c r="F604" s="102"/>
      <c r="G604" s="102"/>
      <c r="H604" s="102"/>
    </row>
    <row r="605" spans="1:8" ht="12.75">
      <c r="A605" s="92"/>
      <c r="B605" s="102"/>
      <c r="C605" s="102"/>
      <c r="D605" s="102"/>
      <c r="E605" s="102"/>
      <c r="F605" s="102"/>
      <c r="G605" s="102"/>
      <c r="H605" s="102"/>
    </row>
    <row r="606" spans="1:8" ht="12.75">
      <c r="A606" s="92"/>
      <c r="B606" s="102"/>
      <c r="C606" s="102"/>
      <c r="D606" s="102"/>
      <c r="E606" s="102"/>
      <c r="F606" s="102"/>
      <c r="G606" s="102"/>
      <c r="H606" s="102"/>
    </row>
    <row r="607" spans="1:8" ht="12.75">
      <c r="A607" s="92"/>
      <c r="B607" s="102"/>
      <c r="C607" s="102"/>
      <c r="D607" s="102"/>
      <c r="E607" s="102"/>
      <c r="F607" s="102"/>
      <c r="G607" s="102"/>
      <c r="H607" s="102"/>
    </row>
    <row r="608" spans="1:8" ht="12.75">
      <c r="A608" s="92"/>
      <c r="B608" s="102"/>
      <c r="C608" s="102"/>
      <c r="D608" s="102"/>
      <c r="E608" s="102"/>
      <c r="F608" s="102"/>
      <c r="G608" s="102"/>
      <c r="H608" s="102"/>
    </row>
    <row r="609" spans="1:8" ht="12.75">
      <c r="A609" s="92"/>
      <c r="B609" s="102"/>
      <c r="C609" s="102"/>
      <c r="D609" s="102"/>
      <c r="E609" s="102"/>
      <c r="F609" s="102"/>
      <c r="G609" s="102"/>
      <c r="H609" s="102"/>
    </row>
    <row r="610" spans="1:8" ht="12.75">
      <c r="A610" s="92"/>
      <c r="B610" s="102"/>
      <c r="C610" s="102"/>
      <c r="D610" s="102"/>
      <c r="E610" s="102"/>
      <c r="F610" s="102"/>
      <c r="G610" s="102"/>
      <c r="H610" s="102"/>
    </row>
    <row r="611" spans="1:8" ht="12.75">
      <c r="A611" s="92"/>
      <c r="B611" s="102"/>
      <c r="C611" s="102"/>
      <c r="D611" s="102"/>
      <c r="E611" s="102"/>
      <c r="F611" s="102"/>
      <c r="G611" s="102"/>
      <c r="H611" s="102"/>
    </row>
    <row r="612" spans="1:8" ht="12.75">
      <c r="A612" s="92"/>
      <c r="B612" s="102"/>
      <c r="C612" s="102"/>
      <c r="D612" s="102"/>
      <c r="E612" s="102"/>
      <c r="F612" s="102"/>
      <c r="G612" s="102"/>
      <c r="H612" s="102"/>
    </row>
    <row r="613" spans="1:8" ht="12.75">
      <c r="A613" s="92"/>
      <c r="B613" s="102"/>
      <c r="C613" s="102"/>
      <c r="D613" s="102"/>
      <c r="E613" s="102"/>
      <c r="F613" s="102"/>
      <c r="G613" s="102"/>
      <c r="H613" s="102"/>
    </row>
    <row r="614" spans="1:8" ht="12.75">
      <c r="A614" s="92"/>
      <c r="B614" s="102"/>
      <c r="C614" s="102"/>
      <c r="D614" s="102"/>
      <c r="E614" s="102"/>
      <c r="F614" s="102"/>
      <c r="G614" s="102"/>
      <c r="H614" s="102"/>
    </row>
    <row r="615" spans="1:8" ht="12.75">
      <c r="A615" s="92"/>
      <c r="B615" s="102"/>
      <c r="C615" s="102"/>
      <c r="D615" s="102"/>
      <c r="E615" s="102"/>
      <c r="F615" s="102"/>
      <c r="G615" s="102"/>
      <c r="H615" s="102"/>
    </row>
    <row r="616" spans="1:8" ht="12.75">
      <c r="A616" s="92"/>
      <c r="B616" s="102"/>
      <c r="C616" s="102"/>
      <c r="D616" s="102"/>
      <c r="E616" s="102"/>
      <c r="F616" s="102"/>
      <c r="G616" s="102"/>
      <c r="H616" s="102"/>
    </row>
    <row r="617" spans="1:8" ht="12.75">
      <c r="A617" s="92"/>
      <c r="B617" s="102"/>
      <c r="C617" s="102"/>
      <c r="D617" s="102"/>
      <c r="E617" s="102"/>
      <c r="F617" s="102"/>
      <c r="G617" s="102"/>
      <c r="H617" s="102"/>
    </row>
    <row r="618" spans="1:8" ht="12.75">
      <c r="A618" s="92"/>
      <c r="B618" s="102"/>
      <c r="C618" s="102"/>
      <c r="D618" s="102"/>
      <c r="E618" s="102"/>
      <c r="F618" s="102"/>
      <c r="G618" s="102"/>
      <c r="H618" s="102"/>
    </row>
    <row r="619" spans="1:8" ht="12.75">
      <c r="A619" s="92"/>
      <c r="B619" s="102"/>
      <c r="C619" s="102"/>
      <c r="D619" s="102"/>
      <c r="E619" s="102"/>
      <c r="F619" s="102"/>
      <c r="G619" s="102"/>
      <c r="H619" s="102"/>
    </row>
    <row r="620" spans="1:8" ht="12.75">
      <c r="A620" s="92"/>
      <c r="B620" s="102"/>
      <c r="C620" s="102"/>
      <c r="D620" s="102"/>
      <c r="E620" s="102"/>
      <c r="F620" s="102"/>
      <c r="G620" s="102"/>
      <c r="H620" s="102"/>
    </row>
    <row r="621" spans="1:8" ht="12.75">
      <c r="A621" s="92"/>
      <c r="B621" s="102"/>
      <c r="C621" s="102"/>
      <c r="D621" s="102"/>
      <c r="E621" s="102"/>
      <c r="F621" s="102"/>
      <c r="G621" s="102"/>
      <c r="H621" s="102"/>
    </row>
    <row r="622" spans="1:8" ht="12.75">
      <c r="A622" s="92"/>
      <c r="B622" s="102"/>
      <c r="C622" s="102"/>
      <c r="D622" s="102"/>
      <c r="E622" s="102"/>
      <c r="F622" s="102"/>
      <c r="G622" s="102"/>
      <c r="H622" s="102"/>
    </row>
    <row r="623" spans="1:8" ht="12.75">
      <c r="A623" s="92"/>
      <c r="B623" s="102"/>
      <c r="C623" s="102"/>
      <c r="D623" s="102"/>
      <c r="E623" s="102"/>
      <c r="F623" s="102"/>
      <c r="G623" s="102"/>
      <c r="H623" s="102"/>
    </row>
    <row r="624" spans="1:8" ht="12.75">
      <c r="A624" s="92"/>
      <c r="B624" s="102"/>
      <c r="C624" s="102"/>
      <c r="D624" s="102"/>
      <c r="E624" s="102"/>
      <c r="F624" s="102"/>
      <c r="G624" s="102"/>
      <c r="H624" s="102"/>
    </row>
    <row r="625" spans="1:8" ht="12.75">
      <c r="A625" s="92"/>
      <c r="B625" s="102"/>
      <c r="C625" s="102"/>
      <c r="D625" s="102"/>
      <c r="E625" s="102"/>
      <c r="F625" s="102"/>
      <c r="G625" s="102"/>
      <c r="H625" s="102"/>
    </row>
    <row r="626" spans="1:8" ht="12.75">
      <c r="A626" s="92"/>
      <c r="B626" s="102"/>
      <c r="C626" s="102"/>
      <c r="D626" s="102"/>
      <c r="E626" s="102"/>
      <c r="F626" s="102"/>
      <c r="G626" s="102"/>
      <c r="H626" s="102"/>
    </row>
    <row r="627" spans="1:8" ht="12.75">
      <c r="A627" s="92"/>
      <c r="B627" s="102"/>
      <c r="C627" s="102"/>
      <c r="D627" s="102"/>
      <c r="E627" s="102"/>
      <c r="F627" s="102"/>
      <c r="G627" s="102"/>
      <c r="H627" s="102"/>
    </row>
    <row r="628" spans="1:8" ht="12.75">
      <c r="A628" s="92"/>
      <c r="B628" s="102"/>
      <c r="C628" s="102"/>
      <c r="D628" s="102"/>
      <c r="E628" s="102"/>
      <c r="F628" s="102"/>
      <c r="G628" s="102"/>
      <c r="H628" s="102"/>
    </row>
    <row r="629" spans="1:8" ht="12.75">
      <c r="A629" s="92"/>
      <c r="B629" s="102"/>
      <c r="C629" s="102"/>
      <c r="D629" s="102"/>
      <c r="E629" s="102"/>
      <c r="F629" s="102"/>
      <c r="G629" s="102"/>
      <c r="H629" s="102"/>
    </row>
    <row r="630" spans="1:8" ht="12.75">
      <c r="A630" s="92"/>
      <c r="B630" s="102"/>
      <c r="C630" s="102"/>
      <c r="D630" s="102"/>
      <c r="E630" s="102"/>
      <c r="F630" s="102"/>
      <c r="G630" s="102"/>
      <c r="H630" s="102"/>
    </row>
    <row r="631" spans="1:8" ht="12.75">
      <c r="A631" s="92"/>
      <c r="B631" s="102"/>
      <c r="C631" s="102"/>
      <c r="D631" s="102"/>
      <c r="E631" s="102"/>
      <c r="F631" s="102"/>
      <c r="G631" s="102"/>
      <c r="H631" s="102"/>
    </row>
    <row r="632" spans="1:8" ht="12.75">
      <c r="A632" s="92"/>
      <c r="B632" s="102"/>
      <c r="C632" s="102"/>
      <c r="D632" s="102"/>
      <c r="E632" s="102"/>
      <c r="F632" s="102"/>
      <c r="G632" s="102"/>
      <c r="H632" s="102"/>
    </row>
    <row r="633" spans="1:8" ht="12.75">
      <c r="A633" s="92"/>
      <c r="B633" s="102"/>
      <c r="C633" s="102"/>
      <c r="D633" s="102"/>
      <c r="E633" s="102"/>
      <c r="F633" s="102"/>
      <c r="G633" s="102"/>
      <c r="H633" s="102"/>
    </row>
    <row r="634" spans="1:8" ht="12.75">
      <c r="A634" s="92"/>
      <c r="B634" s="102"/>
      <c r="C634" s="102"/>
      <c r="D634" s="102"/>
      <c r="E634" s="102"/>
      <c r="F634" s="102"/>
      <c r="G634" s="102"/>
      <c r="H634" s="102"/>
    </row>
    <row r="635" spans="1:8" ht="12.75">
      <c r="A635" s="92"/>
      <c r="B635" s="102"/>
      <c r="C635" s="102"/>
      <c r="D635" s="102"/>
      <c r="E635" s="102"/>
      <c r="F635" s="102"/>
      <c r="G635" s="102"/>
      <c r="H635" s="102"/>
    </row>
    <row r="636" spans="1:8" ht="12.75">
      <c r="A636" s="92"/>
      <c r="B636" s="102"/>
      <c r="C636" s="102"/>
      <c r="D636" s="102"/>
      <c r="E636" s="102"/>
      <c r="F636" s="102"/>
      <c r="G636" s="102"/>
      <c r="H636" s="102"/>
    </row>
    <row r="637" spans="1:8" ht="12.75">
      <c r="A637" s="92"/>
      <c r="B637" s="102"/>
      <c r="C637" s="102"/>
      <c r="D637" s="102"/>
      <c r="E637" s="102"/>
      <c r="F637" s="102"/>
      <c r="G637" s="102"/>
      <c r="H637" s="102"/>
    </row>
    <row r="638" spans="1:8" ht="12.75">
      <c r="A638" s="92"/>
      <c r="B638" s="102"/>
      <c r="C638" s="102"/>
      <c r="D638" s="102"/>
      <c r="E638" s="102"/>
      <c r="F638" s="102"/>
      <c r="G638" s="102"/>
      <c r="H638" s="102"/>
    </row>
    <row r="639" spans="1:8" ht="12.75">
      <c r="A639" s="92"/>
      <c r="B639" s="102"/>
      <c r="C639" s="102"/>
      <c r="D639" s="102"/>
      <c r="E639" s="102"/>
      <c r="F639" s="102"/>
      <c r="G639" s="102"/>
      <c r="H639" s="102"/>
    </row>
    <row r="640" spans="1:8" ht="12.75">
      <c r="A640" s="92"/>
      <c r="B640" s="102"/>
      <c r="C640" s="102"/>
      <c r="D640" s="102"/>
      <c r="E640" s="102"/>
      <c r="F640" s="102"/>
      <c r="G640" s="102"/>
      <c r="H640" s="102"/>
    </row>
    <row r="641" spans="1:8" ht="12.75">
      <c r="A641" s="92"/>
      <c r="B641" s="102"/>
      <c r="C641" s="102"/>
      <c r="D641" s="102"/>
      <c r="E641" s="102"/>
      <c r="F641" s="102"/>
      <c r="G641" s="102"/>
      <c r="H641" s="102"/>
    </row>
    <row r="642" spans="1:8" ht="12.75">
      <c r="A642" s="92"/>
      <c r="B642" s="102"/>
      <c r="C642" s="102"/>
      <c r="D642" s="102"/>
      <c r="E642" s="102"/>
      <c r="F642" s="102"/>
      <c r="G642" s="102"/>
      <c r="H642" s="102"/>
    </row>
    <row r="643" spans="1:8" ht="12.75">
      <c r="A643" s="92"/>
      <c r="B643" s="102"/>
      <c r="C643" s="102"/>
      <c r="D643" s="102"/>
      <c r="E643" s="102"/>
      <c r="F643" s="102"/>
      <c r="G643" s="102"/>
      <c r="H643" s="102"/>
    </row>
    <row r="644" spans="1:8" ht="12.75">
      <c r="A644" s="92"/>
      <c r="B644" s="102"/>
      <c r="C644" s="102"/>
      <c r="D644" s="102"/>
      <c r="E644" s="102"/>
      <c r="F644" s="102"/>
      <c r="G644" s="102"/>
      <c r="H644" s="102"/>
    </row>
    <row r="645" spans="1:8" ht="12.75">
      <c r="A645" s="92"/>
      <c r="B645" s="102"/>
      <c r="C645" s="102"/>
      <c r="D645" s="102"/>
      <c r="E645" s="102"/>
      <c r="F645" s="102"/>
      <c r="G645" s="102"/>
      <c r="H645" s="102"/>
    </row>
    <row r="646" spans="1:8" ht="12.75">
      <c r="A646" s="92"/>
      <c r="B646" s="102"/>
      <c r="C646" s="102"/>
      <c r="D646" s="102"/>
      <c r="E646" s="102"/>
      <c r="F646" s="102"/>
      <c r="G646" s="102"/>
      <c r="H646" s="102"/>
    </row>
    <row r="647" spans="1:8" ht="12.75">
      <c r="A647" s="92"/>
      <c r="B647" s="102"/>
      <c r="C647" s="102"/>
      <c r="D647" s="102"/>
      <c r="E647" s="102"/>
      <c r="F647" s="102"/>
      <c r="G647" s="102"/>
      <c r="H647" s="102"/>
    </row>
    <row r="648" spans="1:8" ht="12.75">
      <c r="A648" s="92"/>
      <c r="B648" s="102"/>
      <c r="C648" s="102"/>
      <c r="D648" s="102"/>
      <c r="E648" s="102"/>
      <c r="F648" s="102"/>
      <c r="G648" s="102"/>
      <c r="H648" s="102"/>
    </row>
    <row r="649" spans="1:8" ht="12.75">
      <c r="A649" s="92"/>
      <c r="B649" s="102"/>
      <c r="C649" s="102"/>
      <c r="D649" s="102"/>
      <c r="E649" s="102"/>
      <c r="F649" s="102"/>
      <c r="G649" s="102"/>
      <c r="H649" s="102"/>
    </row>
    <row r="650" spans="1:8" ht="12.75">
      <c r="A650" s="92"/>
      <c r="B650" s="102"/>
      <c r="C650" s="102"/>
      <c r="D650" s="102"/>
      <c r="E650" s="102"/>
      <c r="F650" s="102"/>
      <c r="G650" s="102"/>
      <c r="H650" s="102"/>
    </row>
    <row r="651" spans="1:8" ht="12.75">
      <c r="A651" s="92"/>
      <c r="B651" s="102"/>
      <c r="C651" s="102"/>
      <c r="D651" s="102"/>
      <c r="E651" s="102"/>
      <c r="F651" s="102"/>
      <c r="G651" s="102"/>
      <c r="H651" s="102"/>
    </row>
    <row r="652" spans="1:8" ht="12.75">
      <c r="A652" s="92"/>
      <c r="B652" s="102"/>
      <c r="C652" s="102"/>
      <c r="D652" s="102"/>
      <c r="E652" s="102"/>
      <c r="F652" s="102"/>
      <c r="G652" s="102"/>
      <c r="H652" s="102"/>
    </row>
    <row r="653" spans="1:8" ht="12.75">
      <c r="A653" s="92"/>
      <c r="B653" s="102"/>
      <c r="C653" s="102"/>
      <c r="D653" s="102"/>
      <c r="E653" s="102"/>
      <c r="F653" s="102"/>
      <c r="G653" s="102"/>
      <c r="H653" s="102"/>
    </row>
    <row r="654" spans="1:8" ht="12.75">
      <c r="A654" s="92"/>
      <c r="B654" s="102"/>
      <c r="C654" s="102"/>
      <c r="D654" s="102"/>
      <c r="E654" s="102"/>
      <c r="F654" s="102"/>
      <c r="G654" s="102"/>
      <c r="H654" s="102"/>
    </row>
    <row r="655" spans="1:8" ht="12.75">
      <c r="A655" s="92"/>
      <c r="B655" s="102"/>
      <c r="C655" s="102"/>
      <c r="D655" s="102"/>
      <c r="E655" s="102"/>
      <c r="F655" s="102"/>
      <c r="G655" s="102"/>
      <c r="H655" s="102"/>
    </row>
    <row r="656" spans="1:8" ht="12.75">
      <c r="A656" s="92"/>
      <c r="B656" s="102"/>
      <c r="C656" s="102"/>
      <c r="D656" s="102"/>
      <c r="E656" s="102"/>
      <c r="F656" s="102"/>
      <c r="G656" s="102"/>
      <c r="H656" s="102"/>
    </row>
    <row r="657" spans="1:8" ht="12.75">
      <c r="A657" s="92"/>
      <c r="B657" s="102"/>
      <c r="C657" s="102"/>
      <c r="D657" s="102"/>
      <c r="E657" s="102"/>
      <c r="F657" s="102"/>
      <c r="G657" s="102"/>
      <c r="H657" s="102"/>
    </row>
    <row r="658" spans="1:8" ht="12.75">
      <c r="A658" s="92"/>
      <c r="B658" s="102"/>
      <c r="C658" s="102"/>
      <c r="D658" s="102"/>
      <c r="E658" s="102"/>
      <c r="F658" s="102"/>
      <c r="G658" s="102"/>
      <c r="H658" s="102"/>
    </row>
    <row r="659" spans="1:8" ht="12.75">
      <c r="A659" s="92"/>
      <c r="B659" s="102"/>
      <c r="C659" s="102"/>
      <c r="D659" s="102"/>
      <c r="E659" s="102"/>
      <c r="F659" s="102"/>
      <c r="G659" s="102"/>
      <c r="H659" s="102"/>
    </row>
    <row r="660" spans="1:8" ht="12.75">
      <c r="A660" s="92"/>
      <c r="B660" s="102"/>
      <c r="C660" s="102"/>
      <c r="D660" s="102"/>
      <c r="E660" s="102"/>
      <c r="F660" s="102"/>
      <c r="G660" s="102"/>
      <c r="H660" s="102"/>
    </row>
    <row r="661" spans="1:8" ht="12.75">
      <c r="A661" s="92"/>
      <c r="B661" s="102"/>
      <c r="C661" s="102"/>
      <c r="D661" s="102"/>
      <c r="E661" s="102"/>
      <c r="F661" s="102"/>
      <c r="G661" s="102"/>
      <c r="H661" s="102"/>
    </row>
    <row r="662" spans="1:8" ht="12.75">
      <c r="A662" s="92"/>
      <c r="B662" s="102"/>
      <c r="C662" s="102"/>
      <c r="D662" s="102"/>
      <c r="E662" s="102"/>
      <c r="F662" s="102"/>
      <c r="G662" s="102"/>
      <c r="H662" s="102"/>
    </row>
    <row r="663" spans="1:8" ht="12.75">
      <c r="A663" s="92"/>
      <c r="B663" s="102"/>
      <c r="C663" s="102"/>
      <c r="D663" s="102"/>
      <c r="E663" s="102"/>
      <c r="F663" s="102"/>
      <c r="G663" s="102"/>
      <c r="H663" s="102"/>
    </row>
    <row r="664" spans="1:8" ht="12.75">
      <c r="A664" s="92"/>
      <c r="B664" s="102"/>
      <c r="C664" s="102"/>
      <c r="D664" s="102"/>
      <c r="E664" s="102"/>
      <c r="F664" s="102"/>
      <c r="G664" s="102"/>
      <c r="H664" s="102"/>
    </row>
    <row r="665" spans="1:8" ht="12.75">
      <c r="A665" s="92"/>
      <c r="B665" s="102"/>
      <c r="C665" s="102"/>
      <c r="D665" s="102"/>
      <c r="E665" s="102"/>
      <c r="F665" s="102"/>
      <c r="G665" s="102"/>
      <c r="H665" s="102"/>
    </row>
    <row r="666" spans="1:8" ht="12.75">
      <c r="A666" s="92"/>
      <c r="B666" s="102"/>
      <c r="C666" s="102"/>
      <c r="D666" s="102"/>
      <c r="E666" s="102"/>
      <c r="F666" s="102"/>
      <c r="G666" s="102"/>
      <c r="H666" s="102"/>
    </row>
    <row r="667" spans="1:8" ht="12.75">
      <c r="A667" s="92"/>
      <c r="B667" s="102"/>
      <c r="C667" s="102"/>
      <c r="D667" s="102"/>
      <c r="E667" s="102"/>
      <c r="F667" s="102"/>
      <c r="G667" s="102"/>
      <c r="H667" s="102"/>
    </row>
    <row r="668" spans="1:8" ht="12.75">
      <c r="A668" s="92"/>
      <c r="B668" s="102"/>
      <c r="C668" s="102"/>
      <c r="D668" s="102"/>
      <c r="E668" s="102"/>
      <c r="F668" s="102"/>
      <c r="G668" s="102"/>
      <c r="H668" s="102"/>
    </row>
    <row r="669" spans="1:8" ht="12.75">
      <c r="A669" s="92"/>
      <c r="B669" s="102"/>
      <c r="C669" s="102"/>
      <c r="D669" s="102"/>
      <c r="E669" s="102"/>
      <c r="F669" s="102"/>
      <c r="G669" s="102"/>
      <c r="H669" s="102"/>
    </row>
    <row r="670" spans="1:8" ht="12.75">
      <c r="A670" s="92"/>
      <c r="B670" s="102"/>
      <c r="C670" s="102"/>
      <c r="D670" s="102"/>
      <c r="E670" s="102"/>
      <c r="F670" s="102"/>
      <c r="G670" s="102"/>
      <c r="H670" s="102"/>
    </row>
    <row r="671" spans="1:8" ht="12.75">
      <c r="A671" s="92"/>
      <c r="B671" s="102"/>
      <c r="C671" s="102"/>
      <c r="D671" s="102"/>
      <c r="E671" s="102"/>
      <c r="F671" s="102"/>
      <c r="G671" s="102"/>
      <c r="H671" s="102"/>
    </row>
    <row r="672" spans="1:8" ht="12.75">
      <c r="A672" s="92"/>
      <c r="B672" s="102"/>
      <c r="C672" s="102"/>
      <c r="D672" s="102"/>
      <c r="E672" s="102"/>
      <c r="F672" s="102"/>
      <c r="G672" s="102"/>
      <c r="H672" s="102"/>
    </row>
    <row r="673" spans="1:8" ht="12.75">
      <c r="A673" s="92"/>
      <c r="B673" s="102"/>
      <c r="C673" s="102"/>
      <c r="D673" s="102"/>
      <c r="E673" s="102"/>
      <c r="F673" s="102"/>
      <c r="G673" s="102"/>
      <c r="H673" s="102"/>
    </row>
    <row r="674" spans="1:8" ht="12.75">
      <c r="A674" s="92"/>
      <c r="B674" s="102"/>
      <c r="C674" s="102"/>
      <c r="D674" s="102"/>
      <c r="E674" s="102"/>
      <c r="F674" s="102"/>
      <c r="G674" s="102"/>
      <c r="H674" s="102"/>
    </row>
    <row r="675" spans="1:8" ht="12.75">
      <c r="A675" s="92"/>
      <c r="B675" s="102"/>
      <c r="C675" s="102"/>
      <c r="D675" s="102"/>
      <c r="E675" s="102"/>
      <c r="F675" s="102"/>
      <c r="G675" s="102"/>
      <c r="H675" s="102"/>
    </row>
    <row r="676" spans="1:8" ht="12.75">
      <c r="A676" s="92"/>
      <c r="B676" s="102"/>
      <c r="C676" s="102"/>
      <c r="D676" s="102"/>
      <c r="E676" s="102"/>
      <c r="F676" s="102"/>
      <c r="G676" s="102"/>
      <c r="H676" s="102"/>
    </row>
    <row r="677" spans="1:8" ht="12.75">
      <c r="A677" s="92"/>
      <c r="B677" s="102"/>
      <c r="C677" s="102"/>
      <c r="D677" s="102"/>
      <c r="E677" s="102"/>
      <c r="F677" s="102"/>
      <c r="G677" s="102"/>
      <c r="H677" s="102"/>
    </row>
    <row r="678" spans="1:8" ht="12.75">
      <c r="A678" s="92"/>
      <c r="B678" s="102"/>
      <c r="C678" s="102"/>
      <c r="D678" s="102"/>
      <c r="E678" s="102"/>
      <c r="F678" s="102"/>
      <c r="G678" s="102"/>
      <c r="H678" s="102"/>
    </row>
    <row r="679" spans="1:8" ht="12.75">
      <c r="A679" s="92"/>
      <c r="B679" s="102"/>
      <c r="C679" s="102"/>
      <c r="D679" s="102"/>
      <c r="E679" s="102"/>
      <c r="F679" s="102"/>
      <c r="G679" s="102"/>
      <c r="H679" s="102"/>
    </row>
    <row r="680" spans="1:8" ht="12.75">
      <c r="A680" s="92"/>
      <c r="B680" s="102"/>
      <c r="C680" s="102"/>
      <c r="D680" s="102"/>
      <c r="E680" s="102"/>
      <c r="F680" s="102"/>
      <c r="G680" s="102"/>
      <c r="H680" s="102"/>
    </row>
    <row r="681" spans="1:8" ht="12.75">
      <c r="A681" s="92"/>
      <c r="B681" s="102"/>
      <c r="C681" s="102"/>
      <c r="D681" s="102"/>
      <c r="E681" s="102"/>
      <c r="F681" s="102"/>
      <c r="G681" s="102"/>
      <c r="H681" s="102"/>
    </row>
    <row r="682" spans="1:8" ht="12.75">
      <c r="A682" s="92"/>
      <c r="B682" s="102"/>
      <c r="C682" s="102"/>
      <c r="D682" s="102"/>
      <c r="E682" s="102"/>
      <c r="F682" s="102"/>
      <c r="G682" s="102"/>
      <c r="H682" s="102"/>
    </row>
    <row r="683" spans="1:8" ht="12.75">
      <c r="A683" s="92"/>
      <c r="B683" s="102"/>
      <c r="C683" s="102"/>
      <c r="D683" s="102"/>
      <c r="E683" s="102"/>
      <c r="F683" s="102"/>
      <c r="G683" s="102"/>
      <c r="H683" s="102"/>
    </row>
    <row r="684" spans="1:8" ht="12.75">
      <c r="A684" s="92"/>
      <c r="B684" s="102"/>
      <c r="C684" s="102"/>
      <c r="D684" s="102"/>
      <c r="E684" s="102"/>
      <c r="F684" s="102"/>
      <c r="G684" s="102"/>
      <c r="H684" s="102"/>
    </row>
    <row r="685" spans="1:8" ht="12.75">
      <c r="A685" s="92"/>
      <c r="B685" s="102"/>
      <c r="C685" s="102"/>
      <c r="D685" s="102"/>
      <c r="E685" s="102"/>
      <c r="F685" s="102"/>
      <c r="G685" s="102"/>
      <c r="H685" s="102"/>
    </row>
    <row r="686" spans="1:8" ht="12.75">
      <c r="A686" s="92"/>
      <c r="B686" s="102"/>
      <c r="C686" s="102"/>
      <c r="D686" s="102"/>
      <c r="E686" s="102"/>
      <c r="F686" s="102"/>
      <c r="G686" s="102"/>
      <c r="H686" s="102"/>
    </row>
    <row r="687" spans="1:8" ht="12.75">
      <c r="A687" s="92"/>
      <c r="B687" s="102"/>
      <c r="C687" s="102"/>
      <c r="D687" s="102"/>
      <c r="E687" s="102"/>
      <c r="F687" s="102"/>
      <c r="G687" s="102"/>
      <c r="H687" s="102"/>
    </row>
    <row r="688" spans="1:8" ht="12.75">
      <c r="A688" s="92"/>
      <c r="B688" s="102"/>
      <c r="C688" s="102"/>
      <c r="D688" s="102"/>
      <c r="E688" s="102"/>
      <c r="F688" s="102"/>
      <c r="G688" s="102"/>
      <c r="H688" s="102"/>
    </row>
    <row r="689" spans="1:8" ht="12.75">
      <c r="A689" s="92"/>
      <c r="B689" s="102"/>
      <c r="C689" s="102"/>
      <c r="D689" s="102"/>
      <c r="E689" s="102"/>
      <c r="F689" s="102"/>
      <c r="G689" s="102"/>
      <c r="H689" s="102"/>
    </row>
    <row r="690" spans="1:8" ht="12.75">
      <c r="A690" s="92"/>
      <c r="B690" s="102"/>
      <c r="C690" s="102"/>
      <c r="D690" s="102"/>
      <c r="E690" s="102"/>
      <c r="F690" s="102"/>
      <c r="G690" s="102"/>
      <c r="H690" s="102"/>
    </row>
    <row r="691" spans="1:8" ht="12.75">
      <c r="A691" s="92"/>
      <c r="B691" s="102"/>
      <c r="C691" s="102"/>
      <c r="D691" s="102"/>
      <c r="E691" s="102"/>
      <c r="F691" s="102"/>
      <c r="G691" s="102"/>
      <c r="H691" s="102"/>
    </row>
    <row r="692" spans="1:8" ht="12.75">
      <c r="A692" s="92"/>
      <c r="B692" s="102"/>
      <c r="C692" s="102"/>
      <c r="D692" s="102"/>
      <c r="E692" s="102"/>
      <c r="F692" s="102"/>
      <c r="G692" s="102"/>
      <c r="H692" s="102"/>
    </row>
    <row r="693" spans="1:8" ht="12.75">
      <c r="A693" s="92"/>
      <c r="B693" s="102"/>
      <c r="C693" s="102"/>
      <c r="D693" s="102"/>
      <c r="E693" s="102"/>
      <c r="F693" s="102"/>
      <c r="G693" s="102"/>
      <c r="H693" s="102"/>
    </row>
    <row r="694" spans="1:8" ht="12.75">
      <c r="A694" s="92"/>
      <c r="B694" s="102"/>
      <c r="C694" s="102"/>
      <c r="D694" s="102"/>
      <c r="E694" s="102"/>
      <c r="F694" s="102"/>
      <c r="G694" s="102"/>
      <c r="H694" s="102"/>
    </row>
    <row r="695" spans="1:8" ht="12.75">
      <c r="A695" s="92"/>
      <c r="B695" s="102"/>
      <c r="C695" s="102"/>
      <c r="D695" s="102"/>
      <c r="E695" s="102"/>
      <c r="F695" s="102"/>
      <c r="G695" s="102"/>
      <c r="H695" s="102"/>
    </row>
    <row r="696" spans="1:8" ht="12.75">
      <c r="A696" s="92"/>
      <c r="B696" s="102"/>
      <c r="C696" s="102"/>
      <c r="D696" s="102"/>
      <c r="E696" s="102"/>
      <c r="F696" s="102"/>
      <c r="G696" s="102"/>
      <c r="H696" s="102"/>
    </row>
    <row r="697" spans="1:8" ht="12.75">
      <c r="A697" s="92"/>
      <c r="B697" s="102"/>
      <c r="C697" s="102"/>
      <c r="D697" s="102"/>
      <c r="E697" s="102"/>
      <c r="F697" s="102"/>
      <c r="G697" s="102"/>
      <c r="H697" s="102"/>
    </row>
    <row r="698" spans="1:8" ht="12.75">
      <c r="A698" s="92"/>
      <c r="B698" s="102"/>
      <c r="C698" s="102"/>
      <c r="D698" s="102"/>
      <c r="E698" s="102"/>
      <c r="F698" s="102"/>
      <c r="G698" s="102"/>
      <c r="H698" s="102"/>
    </row>
    <row r="699" spans="1:8" ht="12.75">
      <c r="A699" s="92"/>
      <c r="B699" s="102"/>
      <c r="C699" s="102"/>
      <c r="D699" s="102"/>
      <c r="E699" s="102"/>
      <c r="F699" s="102"/>
      <c r="G699" s="102"/>
      <c r="H699" s="102"/>
    </row>
    <row r="700" spans="1:8" ht="12.75">
      <c r="A700" s="92"/>
      <c r="B700" s="102"/>
      <c r="C700" s="102"/>
      <c r="D700" s="102"/>
      <c r="E700" s="102"/>
      <c r="F700" s="102"/>
      <c r="G700" s="102"/>
      <c r="H700" s="102"/>
    </row>
    <row r="701" spans="1:8" ht="12.75">
      <c r="A701" s="92"/>
      <c r="B701" s="102"/>
      <c r="C701" s="102"/>
      <c r="D701" s="102"/>
      <c r="E701" s="102"/>
      <c r="F701" s="102"/>
      <c r="G701" s="102"/>
      <c r="H701" s="102"/>
    </row>
    <row r="702" spans="1:8" ht="12.75">
      <c r="A702" s="92"/>
      <c r="B702" s="102"/>
      <c r="C702" s="102"/>
      <c r="D702" s="102"/>
      <c r="E702" s="102"/>
      <c r="F702" s="102"/>
      <c r="G702" s="102"/>
      <c r="H702" s="102"/>
    </row>
    <row r="703" spans="1:8" ht="12.75">
      <c r="A703" s="92"/>
      <c r="B703" s="102"/>
      <c r="C703" s="102"/>
      <c r="D703" s="102"/>
      <c r="E703" s="102"/>
      <c r="F703" s="102"/>
      <c r="G703" s="102"/>
      <c r="H703" s="102"/>
    </row>
    <row r="704" spans="1:8" ht="12.75">
      <c r="A704" s="92"/>
      <c r="B704" s="102"/>
      <c r="C704" s="102"/>
      <c r="D704" s="102"/>
      <c r="E704" s="102"/>
      <c r="F704" s="102"/>
      <c r="G704" s="102"/>
      <c r="H704" s="102"/>
    </row>
    <row r="705" spans="1:8" ht="12.75">
      <c r="A705" s="92"/>
      <c r="B705" s="102"/>
      <c r="C705" s="102"/>
      <c r="D705" s="102"/>
      <c r="E705" s="102"/>
      <c r="F705" s="102"/>
      <c r="G705" s="102"/>
      <c r="H705" s="102"/>
    </row>
    <row r="706" spans="1:8" ht="12.75">
      <c r="A706" s="92"/>
      <c r="B706" s="102"/>
      <c r="C706" s="102"/>
      <c r="D706" s="102"/>
      <c r="E706" s="102"/>
      <c r="F706" s="102"/>
      <c r="G706" s="102"/>
      <c r="H706" s="102"/>
    </row>
    <row r="707" spans="1:8" ht="12.75">
      <c r="A707" s="92"/>
      <c r="B707" s="102"/>
      <c r="C707" s="102"/>
      <c r="D707" s="102"/>
      <c r="E707" s="102"/>
      <c r="F707" s="102"/>
      <c r="G707" s="102"/>
      <c r="H707" s="102"/>
    </row>
    <row r="708" spans="1:8" ht="12.75">
      <c r="A708" s="92"/>
      <c r="B708" s="102"/>
      <c r="C708" s="102"/>
      <c r="D708" s="102"/>
      <c r="E708" s="102"/>
      <c r="F708" s="102"/>
      <c r="G708" s="102"/>
      <c r="H708" s="102"/>
    </row>
    <row r="709" spans="1:8" ht="12.75">
      <c r="A709" s="92"/>
      <c r="B709" s="102"/>
      <c r="C709" s="102"/>
      <c r="D709" s="102"/>
      <c r="E709" s="102"/>
      <c r="F709" s="102"/>
      <c r="G709" s="102"/>
      <c r="H709" s="102"/>
    </row>
    <row r="710" spans="1:8" ht="12.75">
      <c r="A710" s="92"/>
      <c r="B710" s="102"/>
      <c r="C710" s="102"/>
      <c r="D710" s="102"/>
      <c r="E710" s="102"/>
      <c r="F710" s="102"/>
      <c r="G710" s="102"/>
      <c r="H710" s="102"/>
    </row>
    <row r="711" spans="1:8" ht="12.75">
      <c r="A711" s="92"/>
      <c r="B711" s="102"/>
      <c r="C711" s="102"/>
      <c r="D711" s="102"/>
      <c r="E711" s="102"/>
      <c r="F711" s="102"/>
      <c r="G711" s="102"/>
      <c r="H711" s="102"/>
    </row>
    <row r="712" spans="1:8" ht="12.75">
      <c r="A712" s="92"/>
      <c r="B712" s="102"/>
      <c r="C712" s="102"/>
      <c r="D712" s="102"/>
      <c r="E712" s="102"/>
      <c r="F712" s="102"/>
      <c r="G712" s="102"/>
      <c r="H712" s="102"/>
    </row>
    <row r="713" spans="1:8" ht="12.75">
      <c r="A713" s="92"/>
      <c r="B713" s="102"/>
      <c r="C713" s="102"/>
      <c r="D713" s="102"/>
      <c r="E713" s="102"/>
      <c r="F713" s="102"/>
      <c r="G713" s="102"/>
      <c r="H713" s="102"/>
    </row>
    <row r="714" spans="1:8" ht="12.75">
      <c r="A714" s="92"/>
      <c r="B714" s="102"/>
      <c r="C714" s="102"/>
      <c r="D714" s="102"/>
      <c r="E714" s="102"/>
      <c r="F714" s="102"/>
      <c r="G714" s="102"/>
      <c r="H714" s="102"/>
    </row>
    <row r="715" spans="1:8" ht="12.75">
      <c r="A715" s="92"/>
      <c r="B715" s="102"/>
      <c r="C715" s="102"/>
      <c r="D715" s="102"/>
      <c r="E715" s="102"/>
      <c r="F715" s="102"/>
      <c r="G715" s="102"/>
      <c r="H715" s="102"/>
    </row>
    <row r="716" spans="1:8" ht="12.75">
      <c r="A716" s="92"/>
      <c r="B716" s="102"/>
      <c r="C716" s="102"/>
      <c r="D716" s="102"/>
      <c r="E716" s="102"/>
      <c r="F716" s="102"/>
      <c r="G716" s="102"/>
      <c r="H716" s="102"/>
    </row>
    <row r="717" spans="1:8" ht="12.75">
      <c r="A717" s="92"/>
      <c r="B717" s="102"/>
      <c r="C717" s="102"/>
      <c r="D717" s="102"/>
      <c r="E717" s="102"/>
      <c r="F717" s="102"/>
      <c r="G717" s="102"/>
      <c r="H717" s="102"/>
    </row>
    <row r="718" spans="1:8" ht="12.75">
      <c r="A718" s="92"/>
      <c r="B718" s="102"/>
      <c r="C718" s="102"/>
      <c r="D718" s="102"/>
      <c r="E718" s="102"/>
      <c r="F718" s="102"/>
      <c r="G718" s="102"/>
      <c r="H718" s="102"/>
    </row>
    <row r="719" spans="1:8" ht="12.75">
      <c r="A719" s="92"/>
      <c r="B719" s="102"/>
      <c r="C719" s="102"/>
      <c r="D719" s="102"/>
      <c r="E719" s="102"/>
      <c r="F719" s="102"/>
      <c r="G719" s="102"/>
      <c r="H719" s="102"/>
    </row>
    <row r="720" spans="1:8" ht="12.75">
      <c r="A720" s="92"/>
      <c r="B720" s="102"/>
      <c r="C720" s="102"/>
      <c r="D720" s="102"/>
      <c r="E720" s="102"/>
      <c r="F720" s="102"/>
      <c r="G720" s="102"/>
      <c r="H720" s="102"/>
    </row>
    <row r="721" spans="1:8" ht="12.75">
      <c r="A721" s="92"/>
      <c r="B721" s="102"/>
      <c r="C721" s="102"/>
      <c r="D721" s="102"/>
      <c r="E721" s="102"/>
      <c r="F721" s="102"/>
      <c r="G721" s="102"/>
      <c r="H721" s="102"/>
    </row>
    <row r="722" spans="1:8" ht="12.75">
      <c r="A722" s="92"/>
      <c r="B722" s="102"/>
      <c r="C722" s="102"/>
      <c r="D722" s="102"/>
      <c r="E722" s="102"/>
      <c r="F722" s="102"/>
      <c r="G722" s="102"/>
      <c r="H722" s="102"/>
    </row>
    <row r="723" spans="1:8" ht="12.75">
      <c r="A723" s="92"/>
      <c r="B723" s="102"/>
      <c r="C723" s="102"/>
      <c r="D723" s="102"/>
      <c r="E723" s="102"/>
      <c r="F723" s="102"/>
      <c r="G723" s="102"/>
      <c r="H723" s="102"/>
    </row>
    <row r="724" spans="1:8" ht="12.75">
      <c r="A724" s="92"/>
      <c r="B724" s="102"/>
      <c r="C724" s="102"/>
      <c r="D724" s="102"/>
      <c r="E724" s="102"/>
      <c r="F724" s="102"/>
      <c r="G724" s="102"/>
      <c r="H724" s="102"/>
    </row>
    <row r="725" spans="1:8" ht="12.75">
      <c r="A725" s="92"/>
      <c r="B725" s="102"/>
      <c r="C725" s="102"/>
      <c r="D725" s="102"/>
      <c r="E725" s="102"/>
      <c r="F725" s="102"/>
      <c r="G725" s="102"/>
      <c r="H725" s="102"/>
    </row>
    <row r="726" spans="1:8" ht="12.75">
      <c r="A726" s="92"/>
      <c r="B726" s="102"/>
      <c r="C726" s="102"/>
      <c r="D726" s="102"/>
      <c r="E726" s="102"/>
      <c r="F726" s="102"/>
      <c r="G726" s="102"/>
      <c r="H726" s="102"/>
    </row>
    <row r="727" spans="1:8" ht="12.75">
      <c r="A727" s="92"/>
      <c r="B727" s="102"/>
      <c r="C727" s="102"/>
      <c r="D727" s="102"/>
      <c r="E727" s="102"/>
      <c r="F727" s="102"/>
      <c r="G727" s="102"/>
      <c r="H727" s="102"/>
    </row>
    <row r="728" spans="1:8" ht="12.75">
      <c r="A728" s="92"/>
      <c r="B728" s="102"/>
      <c r="C728" s="102"/>
      <c r="D728" s="102"/>
      <c r="E728" s="102"/>
      <c r="F728" s="102"/>
      <c r="G728" s="102"/>
      <c r="H728" s="102"/>
    </row>
    <row r="729" spans="1:8" ht="12.75">
      <c r="A729" s="92"/>
      <c r="B729" s="102"/>
      <c r="C729" s="102"/>
      <c r="D729" s="102"/>
      <c r="E729" s="102"/>
      <c r="F729" s="102"/>
      <c r="G729" s="102"/>
      <c r="H729" s="102"/>
    </row>
    <row r="730" spans="1:8" ht="12.75">
      <c r="A730" s="92"/>
      <c r="B730" s="102"/>
      <c r="C730" s="102"/>
      <c r="D730" s="102"/>
      <c r="E730" s="102"/>
      <c r="F730" s="102"/>
      <c r="G730" s="102"/>
      <c r="H730" s="102"/>
    </row>
    <row r="731" spans="1:8" ht="12.75">
      <c r="A731" s="92"/>
      <c r="B731" s="102"/>
      <c r="C731" s="102"/>
      <c r="D731" s="102"/>
      <c r="E731" s="102"/>
      <c r="F731" s="102"/>
      <c r="G731" s="102"/>
      <c r="H731" s="102"/>
    </row>
    <row r="732" spans="1:8" ht="12.75">
      <c r="A732" s="92"/>
      <c r="B732" s="102"/>
      <c r="C732" s="102"/>
      <c r="D732" s="102"/>
      <c r="E732" s="102"/>
      <c r="F732" s="102"/>
      <c r="G732" s="102"/>
      <c r="H732" s="102"/>
    </row>
    <row r="733" spans="1:8" ht="12.75">
      <c r="A733" s="92"/>
      <c r="B733" s="102"/>
      <c r="C733" s="102"/>
      <c r="D733" s="102"/>
      <c r="E733" s="102"/>
      <c r="F733" s="102"/>
      <c r="G733" s="102"/>
      <c r="H733" s="102"/>
    </row>
    <row r="734" spans="1:8" ht="12.75">
      <c r="A734" s="92"/>
      <c r="B734" s="102"/>
      <c r="C734" s="102"/>
      <c r="D734" s="102"/>
      <c r="E734" s="102"/>
      <c r="F734" s="102"/>
      <c r="G734" s="102"/>
      <c r="H734" s="102"/>
    </row>
    <row r="735" spans="1:8" ht="12.75">
      <c r="A735" s="92"/>
      <c r="B735" s="102"/>
      <c r="C735" s="102"/>
      <c r="D735" s="102"/>
      <c r="E735" s="102"/>
      <c r="F735" s="102"/>
      <c r="G735" s="102"/>
      <c r="H735" s="102"/>
    </row>
    <row r="736" spans="1:8" ht="12.75">
      <c r="A736" s="92"/>
      <c r="B736" s="102"/>
      <c r="C736" s="102"/>
      <c r="D736" s="102"/>
      <c r="E736" s="102"/>
      <c r="F736" s="102"/>
      <c r="G736" s="102"/>
      <c r="H736" s="102"/>
    </row>
    <row r="737" spans="1:8" ht="12.75">
      <c r="A737" s="92"/>
      <c r="B737" s="102"/>
      <c r="C737" s="102"/>
      <c r="D737" s="102"/>
      <c r="E737" s="102"/>
      <c r="F737" s="102"/>
      <c r="G737" s="102"/>
      <c r="H737" s="102"/>
    </row>
    <row r="738" spans="1:8" ht="12.75">
      <c r="A738" s="92"/>
      <c r="B738" s="102"/>
      <c r="C738" s="102"/>
      <c r="D738" s="102"/>
      <c r="E738" s="102"/>
      <c r="F738" s="102"/>
      <c r="G738" s="102"/>
      <c r="H738" s="102"/>
    </row>
    <row r="739" spans="1:8" ht="12.75">
      <c r="A739" s="92"/>
      <c r="B739" s="102"/>
      <c r="C739" s="102"/>
      <c r="D739" s="102"/>
      <c r="E739" s="102"/>
      <c r="F739" s="102"/>
      <c r="G739" s="102"/>
      <c r="H739" s="102"/>
    </row>
    <row r="740" spans="1:8" ht="12.75">
      <c r="A740" s="92"/>
      <c r="B740" s="102"/>
      <c r="C740" s="102"/>
      <c r="D740" s="102"/>
      <c r="E740" s="102"/>
      <c r="F740" s="102"/>
      <c r="G740" s="102"/>
      <c r="H740" s="102"/>
    </row>
    <row r="741" spans="1:8" ht="12.75">
      <c r="A741" s="92"/>
      <c r="B741" s="102"/>
      <c r="C741" s="102"/>
      <c r="D741" s="102"/>
      <c r="E741" s="102"/>
      <c r="F741" s="102"/>
      <c r="G741" s="102"/>
      <c r="H741" s="102"/>
    </row>
    <row r="742" spans="1:8" ht="12.75">
      <c r="A742" s="92"/>
      <c r="B742" s="102"/>
      <c r="C742" s="102"/>
      <c r="D742" s="102"/>
      <c r="E742" s="102"/>
      <c r="F742" s="102"/>
      <c r="G742" s="102"/>
      <c r="H742" s="102"/>
    </row>
    <row r="743" spans="1:8" ht="12.75">
      <c r="A743" s="92"/>
      <c r="B743" s="102"/>
      <c r="C743" s="102"/>
      <c r="D743" s="102"/>
      <c r="E743" s="102"/>
      <c r="F743" s="102"/>
      <c r="G743" s="102"/>
      <c r="H743" s="102"/>
    </row>
    <row r="744" spans="1:8" ht="12.75">
      <c r="A744" s="92"/>
      <c r="B744" s="102"/>
      <c r="C744" s="102"/>
      <c r="D744" s="102"/>
      <c r="E744" s="102"/>
      <c r="F744" s="102"/>
      <c r="G744" s="102"/>
      <c r="H744" s="102"/>
    </row>
    <row r="745" spans="1:8" ht="12.75">
      <c r="A745" s="92"/>
      <c r="B745" s="102"/>
      <c r="C745" s="102"/>
      <c r="D745" s="102"/>
      <c r="E745" s="102"/>
      <c r="F745" s="102"/>
      <c r="G745" s="102"/>
      <c r="H745" s="102"/>
    </row>
    <row r="746" spans="1:8" ht="12.75">
      <c r="A746" s="92"/>
      <c r="B746" s="102"/>
      <c r="C746" s="102"/>
      <c r="D746" s="102"/>
      <c r="E746" s="102"/>
      <c r="F746" s="102"/>
      <c r="G746" s="102"/>
      <c r="H746" s="102"/>
    </row>
    <row r="747" spans="1:8" ht="12.75">
      <c r="A747" s="92"/>
      <c r="B747" s="102"/>
      <c r="C747" s="102"/>
      <c r="D747" s="102"/>
      <c r="E747" s="102"/>
      <c r="F747" s="102"/>
      <c r="G747" s="102"/>
      <c r="H747" s="102"/>
    </row>
    <row r="748" spans="1:8" ht="12.75">
      <c r="A748" s="92"/>
      <c r="B748" s="102"/>
      <c r="C748" s="102"/>
      <c r="D748" s="102"/>
      <c r="E748" s="102"/>
      <c r="F748" s="102"/>
      <c r="G748" s="102"/>
      <c r="H748" s="102"/>
    </row>
    <row r="749" spans="1:8" ht="12.75">
      <c r="A749" s="92"/>
      <c r="B749" s="102"/>
      <c r="C749" s="102"/>
      <c r="D749" s="102"/>
      <c r="E749" s="102"/>
      <c r="F749" s="102"/>
      <c r="G749" s="102"/>
      <c r="H749" s="102"/>
    </row>
    <row r="750" spans="1:8" ht="12.75">
      <c r="A750" s="92"/>
      <c r="B750" s="102"/>
      <c r="C750" s="102"/>
      <c r="D750" s="102"/>
      <c r="E750" s="102"/>
      <c r="F750" s="102"/>
      <c r="G750" s="102"/>
      <c r="H750" s="102"/>
    </row>
    <row r="751" spans="1:8" ht="12.75">
      <c r="A751" s="92"/>
      <c r="B751" s="102"/>
      <c r="C751" s="102"/>
      <c r="D751" s="102"/>
      <c r="E751" s="102"/>
      <c r="F751" s="102"/>
      <c r="G751" s="102"/>
      <c r="H751" s="102"/>
    </row>
    <row r="752" spans="1:8" ht="12.75">
      <c r="A752" s="92"/>
      <c r="B752" s="102"/>
      <c r="C752" s="102"/>
      <c r="D752" s="102"/>
      <c r="E752" s="102"/>
      <c r="F752" s="102"/>
      <c r="G752" s="102"/>
      <c r="H752" s="102"/>
    </row>
    <row r="753" spans="1:8" ht="12.75">
      <c r="A753" s="92"/>
      <c r="B753" s="102"/>
      <c r="C753" s="102"/>
      <c r="D753" s="102"/>
      <c r="E753" s="102"/>
      <c r="F753" s="102"/>
      <c r="G753" s="102"/>
      <c r="H753" s="102"/>
    </row>
    <row r="754" spans="1:8" ht="12.75">
      <c r="A754" s="92"/>
      <c r="B754" s="102"/>
      <c r="C754" s="102"/>
      <c r="D754" s="102"/>
      <c r="E754" s="102"/>
      <c r="F754" s="102"/>
      <c r="G754" s="102"/>
      <c r="H754" s="102"/>
    </row>
    <row r="755" spans="1:8" ht="12.75">
      <c r="A755" s="92"/>
      <c r="B755" s="102"/>
      <c r="C755" s="102"/>
      <c r="D755" s="102"/>
      <c r="E755" s="102"/>
      <c r="F755" s="102"/>
      <c r="G755" s="102"/>
      <c r="H755" s="102"/>
    </row>
    <row r="756" spans="1:8" ht="12.75">
      <c r="A756" s="92"/>
      <c r="B756" s="102"/>
      <c r="C756" s="102"/>
      <c r="D756" s="102"/>
      <c r="E756" s="102"/>
      <c r="F756" s="102"/>
      <c r="G756" s="102"/>
      <c r="H756" s="102"/>
    </row>
    <row r="757" spans="1:8" ht="12.75">
      <c r="A757" s="92"/>
      <c r="B757" s="102"/>
      <c r="C757" s="102"/>
      <c r="D757" s="102"/>
      <c r="E757" s="102"/>
      <c r="F757" s="102"/>
      <c r="G757" s="102"/>
      <c r="H757" s="102"/>
    </row>
    <row r="758" spans="1:8" ht="12.75">
      <c r="A758" s="92"/>
      <c r="B758" s="102"/>
      <c r="C758" s="102"/>
      <c r="D758" s="102"/>
      <c r="E758" s="102"/>
      <c r="F758" s="102"/>
      <c r="G758" s="102"/>
      <c r="H758" s="102"/>
    </row>
    <row r="759" spans="1:8" ht="12.75">
      <c r="A759" s="92"/>
      <c r="B759" s="102"/>
      <c r="C759" s="102"/>
      <c r="D759" s="102"/>
      <c r="E759" s="102"/>
      <c r="F759" s="102"/>
      <c r="G759" s="102"/>
      <c r="H759" s="102"/>
    </row>
    <row r="760" spans="1:8" ht="12.75">
      <c r="A760" s="92"/>
      <c r="B760" s="102"/>
      <c r="C760" s="102"/>
      <c r="D760" s="102"/>
      <c r="E760" s="102"/>
      <c r="F760" s="102"/>
      <c r="G760" s="102"/>
      <c r="H760" s="102"/>
    </row>
    <row r="761" spans="1:8" ht="12.75">
      <c r="A761" s="92"/>
      <c r="B761" s="102"/>
      <c r="C761" s="102"/>
      <c r="D761" s="102"/>
      <c r="E761" s="102"/>
      <c r="F761" s="102"/>
      <c r="G761" s="102"/>
      <c r="H761" s="102"/>
    </row>
    <row r="762" spans="1:8" ht="12.75">
      <c r="A762" s="92"/>
      <c r="B762" s="102"/>
      <c r="C762" s="102"/>
      <c r="D762" s="102"/>
      <c r="E762" s="102"/>
      <c r="F762" s="102"/>
      <c r="G762" s="102"/>
      <c r="H762" s="102"/>
    </row>
    <row r="763" spans="1:8" ht="12.75">
      <c r="A763" s="92"/>
      <c r="B763" s="102"/>
      <c r="C763" s="102"/>
      <c r="D763" s="102"/>
      <c r="E763" s="102"/>
      <c r="F763" s="102"/>
      <c r="G763" s="102"/>
      <c r="H763" s="102"/>
    </row>
    <row r="764" spans="1:8" ht="12.75">
      <c r="A764" s="92"/>
      <c r="B764" s="102"/>
      <c r="C764" s="102"/>
      <c r="D764" s="102"/>
      <c r="E764" s="102"/>
      <c r="F764" s="102"/>
      <c r="G764" s="102"/>
      <c r="H764" s="102"/>
    </row>
    <row r="765" spans="1:8" ht="12.75">
      <c r="A765" s="92"/>
      <c r="B765" s="102"/>
      <c r="C765" s="102"/>
      <c r="D765" s="102"/>
      <c r="E765" s="102"/>
      <c r="F765" s="102"/>
      <c r="G765" s="102"/>
      <c r="H765" s="102"/>
    </row>
    <row r="766" spans="1:8" ht="12.75">
      <c r="A766" s="92"/>
      <c r="B766" s="102"/>
      <c r="C766" s="102"/>
      <c r="D766" s="102"/>
      <c r="E766" s="102"/>
      <c r="F766" s="102"/>
      <c r="G766" s="102"/>
      <c r="H766" s="102"/>
    </row>
    <row r="767" spans="1:8" ht="12.75">
      <c r="A767" s="92"/>
      <c r="B767" s="102"/>
      <c r="C767" s="102"/>
      <c r="D767" s="102"/>
      <c r="E767" s="102"/>
      <c r="F767" s="102"/>
      <c r="G767" s="102"/>
      <c r="H767" s="102"/>
    </row>
    <row r="768" spans="1:8" ht="12.75">
      <c r="A768" s="92"/>
      <c r="B768" s="102"/>
      <c r="C768" s="102"/>
      <c r="D768" s="102"/>
      <c r="E768" s="102"/>
      <c r="F768" s="102"/>
      <c r="G768" s="102"/>
      <c r="H768" s="102"/>
    </row>
    <row r="769" spans="1:8" ht="12.75">
      <c r="A769" s="92"/>
      <c r="B769" s="102"/>
      <c r="C769" s="102"/>
      <c r="D769" s="102"/>
      <c r="E769" s="102"/>
      <c r="F769" s="102"/>
      <c r="G769" s="102"/>
      <c r="H769" s="102"/>
    </row>
    <row r="770" spans="1:8" ht="12.75">
      <c r="A770" s="92"/>
      <c r="B770" s="102"/>
      <c r="C770" s="102"/>
      <c r="D770" s="102"/>
      <c r="E770" s="102"/>
      <c r="F770" s="102"/>
      <c r="G770" s="102"/>
      <c r="H770" s="102"/>
    </row>
    <row r="771" spans="1:8" ht="12.75">
      <c r="A771" s="92"/>
      <c r="B771" s="102"/>
      <c r="C771" s="102"/>
      <c r="D771" s="102"/>
      <c r="E771" s="102"/>
      <c r="F771" s="102"/>
      <c r="G771" s="102"/>
      <c r="H771" s="102"/>
    </row>
    <row r="772" spans="1:8" ht="12.75">
      <c r="A772" s="92"/>
      <c r="B772" s="102"/>
      <c r="C772" s="102"/>
      <c r="D772" s="102"/>
      <c r="E772" s="102"/>
      <c r="F772" s="102"/>
      <c r="G772" s="102"/>
      <c r="H772" s="102"/>
    </row>
    <row r="773" spans="1:8" ht="12.75">
      <c r="A773" s="92"/>
      <c r="B773" s="102"/>
      <c r="C773" s="102"/>
      <c r="D773" s="102"/>
      <c r="E773" s="102"/>
      <c r="F773" s="102"/>
      <c r="G773" s="102"/>
      <c r="H773" s="102"/>
    </row>
    <row r="774" spans="1:8" ht="12.75">
      <c r="A774" s="92"/>
      <c r="B774" s="102"/>
      <c r="C774" s="102"/>
      <c r="D774" s="102"/>
      <c r="E774" s="102"/>
      <c r="F774" s="102"/>
      <c r="G774" s="102"/>
      <c r="H774" s="102"/>
    </row>
    <row r="775" spans="1:8" ht="12.75">
      <c r="A775" s="92"/>
      <c r="B775" s="102"/>
      <c r="C775" s="102"/>
      <c r="D775" s="102"/>
      <c r="E775" s="102"/>
      <c r="F775" s="102"/>
      <c r="G775" s="102"/>
      <c r="H775" s="102"/>
    </row>
    <row r="776" spans="1:8" ht="12.75">
      <c r="A776" s="92"/>
      <c r="B776" s="102"/>
      <c r="C776" s="102"/>
      <c r="D776" s="102"/>
      <c r="E776" s="102"/>
      <c r="F776" s="102"/>
      <c r="G776" s="102"/>
      <c r="H776" s="102"/>
    </row>
    <row r="777" spans="1:8" ht="12.75">
      <c r="A777" s="92"/>
      <c r="B777" s="102"/>
      <c r="C777" s="102"/>
      <c r="D777" s="102"/>
      <c r="E777" s="102"/>
      <c r="F777" s="102"/>
      <c r="G777" s="102"/>
      <c r="H777" s="102"/>
    </row>
    <row r="778" spans="1:8" ht="12.75">
      <c r="A778" s="92"/>
      <c r="B778" s="102"/>
      <c r="C778" s="102"/>
      <c r="D778" s="102"/>
      <c r="E778" s="102"/>
      <c r="F778" s="102"/>
      <c r="G778" s="102"/>
      <c r="H778" s="102"/>
    </row>
    <row r="779" spans="1:8" ht="12.75">
      <c r="A779" s="92"/>
      <c r="B779" s="102"/>
      <c r="C779" s="102"/>
      <c r="D779" s="102"/>
      <c r="E779" s="102"/>
      <c r="F779" s="102"/>
      <c r="G779" s="102"/>
      <c r="H779" s="102"/>
    </row>
    <row r="780" spans="1:8" ht="12.75">
      <c r="A780" s="92"/>
      <c r="B780" s="102"/>
      <c r="C780" s="102"/>
      <c r="D780" s="102"/>
      <c r="E780" s="102"/>
      <c r="F780" s="102"/>
      <c r="G780" s="102"/>
      <c r="H780" s="102"/>
    </row>
    <row r="781" spans="1:8" ht="12.75">
      <c r="A781" s="92"/>
      <c r="B781" s="102"/>
      <c r="C781" s="102"/>
      <c r="D781" s="102"/>
      <c r="E781" s="102"/>
      <c r="F781" s="102"/>
      <c r="G781" s="102"/>
      <c r="H781" s="102"/>
    </row>
    <row r="782" spans="1:8" ht="12.75">
      <c r="A782" s="92"/>
      <c r="B782" s="102"/>
      <c r="C782" s="102"/>
      <c r="D782" s="102"/>
      <c r="E782" s="102"/>
      <c r="F782" s="102"/>
      <c r="G782" s="102"/>
      <c r="H782" s="102"/>
    </row>
    <row r="783" spans="1:8" ht="12.75">
      <c r="A783" s="92"/>
      <c r="B783" s="102"/>
      <c r="C783" s="102"/>
      <c r="D783" s="102"/>
      <c r="E783" s="102"/>
      <c r="F783" s="102"/>
      <c r="G783" s="102"/>
      <c r="H783" s="102"/>
    </row>
    <row r="784" spans="1:8" ht="12.75">
      <c r="A784" s="92"/>
      <c r="B784" s="102"/>
      <c r="C784" s="102"/>
      <c r="D784" s="102"/>
      <c r="E784" s="102"/>
      <c r="F784" s="102"/>
      <c r="G784" s="102"/>
      <c r="H784" s="102"/>
    </row>
    <row r="785" spans="1:8" ht="12.75">
      <c r="A785" s="92"/>
      <c r="B785" s="102"/>
      <c r="C785" s="102"/>
      <c r="D785" s="102"/>
      <c r="E785" s="102"/>
      <c r="F785" s="102"/>
      <c r="G785" s="102"/>
      <c r="H785" s="102"/>
    </row>
    <row r="786" spans="1:8" ht="12.75">
      <c r="A786" s="92"/>
      <c r="B786" s="102"/>
      <c r="C786" s="102"/>
      <c r="D786" s="102"/>
      <c r="E786" s="102"/>
      <c r="F786" s="102"/>
      <c r="G786" s="102"/>
      <c r="H786" s="102"/>
    </row>
    <row r="787" spans="1:8" ht="12.75">
      <c r="A787" s="92"/>
      <c r="B787" s="102"/>
      <c r="C787" s="102"/>
      <c r="D787" s="102"/>
      <c r="E787" s="102"/>
      <c r="F787" s="102"/>
      <c r="G787" s="102"/>
      <c r="H787" s="102"/>
    </row>
    <row r="788" spans="1:8" ht="12.75">
      <c r="A788" s="92"/>
      <c r="B788" s="102"/>
      <c r="C788" s="102"/>
      <c r="D788" s="102"/>
      <c r="E788" s="102"/>
      <c r="F788" s="102"/>
      <c r="G788" s="102"/>
      <c r="H788" s="102"/>
    </row>
    <row r="789" spans="1:8" ht="12.75">
      <c r="A789" s="92"/>
      <c r="B789" s="102"/>
      <c r="C789" s="102"/>
      <c r="D789" s="102"/>
      <c r="E789" s="102"/>
      <c r="F789" s="102"/>
      <c r="G789" s="102"/>
      <c r="H789" s="102"/>
    </row>
    <row r="790" spans="1:8" ht="12.75">
      <c r="A790" s="92"/>
      <c r="B790" s="102"/>
      <c r="C790" s="102"/>
      <c r="D790" s="102"/>
      <c r="E790" s="102"/>
      <c r="F790" s="102"/>
      <c r="G790" s="102"/>
      <c r="H790" s="102"/>
    </row>
    <row r="791" spans="1:8" ht="12.75">
      <c r="A791" s="92"/>
      <c r="B791" s="102"/>
      <c r="C791" s="102"/>
      <c r="D791" s="102"/>
      <c r="E791" s="102"/>
      <c r="F791" s="102"/>
      <c r="G791" s="102"/>
      <c r="H791" s="102"/>
    </row>
    <row r="792" spans="1:8" ht="12.75">
      <c r="A792" s="92"/>
      <c r="B792" s="102"/>
      <c r="C792" s="102"/>
      <c r="D792" s="102"/>
      <c r="E792" s="102"/>
      <c r="F792" s="102"/>
      <c r="G792" s="102"/>
      <c r="H792" s="102"/>
    </row>
    <row r="793" spans="1:8" ht="12.75">
      <c r="A793" s="92"/>
      <c r="B793" s="102"/>
      <c r="C793" s="102"/>
      <c r="D793" s="102"/>
      <c r="E793" s="102"/>
      <c r="F793" s="102"/>
      <c r="G793" s="102"/>
      <c r="H793" s="102"/>
    </row>
    <row r="794" spans="1:8" ht="12.75">
      <c r="A794" s="92"/>
      <c r="B794" s="102"/>
      <c r="C794" s="102"/>
      <c r="D794" s="102"/>
      <c r="E794" s="102"/>
      <c r="F794" s="102"/>
      <c r="G794" s="102"/>
      <c r="H794" s="102"/>
    </row>
    <row r="795" spans="1:8" ht="12.75">
      <c r="A795" s="92"/>
      <c r="B795" s="102"/>
      <c r="C795" s="102"/>
      <c r="D795" s="102"/>
      <c r="E795" s="102"/>
      <c r="F795" s="102"/>
      <c r="G795" s="102"/>
      <c r="H795" s="102"/>
    </row>
    <row r="796" spans="1:8" ht="12.75">
      <c r="A796" s="92"/>
      <c r="B796" s="102"/>
      <c r="C796" s="102"/>
      <c r="D796" s="102"/>
      <c r="E796" s="102"/>
      <c r="F796" s="102"/>
      <c r="G796" s="102"/>
      <c r="H796" s="102"/>
    </row>
    <row r="797" spans="1:8" ht="12.75">
      <c r="A797" s="92"/>
      <c r="B797" s="102"/>
      <c r="C797" s="102"/>
      <c r="D797" s="102"/>
      <c r="E797" s="102"/>
      <c r="F797" s="102"/>
      <c r="G797" s="102"/>
      <c r="H797" s="102"/>
    </row>
    <row r="798" spans="1:8" ht="12.75">
      <c r="A798" s="92"/>
      <c r="B798" s="102"/>
      <c r="C798" s="102"/>
      <c r="D798" s="102"/>
      <c r="E798" s="102"/>
      <c r="F798" s="102"/>
      <c r="G798" s="102"/>
      <c r="H798" s="102"/>
    </row>
    <row r="799" spans="1:8" ht="12.75">
      <c r="A799" s="92"/>
      <c r="B799" s="102"/>
      <c r="C799" s="102"/>
      <c r="D799" s="102"/>
      <c r="E799" s="102"/>
      <c r="F799" s="102"/>
      <c r="G799" s="102"/>
      <c r="H799" s="102"/>
    </row>
    <row r="800" spans="1:8" ht="12.75">
      <c r="A800" s="92"/>
      <c r="B800" s="102"/>
      <c r="C800" s="102"/>
      <c r="D800" s="102"/>
      <c r="E800" s="102"/>
      <c r="F800" s="102"/>
      <c r="G800" s="102"/>
      <c r="H800" s="102"/>
    </row>
    <row r="801" spans="1:8" ht="12.75">
      <c r="A801" s="92"/>
      <c r="B801" s="102"/>
      <c r="C801" s="102"/>
      <c r="D801" s="102"/>
      <c r="E801" s="102"/>
      <c r="F801" s="102"/>
      <c r="G801" s="102"/>
      <c r="H801" s="102"/>
    </row>
    <row r="802" spans="1:8" ht="12.75">
      <c r="A802" s="92"/>
      <c r="B802" s="102"/>
      <c r="C802" s="102"/>
      <c r="D802" s="102"/>
      <c r="E802" s="102"/>
      <c r="F802" s="102"/>
      <c r="G802" s="102"/>
      <c r="H802" s="102"/>
    </row>
    <row r="803" spans="1:8" ht="12.75">
      <c r="A803" s="92"/>
      <c r="B803" s="102"/>
      <c r="C803" s="102"/>
      <c r="D803" s="102"/>
      <c r="E803" s="102"/>
      <c r="F803" s="102"/>
      <c r="G803" s="102"/>
      <c r="H803" s="102"/>
    </row>
    <row r="804" spans="1:8" ht="12.75">
      <c r="A804" s="92"/>
      <c r="B804" s="102"/>
      <c r="C804" s="102"/>
      <c r="D804" s="102"/>
      <c r="E804" s="102"/>
      <c r="F804" s="102"/>
      <c r="G804" s="102"/>
      <c r="H804" s="102"/>
    </row>
    <row r="805" spans="1:8" ht="12.75">
      <c r="A805" s="92"/>
      <c r="B805" s="102"/>
      <c r="C805" s="102"/>
      <c r="D805" s="102"/>
      <c r="E805" s="102"/>
      <c r="F805" s="102"/>
      <c r="G805" s="102"/>
      <c r="H805" s="102"/>
    </row>
    <row r="806" spans="1:8" ht="12.75">
      <c r="A806" s="92"/>
      <c r="B806" s="102"/>
      <c r="C806" s="102"/>
      <c r="D806" s="102"/>
      <c r="E806" s="102"/>
      <c r="F806" s="102"/>
      <c r="G806" s="102"/>
      <c r="H806" s="102"/>
    </row>
    <row r="807" spans="1:8" ht="12.75">
      <c r="A807" s="92"/>
      <c r="B807" s="102"/>
      <c r="C807" s="102"/>
      <c r="D807" s="102"/>
      <c r="E807" s="102"/>
      <c r="F807" s="102"/>
      <c r="G807" s="102"/>
      <c r="H807" s="102"/>
    </row>
    <row r="808" spans="1:8" ht="12.75">
      <c r="A808" s="92"/>
      <c r="B808" s="102"/>
      <c r="C808" s="102"/>
      <c r="D808" s="102"/>
      <c r="E808" s="102"/>
      <c r="F808" s="102"/>
      <c r="G808" s="102"/>
      <c r="H808" s="102"/>
    </row>
    <row r="809" spans="1:8" ht="12.75">
      <c r="A809" s="92"/>
      <c r="B809" s="102"/>
      <c r="C809" s="102"/>
      <c r="D809" s="102"/>
      <c r="E809" s="102"/>
      <c r="F809" s="102"/>
      <c r="G809" s="102"/>
      <c r="H809" s="102"/>
    </row>
    <row r="810" spans="1:8" ht="12.75">
      <c r="A810" s="92"/>
      <c r="B810" s="102"/>
      <c r="C810" s="102"/>
      <c r="D810" s="102"/>
      <c r="E810" s="102"/>
      <c r="F810" s="102"/>
      <c r="G810" s="102"/>
      <c r="H810" s="102"/>
    </row>
    <row r="811" spans="1:8" ht="12.75">
      <c r="A811" s="92"/>
      <c r="B811" s="102"/>
      <c r="C811" s="102"/>
      <c r="D811" s="102"/>
      <c r="E811" s="102"/>
      <c r="F811" s="102"/>
      <c r="G811" s="102"/>
      <c r="H811" s="102"/>
    </row>
    <row r="812" spans="1:8" ht="12.75">
      <c r="A812" s="92"/>
      <c r="B812" s="102"/>
      <c r="C812" s="102"/>
      <c r="D812" s="102"/>
      <c r="E812" s="102"/>
      <c r="F812" s="102"/>
      <c r="G812" s="102"/>
      <c r="H812" s="102"/>
    </row>
    <row r="813" spans="1:8" ht="12.75">
      <c r="A813" s="92"/>
      <c r="B813" s="102"/>
      <c r="C813" s="102"/>
      <c r="D813" s="102"/>
      <c r="E813" s="102"/>
      <c r="F813" s="102"/>
      <c r="G813" s="102"/>
      <c r="H813" s="102"/>
    </row>
    <row r="814" spans="1:8" ht="12.75">
      <c r="A814" s="92"/>
      <c r="B814" s="102"/>
      <c r="C814" s="102"/>
      <c r="D814" s="102"/>
      <c r="E814" s="102"/>
      <c r="F814" s="102"/>
      <c r="G814" s="102"/>
      <c r="H814" s="102"/>
    </row>
    <row r="815" spans="1:8" ht="12.75">
      <c r="A815" s="92"/>
      <c r="B815" s="102"/>
      <c r="C815" s="102"/>
      <c r="D815" s="102"/>
      <c r="E815" s="102"/>
      <c r="F815" s="102"/>
      <c r="G815" s="102"/>
      <c r="H815" s="102"/>
    </row>
    <row r="816" spans="1:8" ht="12.75">
      <c r="A816" s="92"/>
      <c r="B816" s="102"/>
      <c r="C816" s="102"/>
      <c r="D816" s="102"/>
      <c r="E816" s="102"/>
      <c r="F816" s="102"/>
      <c r="G816" s="102"/>
      <c r="H816" s="102"/>
    </row>
    <row r="817" spans="1:8" ht="12.75">
      <c r="A817" s="92"/>
      <c r="B817" s="102"/>
      <c r="C817" s="102"/>
      <c r="D817" s="102"/>
      <c r="E817" s="102"/>
      <c r="F817" s="102"/>
      <c r="G817" s="102"/>
      <c r="H817" s="102"/>
    </row>
    <row r="818" spans="1:8" ht="12.75">
      <c r="A818" s="92"/>
      <c r="B818" s="102"/>
      <c r="C818" s="102"/>
      <c r="D818" s="102"/>
      <c r="E818" s="102"/>
      <c r="F818" s="102"/>
      <c r="G818" s="102"/>
      <c r="H818" s="102"/>
    </row>
    <row r="819" spans="1:8" ht="12.75">
      <c r="A819" s="92"/>
      <c r="B819" s="102"/>
      <c r="C819" s="102"/>
      <c r="D819" s="102"/>
      <c r="E819" s="102"/>
      <c r="F819" s="102"/>
      <c r="G819" s="102"/>
      <c r="H819" s="102"/>
    </row>
    <row r="820" spans="1:8" ht="12.75">
      <c r="A820" s="92"/>
      <c r="B820" s="102"/>
      <c r="C820" s="102"/>
      <c r="D820" s="102"/>
      <c r="E820" s="102"/>
      <c r="F820" s="102"/>
      <c r="G820" s="102"/>
      <c r="H820" s="102"/>
    </row>
    <row r="821" spans="1:8" ht="12.75">
      <c r="A821" s="92"/>
      <c r="B821" s="102"/>
      <c r="C821" s="102"/>
      <c r="D821" s="102"/>
      <c r="E821" s="102"/>
      <c r="F821" s="102"/>
      <c r="G821" s="102"/>
      <c r="H821" s="102"/>
    </row>
    <row r="822" spans="1:8" ht="12.75">
      <c r="A822" s="92"/>
      <c r="B822" s="102"/>
      <c r="C822" s="102"/>
      <c r="D822" s="102"/>
      <c r="E822" s="102"/>
      <c r="F822" s="102"/>
      <c r="G822" s="102"/>
      <c r="H822" s="102"/>
    </row>
    <row r="823" spans="1:8" ht="12.75">
      <c r="A823" s="92"/>
      <c r="B823" s="102"/>
      <c r="C823" s="102"/>
      <c r="D823" s="102"/>
      <c r="E823" s="102"/>
      <c r="F823" s="102"/>
      <c r="G823" s="102"/>
      <c r="H823" s="102"/>
    </row>
    <row r="824" spans="1:8" ht="12.75">
      <c r="A824" s="92"/>
      <c r="B824" s="102"/>
      <c r="C824" s="102"/>
      <c r="D824" s="102"/>
      <c r="E824" s="102"/>
      <c r="F824" s="102"/>
      <c r="G824" s="102"/>
      <c r="H824" s="102"/>
    </row>
    <row r="825" spans="1:8" ht="12.75">
      <c r="A825" s="92"/>
      <c r="B825" s="102"/>
      <c r="C825" s="102"/>
      <c r="D825" s="102"/>
      <c r="E825" s="102"/>
      <c r="F825" s="102"/>
      <c r="G825" s="102"/>
      <c r="H825" s="102"/>
    </row>
    <row r="826" spans="1:8" ht="12.75">
      <c r="A826" s="92"/>
      <c r="B826" s="102"/>
      <c r="C826" s="102"/>
      <c r="D826" s="102"/>
      <c r="E826" s="102"/>
      <c r="F826" s="102"/>
      <c r="G826" s="102"/>
      <c r="H826" s="102"/>
    </row>
    <row r="827" spans="1:8" ht="12.75">
      <c r="A827" s="92"/>
      <c r="B827" s="102"/>
      <c r="C827" s="102"/>
      <c r="D827" s="102"/>
      <c r="E827" s="102"/>
      <c r="F827" s="102"/>
      <c r="G827" s="102"/>
      <c r="H827" s="102"/>
    </row>
    <row r="828" spans="1:8" ht="12.75">
      <c r="A828" s="92"/>
      <c r="B828" s="102"/>
      <c r="C828" s="102"/>
      <c r="D828" s="102"/>
      <c r="E828" s="102"/>
      <c r="F828" s="102"/>
      <c r="G828" s="102"/>
      <c r="H828" s="102"/>
    </row>
    <row r="829" spans="1:8" ht="12.75">
      <c r="A829" s="92"/>
      <c r="B829" s="102"/>
      <c r="C829" s="102"/>
      <c r="D829" s="102"/>
      <c r="E829" s="102"/>
      <c r="F829" s="102"/>
      <c r="G829" s="102"/>
      <c r="H829" s="102"/>
    </row>
    <row r="830" spans="1:8" ht="12.75">
      <c r="A830" s="92"/>
      <c r="B830" s="102"/>
      <c r="C830" s="102"/>
      <c r="D830" s="102"/>
      <c r="E830" s="102"/>
      <c r="F830" s="102"/>
      <c r="G830" s="102"/>
      <c r="H830" s="102"/>
    </row>
    <row r="831" spans="1:8" ht="12.75">
      <c r="A831" s="92"/>
      <c r="B831" s="102"/>
      <c r="C831" s="102"/>
      <c r="D831" s="102"/>
      <c r="E831" s="102"/>
      <c r="F831" s="102"/>
      <c r="G831" s="102"/>
      <c r="H831" s="102"/>
    </row>
    <row r="832" spans="1:8" ht="12.75">
      <c r="A832" s="92"/>
      <c r="B832" s="102"/>
      <c r="C832" s="102"/>
      <c r="D832" s="102"/>
      <c r="E832" s="102"/>
      <c r="F832" s="102"/>
      <c r="G832" s="102"/>
      <c r="H832" s="102"/>
    </row>
    <row r="833" spans="1:8" ht="12.75">
      <c r="A833" s="92"/>
      <c r="B833" s="102"/>
      <c r="C833" s="102"/>
      <c r="D833" s="102"/>
      <c r="E833" s="102"/>
      <c r="F833" s="102"/>
      <c r="G833" s="102"/>
      <c r="H833" s="102"/>
    </row>
    <row r="834" spans="1:8" ht="12.75">
      <c r="A834" s="92"/>
      <c r="B834" s="102"/>
      <c r="C834" s="102"/>
      <c r="D834" s="102"/>
      <c r="E834" s="102"/>
      <c r="F834" s="102"/>
      <c r="G834" s="102"/>
      <c r="H834" s="102"/>
    </row>
    <row r="835" spans="1:8" ht="12.75">
      <c r="A835" s="92"/>
      <c r="B835" s="102"/>
      <c r="C835" s="102"/>
      <c r="D835" s="102"/>
      <c r="E835" s="102"/>
      <c r="F835" s="102"/>
      <c r="G835" s="102"/>
      <c r="H835" s="102"/>
    </row>
    <row r="836" spans="1:8" ht="12.75">
      <c r="A836" s="92"/>
      <c r="B836" s="102"/>
      <c r="C836" s="102"/>
      <c r="D836" s="102"/>
      <c r="E836" s="102"/>
      <c r="F836" s="102"/>
      <c r="G836" s="102"/>
      <c r="H836" s="102"/>
    </row>
    <row r="837" spans="1:8" ht="12.75">
      <c r="A837" s="92"/>
      <c r="B837" s="102"/>
      <c r="C837" s="102"/>
      <c r="D837" s="102"/>
      <c r="E837" s="102"/>
      <c r="F837" s="102"/>
      <c r="G837" s="102"/>
      <c r="H837" s="102"/>
    </row>
    <row r="838" spans="1:8" ht="12.75">
      <c r="A838" s="92"/>
      <c r="B838" s="102"/>
      <c r="C838" s="102"/>
      <c r="D838" s="102"/>
      <c r="E838" s="102"/>
      <c r="F838" s="102"/>
      <c r="G838" s="102"/>
      <c r="H838" s="102"/>
    </row>
    <row r="839" spans="1:8" ht="12.75">
      <c r="A839" s="92"/>
      <c r="B839" s="102"/>
      <c r="C839" s="102"/>
      <c r="D839" s="102"/>
      <c r="E839" s="102"/>
      <c r="F839" s="102"/>
      <c r="G839" s="102"/>
      <c r="H839" s="102"/>
    </row>
    <row r="840" spans="1:8" ht="12.75">
      <c r="A840" s="92"/>
      <c r="B840" s="102"/>
      <c r="C840" s="102"/>
      <c r="D840" s="102"/>
      <c r="E840" s="102"/>
      <c r="F840" s="102"/>
      <c r="G840" s="102"/>
      <c r="H840" s="102"/>
    </row>
    <row r="841" spans="1:8" ht="12.75">
      <c r="A841" s="92"/>
      <c r="B841" s="102"/>
      <c r="C841" s="102"/>
      <c r="D841" s="102"/>
      <c r="E841" s="102"/>
      <c r="F841" s="102"/>
      <c r="G841" s="102"/>
      <c r="H841" s="102"/>
    </row>
    <row r="842" spans="1:8" ht="12.75">
      <c r="A842" s="92"/>
      <c r="B842" s="102"/>
      <c r="C842" s="102"/>
      <c r="D842" s="102"/>
      <c r="E842" s="102"/>
      <c r="F842" s="102"/>
      <c r="G842" s="102"/>
      <c r="H842" s="102"/>
    </row>
    <row r="843" spans="1:8" ht="12.75">
      <c r="A843" s="92"/>
      <c r="B843" s="102"/>
      <c r="C843" s="102"/>
      <c r="D843" s="102"/>
      <c r="E843" s="102"/>
      <c r="F843" s="102"/>
      <c r="G843" s="102"/>
      <c r="H843" s="102"/>
    </row>
    <row r="844" spans="1:8" ht="12.75">
      <c r="A844" s="92"/>
      <c r="B844" s="102"/>
      <c r="C844" s="102"/>
      <c r="D844" s="102"/>
      <c r="E844" s="102"/>
      <c r="F844" s="102"/>
      <c r="G844" s="102"/>
      <c r="H844" s="102"/>
    </row>
    <row r="845" spans="1:8" ht="12.75">
      <c r="A845" s="92"/>
      <c r="B845" s="102"/>
      <c r="C845" s="102"/>
      <c r="D845" s="102"/>
      <c r="E845" s="102"/>
      <c r="F845" s="102"/>
      <c r="G845" s="102"/>
      <c r="H845" s="102"/>
    </row>
    <row r="846" spans="1:8" ht="12.75">
      <c r="A846" s="92"/>
      <c r="B846" s="102"/>
      <c r="C846" s="102"/>
      <c r="D846" s="102"/>
      <c r="E846" s="102"/>
      <c r="F846" s="102"/>
      <c r="G846" s="102"/>
      <c r="H846" s="102"/>
    </row>
    <row r="847" spans="1:8" ht="12.75">
      <c r="A847" s="92"/>
      <c r="B847" s="102"/>
      <c r="C847" s="102"/>
      <c r="D847" s="102"/>
      <c r="E847" s="102"/>
      <c r="F847" s="102"/>
      <c r="G847" s="102"/>
      <c r="H847" s="102"/>
    </row>
    <row r="848" spans="1:8" ht="12.75">
      <c r="A848" s="92"/>
      <c r="B848" s="102"/>
      <c r="C848" s="102"/>
      <c r="D848" s="102"/>
      <c r="E848" s="102"/>
      <c r="F848" s="102"/>
      <c r="G848" s="102"/>
      <c r="H848" s="102"/>
    </row>
    <row r="849" spans="1:8" ht="12.75">
      <c r="A849" s="92"/>
      <c r="B849" s="102"/>
      <c r="C849" s="102"/>
      <c r="D849" s="102"/>
      <c r="E849" s="102"/>
      <c r="F849" s="102"/>
      <c r="G849" s="102"/>
      <c r="H849" s="102"/>
    </row>
    <row r="850" spans="1:8" ht="12.75">
      <c r="A850" s="92"/>
      <c r="B850" s="102"/>
      <c r="C850" s="102"/>
      <c r="D850" s="102"/>
      <c r="E850" s="102"/>
      <c r="F850" s="102"/>
      <c r="G850" s="102"/>
      <c r="H850" s="102"/>
    </row>
    <row r="851" spans="1:8" ht="12.75">
      <c r="A851" s="92"/>
      <c r="B851" s="102"/>
      <c r="C851" s="102"/>
      <c r="D851" s="102"/>
      <c r="E851" s="102"/>
      <c r="F851" s="102"/>
      <c r="G851" s="102"/>
      <c r="H851" s="102"/>
    </row>
    <row r="852" spans="1:8" ht="12.75">
      <c r="A852" s="92"/>
      <c r="B852" s="102"/>
      <c r="C852" s="102"/>
      <c r="D852" s="102"/>
      <c r="E852" s="102"/>
      <c r="F852" s="102"/>
      <c r="G852" s="102"/>
      <c r="H852" s="102"/>
    </row>
    <row r="853" spans="1:8" ht="12.75">
      <c r="A853" s="92"/>
      <c r="B853" s="102"/>
      <c r="C853" s="102"/>
      <c r="D853" s="102"/>
      <c r="E853" s="102"/>
      <c r="F853" s="102"/>
      <c r="G853" s="102"/>
      <c r="H853" s="102"/>
    </row>
    <row r="854" spans="1:8" ht="12.75">
      <c r="A854" s="92"/>
      <c r="B854" s="102"/>
      <c r="C854" s="102"/>
      <c r="D854" s="102"/>
      <c r="E854" s="102"/>
      <c r="F854" s="102"/>
      <c r="G854" s="102"/>
      <c r="H854" s="102"/>
    </row>
    <row r="855" spans="1:8" ht="12.75">
      <c r="A855" s="92"/>
      <c r="B855" s="102"/>
      <c r="C855" s="102"/>
      <c r="D855" s="102"/>
      <c r="E855" s="102"/>
      <c r="F855" s="102"/>
      <c r="G855" s="102"/>
      <c r="H855" s="102"/>
    </row>
    <row r="856" spans="1:8" ht="12.75">
      <c r="A856" s="92"/>
      <c r="B856" s="102"/>
      <c r="C856" s="102"/>
      <c r="D856" s="102"/>
      <c r="E856" s="102"/>
      <c r="F856" s="102"/>
      <c r="G856" s="102"/>
      <c r="H856" s="102"/>
    </row>
    <row r="857" spans="1:8" ht="12.75">
      <c r="A857" s="92"/>
      <c r="B857" s="102"/>
      <c r="C857" s="102"/>
      <c r="D857" s="102"/>
      <c r="E857" s="102"/>
      <c r="F857" s="102"/>
      <c r="G857" s="102"/>
      <c r="H857" s="102"/>
    </row>
    <row r="858" spans="1:8" ht="12.75">
      <c r="A858" s="92"/>
      <c r="B858" s="102"/>
      <c r="C858" s="102"/>
      <c r="D858" s="102"/>
      <c r="E858" s="102"/>
      <c r="F858" s="102"/>
      <c r="G858" s="102"/>
      <c r="H858" s="102"/>
    </row>
    <row r="859" spans="1:8" ht="12.75">
      <c r="A859" s="92"/>
      <c r="B859" s="102"/>
      <c r="C859" s="102"/>
      <c r="D859" s="102"/>
      <c r="E859" s="102"/>
      <c r="F859" s="102"/>
      <c r="G859" s="102"/>
      <c r="H859" s="102"/>
    </row>
    <row r="860" spans="1:8" ht="12.75">
      <c r="A860" s="92"/>
      <c r="B860" s="102"/>
      <c r="C860" s="102"/>
      <c r="D860" s="102"/>
      <c r="E860" s="102"/>
      <c r="F860" s="102"/>
      <c r="G860" s="102"/>
      <c r="H860" s="102"/>
    </row>
    <row r="861" spans="1:8" ht="12.75">
      <c r="A861" s="92"/>
      <c r="B861" s="102"/>
      <c r="C861" s="102"/>
      <c r="D861" s="102"/>
      <c r="E861" s="102"/>
      <c r="F861" s="102"/>
      <c r="G861" s="102"/>
      <c r="H861" s="102"/>
    </row>
    <row r="862" spans="1:8" ht="12.75">
      <c r="A862" s="92"/>
      <c r="B862" s="102"/>
      <c r="C862" s="102"/>
      <c r="D862" s="102"/>
      <c r="E862" s="102"/>
      <c r="F862" s="102"/>
      <c r="G862" s="102"/>
      <c r="H862" s="102"/>
    </row>
    <row r="863" spans="1:8" ht="12.75">
      <c r="A863" s="92"/>
      <c r="B863" s="102"/>
      <c r="C863" s="102"/>
      <c r="D863" s="102"/>
      <c r="E863" s="102"/>
      <c r="F863" s="102"/>
      <c r="G863" s="102"/>
      <c r="H863" s="102"/>
    </row>
    <row r="864" spans="1:8" ht="12.75">
      <c r="A864" s="92"/>
      <c r="B864" s="102"/>
      <c r="C864" s="102"/>
      <c r="D864" s="102"/>
      <c r="E864" s="102"/>
      <c r="F864" s="102"/>
      <c r="G864" s="102"/>
      <c r="H864" s="102"/>
    </row>
    <row r="865" spans="1:8" ht="12.75">
      <c r="A865" s="92"/>
      <c r="B865" s="102"/>
      <c r="C865" s="102"/>
      <c r="D865" s="102"/>
      <c r="E865" s="102"/>
      <c r="F865" s="102"/>
      <c r="G865" s="102"/>
      <c r="H865" s="102"/>
    </row>
    <row r="866" spans="1:8" ht="12.75">
      <c r="A866" s="92"/>
      <c r="B866" s="102"/>
      <c r="C866" s="102"/>
      <c r="D866" s="102"/>
      <c r="E866" s="102"/>
      <c r="F866" s="102"/>
      <c r="G866" s="102"/>
      <c r="H866" s="102"/>
    </row>
    <row r="867" spans="1:8" ht="12.75">
      <c r="A867" s="92"/>
      <c r="B867" s="102"/>
      <c r="C867" s="102"/>
      <c r="D867" s="102"/>
      <c r="E867" s="102"/>
      <c r="F867" s="102"/>
      <c r="G867" s="102"/>
      <c r="H867" s="102"/>
    </row>
    <row r="868" spans="1:8" ht="12.75">
      <c r="A868" s="92"/>
      <c r="B868" s="102"/>
      <c r="C868" s="102"/>
      <c r="D868" s="102"/>
      <c r="E868" s="102"/>
      <c r="F868" s="102"/>
      <c r="G868" s="102"/>
      <c r="H868" s="102"/>
    </row>
    <row r="869" spans="1:8" ht="12.75">
      <c r="A869" s="92"/>
      <c r="B869" s="102"/>
      <c r="C869" s="102"/>
      <c r="D869" s="102"/>
      <c r="E869" s="102"/>
      <c r="F869" s="102"/>
      <c r="G869" s="102"/>
      <c r="H869" s="102"/>
    </row>
    <row r="870" spans="1:8" ht="12.75">
      <c r="A870" s="92"/>
      <c r="B870" s="102"/>
      <c r="C870" s="102"/>
      <c r="D870" s="102"/>
      <c r="E870" s="102"/>
      <c r="F870" s="102"/>
      <c r="G870" s="102"/>
      <c r="H870" s="102"/>
    </row>
    <row r="871" spans="1:8" ht="12.75">
      <c r="A871" s="92"/>
      <c r="B871" s="102"/>
      <c r="C871" s="102"/>
      <c r="D871" s="102"/>
      <c r="E871" s="102"/>
      <c r="F871" s="102"/>
      <c r="G871" s="102"/>
      <c r="H871" s="102"/>
    </row>
    <row r="872" spans="1:8" ht="12.75">
      <c r="A872" s="92"/>
      <c r="B872" s="102"/>
      <c r="C872" s="102"/>
      <c r="D872" s="102"/>
      <c r="E872" s="102"/>
      <c r="F872" s="102"/>
      <c r="G872" s="102"/>
      <c r="H872" s="102"/>
    </row>
    <row r="873" spans="1:8" ht="12.75">
      <c r="A873" s="92"/>
      <c r="B873" s="102"/>
      <c r="C873" s="102"/>
      <c r="D873" s="102"/>
      <c r="E873" s="102"/>
      <c r="F873" s="102"/>
      <c r="G873" s="102"/>
      <c r="H873" s="102"/>
    </row>
    <row r="874" spans="1:8" ht="12.75">
      <c r="A874" s="92"/>
      <c r="B874" s="102"/>
      <c r="C874" s="102"/>
      <c r="D874" s="102"/>
      <c r="E874" s="102"/>
      <c r="F874" s="102"/>
      <c r="G874" s="102"/>
      <c r="H874" s="102"/>
    </row>
    <row r="875" spans="1:8" ht="12.75">
      <c r="A875" s="92"/>
      <c r="B875" s="102"/>
      <c r="C875" s="102"/>
      <c r="D875" s="102"/>
      <c r="E875" s="102"/>
      <c r="F875" s="102"/>
      <c r="G875" s="102"/>
      <c r="H875" s="102"/>
    </row>
    <row r="876" spans="1:8" ht="12.75">
      <c r="A876" s="92"/>
      <c r="B876" s="102"/>
      <c r="C876" s="102"/>
      <c r="D876" s="102"/>
      <c r="E876" s="102"/>
      <c r="F876" s="102"/>
      <c r="G876" s="102"/>
      <c r="H876" s="102"/>
    </row>
    <row r="877" spans="1:8" ht="12.75">
      <c r="A877" s="92"/>
      <c r="B877" s="102"/>
      <c r="C877" s="102"/>
      <c r="D877" s="102"/>
      <c r="E877" s="102"/>
      <c r="F877" s="102"/>
      <c r="G877" s="102"/>
      <c r="H877" s="102"/>
    </row>
    <row r="878" spans="1:8" ht="12.75">
      <c r="A878" s="92"/>
      <c r="B878" s="102"/>
      <c r="C878" s="102"/>
      <c r="D878" s="102"/>
      <c r="E878" s="102"/>
      <c r="F878" s="102"/>
      <c r="G878" s="102"/>
      <c r="H878" s="102"/>
    </row>
    <row r="879" spans="1:8" ht="12.75">
      <c r="A879" s="92"/>
      <c r="B879" s="102"/>
      <c r="C879" s="102"/>
      <c r="D879" s="102"/>
      <c r="E879" s="102"/>
      <c r="F879" s="102"/>
      <c r="G879" s="102"/>
      <c r="H879" s="102"/>
    </row>
    <row r="880" spans="1:8" ht="12.75">
      <c r="A880" s="92"/>
      <c r="B880" s="102"/>
      <c r="C880" s="102"/>
      <c r="D880" s="102"/>
      <c r="E880" s="102"/>
      <c r="F880" s="102"/>
      <c r="G880" s="102"/>
      <c r="H880" s="102"/>
    </row>
    <row r="881" spans="1:8" ht="12.75">
      <c r="A881" s="92"/>
      <c r="B881" s="102"/>
      <c r="C881" s="102"/>
      <c r="D881" s="102"/>
      <c r="E881" s="102"/>
      <c r="F881" s="102"/>
      <c r="G881" s="102"/>
      <c r="H881" s="102"/>
    </row>
    <row r="882" spans="1:8" ht="12.75">
      <c r="A882" s="92"/>
      <c r="B882" s="102"/>
      <c r="C882" s="102"/>
      <c r="D882" s="102"/>
      <c r="E882" s="102"/>
      <c r="F882" s="102"/>
      <c r="G882" s="102"/>
      <c r="H882" s="102"/>
    </row>
    <row r="883" spans="1:8" ht="12.75">
      <c r="A883" s="92"/>
      <c r="B883" s="102"/>
      <c r="C883" s="102"/>
      <c r="D883" s="102"/>
      <c r="E883" s="102"/>
      <c r="F883" s="102"/>
      <c r="G883" s="102"/>
      <c r="H883" s="102"/>
    </row>
    <row r="884" spans="1:8" ht="12.75">
      <c r="A884" s="92"/>
      <c r="B884" s="102"/>
      <c r="C884" s="102"/>
      <c r="D884" s="102"/>
      <c r="E884" s="102"/>
      <c r="F884" s="102"/>
      <c r="G884" s="102"/>
      <c r="H884" s="102"/>
    </row>
    <row r="885" spans="1:8" ht="12.75">
      <c r="A885" s="92"/>
      <c r="B885" s="102"/>
      <c r="C885" s="102"/>
      <c r="D885" s="102"/>
      <c r="E885" s="102"/>
      <c r="F885" s="102"/>
      <c r="G885" s="102"/>
      <c r="H885" s="102"/>
    </row>
    <row r="886" spans="1:8" ht="12.75">
      <c r="A886" s="92"/>
      <c r="B886" s="102"/>
      <c r="C886" s="102"/>
      <c r="D886" s="102"/>
      <c r="E886" s="102"/>
      <c r="F886" s="102"/>
      <c r="G886" s="102"/>
      <c r="H886" s="102"/>
    </row>
    <row r="887" spans="1:8" ht="12.75">
      <c r="A887" s="92"/>
      <c r="B887" s="102"/>
      <c r="C887" s="102"/>
      <c r="D887" s="102"/>
      <c r="E887" s="102"/>
      <c r="F887" s="102"/>
      <c r="G887" s="102"/>
      <c r="H887" s="102"/>
    </row>
    <row r="888" spans="1:8" ht="12.75">
      <c r="A888" s="92"/>
      <c r="B888" s="102"/>
      <c r="C888" s="102"/>
      <c r="D888" s="102"/>
      <c r="E888" s="102"/>
      <c r="F888" s="102"/>
      <c r="G888" s="102"/>
      <c r="H888" s="102"/>
    </row>
    <row r="889" spans="1:8" ht="12.75">
      <c r="A889" s="92"/>
      <c r="B889" s="102"/>
      <c r="C889" s="102"/>
      <c r="D889" s="102"/>
      <c r="E889" s="102"/>
      <c r="F889" s="102"/>
      <c r="G889" s="102"/>
      <c r="H889" s="102"/>
    </row>
    <row r="890" spans="1:8" ht="12.75">
      <c r="A890" s="92"/>
      <c r="B890" s="102"/>
      <c r="C890" s="102"/>
      <c r="D890" s="102"/>
      <c r="E890" s="102"/>
      <c r="F890" s="102"/>
      <c r="G890" s="102"/>
      <c r="H890" s="102"/>
    </row>
    <row r="891" spans="1:8" ht="12.75">
      <c r="A891" s="92"/>
      <c r="B891" s="102"/>
      <c r="C891" s="102"/>
      <c r="D891" s="102"/>
      <c r="E891" s="102"/>
      <c r="F891" s="102"/>
      <c r="G891" s="102"/>
      <c r="H891" s="102"/>
    </row>
    <row r="892" spans="1:8" ht="12.75">
      <c r="A892" s="92"/>
      <c r="B892" s="102"/>
      <c r="C892" s="102"/>
      <c r="D892" s="102"/>
      <c r="E892" s="102"/>
      <c r="F892" s="102"/>
      <c r="G892" s="102"/>
      <c r="H892" s="102"/>
    </row>
    <row r="893" spans="1:8" ht="12.75">
      <c r="A893" s="92"/>
      <c r="B893" s="102"/>
      <c r="C893" s="102"/>
      <c r="D893" s="102"/>
      <c r="E893" s="102"/>
      <c r="F893" s="102"/>
      <c r="G893" s="102"/>
      <c r="H893" s="102"/>
    </row>
    <row r="894" spans="1:8" ht="12.75">
      <c r="A894" s="92"/>
      <c r="B894" s="102"/>
      <c r="C894" s="102"/>
      <c r="D894" s="102"/>
      <c r="E894" s="102"/>
      <c r="F894" s="102"/>
      <c r="G894" s="102"/>
      <c r="H894" s="102"/>
    </row>
    <row r="895" spans="1:8" ht="12.75">
      <c r="A895" s="92"/>
      <c r="B895" s="102"/>
      <c r="C895" s="102"/>
      <c r="D895" s="102"/>
      <c r="E895" s="102"/>
      <c r="F895" s="102"/>
      <c r="G895" s="102"/>
      <c r="H895" s="102"/>
    </row>
    <row r="896" spans="1:8" ht="12.75">
      <c r="A896" s="92"/>
      <c r="B896" s="102"/>
      <c r="C896" s="102"/>
      <c r="D896" s="102"/>
      <c r="E896" s="102"/>
      <c r="F896" s="102"/>
      <c r="G896" s="102"/>
      <c r="H896" s="102"/>
    </row>
    <row r="897" spans="1:8" ht="12.75">
      <c r="A897" s="92"/>
      <c r="B897" s="102"/>
      <c r="C897" s="102"/>
      <c r="D897" s="102"/>
      <c r="E897" s="102"/>
      <c r="F897" s="102"/>
      <c r="G897" s="102"/>
      <c r="H897" s="102"/>
    </row>
    <row r="898" spans="1:8" ht="12.75">
      <c r="A898" s="92"/>
      <c r="B898" s="102"/>
      <c r="C898" s="102"/>
      <c r="D898" s="102"/>
      <c r="E898" s="102"/>
      <c r="F898" s="102"/>
      <c r="G898" s="102"/>
      <c r="H898" s="102"/>
    </row>
    <row r="899" spans="1:8" ht="12.75">
      <c r="A899" s="92"/>
      <c r="B899" s="102"/>
      <c r="C899" s="102"/>
      <c r="D899" s="102"/>
      <c r="E899" s="102"/>
      <c r="F899" s="102"/>
      <c r="G899" s="102"/>
      <c r="H899" s="102"/>
    </row>
    <row r="900" spans="1:8" ht="12.75">
      <c r="A900" s="92"/>
      <c r="B900" s="102"/>
      <c r="C900" s="102"/>
      <c r="D900" s="102"/>
      <c r="E900" s="102"/>
      <c r="F900" s="102"/>
      <c r="G900" s="102"/>
      <c r="H900" s="102"/>
    </row>
    <row r="901" spans="1:8" ht="12.75">
      <c r="A901" s="92"/>
      <c r="B901" s="102"/>
      <c r="C901" s="102"/>
      <c r="D901" s="102"/>
      <c r="E901" s="102"/>
      <c r="F901" s="102"/>
      <c r="G901" s="102"/>
      <c r="H901" s="102"/>
    </row>
    <row r="902" spans="1:8" ht="12.75">
      <c r="A902" s="92"/>
      <c r="B902" s="102"/>
      <c r="C902" s="102"/>
      <c r="D902" s="102"/>
      <c r="E902" s="102"/>
      <c r="F902" s="102"/>
      <c r="G902" s="102"/>
      <c r="H902" s="102"/>
    </row>
    <row r="903" spans="1:8" ht="12.75">
      <c r="A903" s="92"/>
      <c r="B903" s="102"/>
      <c r="C903" s="102"/>
      <c r="D903" s="102"/>
      <c r="E903" s="102"/>
      <c r="F903" s="102"/>
      <c r="G903" s="102"/>
      <c r="H903" s="102"/>
    </row>
    <row r="904" spans="1:8" ht="12.75">
      <c r="A904" s="92"/>
      <c r="B904" s="102"/>
      <c r="C904" s="102"/>
      <c r="D904" s="102"/>
      <c r="E904" s="102"/>
      <c r="F904" s="102"/>
      <c r="G904" s="102"/>
      <c r="H904" s="102"/>
    </row>
    <row r="905" spans="1:8" ht="12.75">
      <c r="A905" s="92"/>
      <c r="B905" s="102"/>
      <c r="C905" s="102"/>
      <c r="D905" s="102"/>
      <c r="E905" s="102"/>
      <c r="F905" s="102"/>
      <c r="G905" s="102"/>
      <c r="H905" s="102"/>
    </row>
    <row r="906" spans="1:8" ht="12.75">
      <c r="A906" s="92"/>
      <c r="B906" s="102"/>
      <c r="C906" s="102"/>
      <c r="D906" s="102"/>
      <c r="E906" s="102"/>
      <c r="F906" s="102"/>
      <c r="G906" s="102"/>
      <c r="H906" s="102"/>
    </row>
    <row r="907" spans="1:8" ht="12.75">
      <c r="A907" s="92"/>
      <c r="B907" s="102"/>
      <c r="C907" s="102"/>
      <c r="D907" s="102"/>
      <c r="E907" s="102"/>
      <c r="F907" s="102"/>
      <c r="G907" s="102"/>
      <c r="H907" s="102"/>
    </row>
    <row r="908" spans="1:8" ht="12.75">
      <c r="A908" s="92"/>
      <c r="B908" s="102"/>
      <c r="C908" s="102"/>
      <c r="D908" s="102"/>
      <c r="E908" s="102"/>
      <c r="F908" s="102"/>
      <c r="G908" s="102"/>
      <c r="H908" s="102"/>
    </row>
    <row r="909" spans="1:8" ht="12.75">
      <c r="A909" s="92"/>
      <c r="B909" s="102"/>
      <c r="C909" s="102"/>
      <c r="D909" s="102"/>
      <c r="E909" s="102"/>
      <c r="F909" s="102"/>
      <c r="G909" s="102"/>
      <c r="H909" s="102"/>
    </row>
    <row r="910" spans="1:8" ht="12.75">
      <c r="A910" s="92"/>
      <c r="B910" s="102"/>
      <c r="C910" s="102"/>
      <c r="D910" s="102"/>
      <c r="E910" s="102"/>
      <c r="F910" s="102"/>
      <c r="G910" s="102"/>
      <c r="H910" s="102"/>
    </row>
    <row r="911" spans="1:8" ht="12.75">
      <c r="A911" s="92"/>
      <c r="B911" s="102"/>
      <c r="C911" s="102"/>
      <c r="D911" s="102"/>
      <c r="E911" s="102"/>
      <c r="F911" s="102"/>
      <c r="G911" s="102"/>
      <c r="H911" s="102"/>
    </row>
    <row r="912" spans="1:8" ht="12.75">
      <c r="A912" s="92"/>
      <c r="B912" s="102"/>
      <c r="C912" s="102"/>
      <c r="D912" s="102"/>
      <c r="E912" s="102"/>
      <c r="F912" s="102"/>
      <c r="G912" s="102"/>
      <c r="H912" s="102"/>
    </row>
    <row r="913" spans="1:8" ht="12.75">
      <c r="A913" s="92"/>
      <c r="B913" s="102"/>
      <c r="C913" s="102"/>
      <c r="D913" s="102"/>
      <c r="E913" s="102"/>
      <c r="F913" s="102"/>
      <c r="G913" s="102"/>
      <c r="H913" s="102"/>
    </row>
    <row r="914" spans="1:8" ht="12.75">
      <c r="A914" s="92"/>
      <c r="B914" s="102"/>
      <c r="C914" s="102"/>
      <c r="D914" s="102"/>
      <c r="E914" s="102"/>
      <c r="F914" s="102"/>
      <c r="G914" s="102"/>
      <c r="H914" s="102"/>
    </row>
    <row r="915" spans="1:8" ht="12.75">
      <c r="A915" s="92"/>
      <c r="B915" s="102"/>
      <c r="C915" s="102"/>
      <c r="D915" s="102"/>
      <c r="E915" s="102"/>
      <c r="F915" s="102"/>
      <c r="G915" s="102"/>
      <c r="H915" s="102"/>
    </row>
    <row r="916" spans="1:8" ht="12.75">
      <c r="A916" s="92"/>
      <c r="B916" s="102"/>
      <c r="C916" s="102"/>
      <c r="D916" s="102"/>
      <c r="E916" s="102"/>
      <c r="F916" s="102"/>
      <c r="G916" s="102"/>
      <c r="H916" s="102"/>
    </row>
    <row r="917" spans="1:8" ht="12.75">
      <c r="A917" s="92"/>
      <c r="B917" s="102"/>
      <c r="C917" s="102"/>
      <c r="D917" s="102"/>
      <c r="E917" s="102"/>
      <c r="F917" s="102"/>
      <c r="G917" s="102"/>
      <c r="H917" s="102"/>
    </row>
    <row r="918" spans="1:8" ht="12.75">
      <c r="A918" s="92"/>
      <c r="B918" s="102"/>
      <c r="C918" s="102"/>
      <c r="D918" s="102"/>
      <c r="E918" s="102"/>
      <c r="F918" s="102"/>
      <c r="G918" s="102"/>
      <c r="H918" s="102"/>
    </row>
    <row r="919" spans="1:8" ht="12.75">
      <c r="A919" s="92"/>
      <c r="B919" s="102"/>
      <c r="C919" s="102"/>
      <c r="D919" s="102"/>
      <c r="E919" s="102"/>
      <c r="F919" s="102"/>
      <c r="G919" s="102"/>
      <c r="H919" s="102"/>
    </row>
    <row r="920" spans="1:8" ht="12.75">
      <c r="A920" s="92"/>
      <c r="B920" s="102"/>
      <c r="C920" s="102"/>
      <c r="D920" s="102"/>
      <c r="E920" s="102"/>
      <c r="F920" s="102"/>
      <c r="G920" s="102"/>
      <c r="H920" s="102"/>
    </row>
    <row r="921" spans="1:8" ht="12.75">
      <c r="A921" s="92"/>
      <c r="B921" s="102"/>
      <c r="C921" s="102"/>
      <c r="D921" s="102"/>
      <c r="E921" s="102"/>
      <c r="F921" s="102"/>
      <c r="G921" s="102"/>
      <c r="H921" s="102"/>
    </row>
    <row r="922" spans="1:8" ht="12.75">
      <c r="A922" s="92"/>
      <c r="B922" s="102"/>
      <c r="C922" s="102"/>
      <c r="D922" s="102"/>
      <c r="E922" s="102"/>
      <c r="F922" s="102"/>
      <c r="G922" s="102"/>
      <c r="H922" s="102"/>
    </row>
    <row r="923" spans="1:8" ht="12.75">
      <c r="A923" s="92"/>
      <c r="B923" s="102"/>
      <c r="C923" s="102"/>
      <c r="D923" s="102"/>
      <c r="E923" s="102"/>
      <c r="F923" s="102"/>
      <c r="G923" s="102"/>
      <c r="H923" s="102"/>
    </row>
    <row r="924" spans="1:8" ht="12.75">
      <c r="A924" s="92"/>
      <c r="B924" s="102"/>
      <c r="C924" s="102"/>
      <c r="D924" s="102"/>
      <c r="E924" s="102"/>
      <c r="F924" s="102"/>
      <c r="G924" s="102"/>
      <c r="H924" s="102"/>
    </row>
    <row r="925" spans="1:8" ht="12.75">
      <c r="A925" s="92"/>
      <c r="B925" s="102"/>
      <c r="C925" s="102"/>
      <c r="D925" s="102"/>
      <c r="E925" s="102"/>
      <c r="F925" s="102"/>
      <c r="G925" s="102"/>
      <c r="H925" s="102"/>
    </row>
    <row r="926" spans="1:8" ht="12.75">
      <c r="A926" s="92"/>
      <c r="B926" s="102"/>
      <c r="C926" s="102"/>
      <c r="D926" s="102"/>
      <c r="E926" s="102"/>
      <c r="F926" s="102"/>
      <c r="G926" s="102"/>
      <c r="H926" s="102"/>
    </row>
    <row r="927" spans="1:8" ht="12.75">
      <c r="A927" s="92"/>
      <c r="B927" s="102"/>
      <c r="C927" s="102"/>
      <c r="D927" s="102"/>
      <c r="E927" s="102"/>
      <c r="F927" s="102"/>
      <c r="G927" s="102"/>
      <c r="H927" s="102"/>
    </row>
    <row r="928" spans="1:8" ht="12.75">
      <c r="A928" s="92"/>
      <c r="B928" s="102"/>
      <c r="C928" s="102"/>
      <c r="D928" s="102"/>
      <c r="E928" s="102"/>
      <c r="F928" s="102"/>
      <c r="G928" s="102"/>
      <c r="H928" s="102"/>
    </row>
    <row r="929" spans="1:8" ht="12.75">
      <c r="A929" s="92"/>
      <c r="B929" s="102"/>
      <c r="C929" s="102"/>
      <c r="D929" s="102"/>
      <c r="E929" s="102"/>
      <c r="F929" s="102"/>
      <c r="G929" s="102"/>
      <c r="H929" s="102"/>
    </row>
    <row r="930" spans="1:8" ht="12.75">
      <c r="A930" s="92"/>
      <c r="B930" s="102"/>
      <c r="C930" s="102"/>
      <c r="D930" s="102"/>
      <c r="E930" s="102"/>
      <c r="F930" s="102"/>
      <c r="G930" s="102"/>
      <c r="H930" s="102"/>
    </row>
    <row r="931" spans="1:8" ht="12.75">
      <c r="A931" s="92"/>
      <c r="B931" s="102"/>
      <c r="C931" s="102"/>
      <c r="D931" s="102"/>
      <c r="E931" s="102"/>
      <c r="F931" s="102"/>
      <c r="G931" s="102"/>
      <c r="H931" s="102"/>
    </row>
    <row r="932" spans="1:8" ht="12.75">
      <c r="A932" s="92"/>
      <c r="B932" s="102"/>
      <c r="C932" s="102"/>
      <c r="D932" s="102"/>
      <c r="E932" s="102"/>
      <c r="F932" s="102"/>
      <c r="G932" s="102"/>
      <c r="H932" s="102"/>
    </row>
    <row r="933" spans="1:8" ht="12.75">
      <c r="A933" s="92"/>
      <c r="B933" s="102"/>
      <c r="C933" s="102"/>
      <c r="D933" s="102"/>
      <c r="E933" s="102"/>
      <c r="F933" s="102"/>
      <c r="G933" s="102"/>
      <c r="H933" s="102"/>
    </row>
    <row r="934" spans="1:8" ht="12.75">
      <c r="A934" s="92"/>
      <c r="B934" s="102"/>
      <c r="C934" s="102"/>
      <c r="D934" s="102"/>
      <c r="E934" s="102"/>
      <c r="F934" s="102"/>
      <c r="G934" s="102"/>
      <c r="H934" s="102"/>
    </row>
    <row r="935" spans="1:8" ht="12.75">
      <c r="A935" s="92"/>
      <c r="B935" s="102"/>
      <c r="C935" s="102"/>
      <c r="D935" s="102"/>
      <c r="E935" s="102"/>
      <c r="F935" s="102"/>
      <c r="G935" s="102"/>
      <c r="H935" s="102"/>
    </row>
    <row r="936" spans="1:8" ht="12.75">
      <c r="A936" s="92"/>
      <c r="B936" s="102"/>
      <c r="C936" s="102"/>
      <c r="D936" s="102"/>
      <c r="E936" s="102"/>
      <c r="F936" s="102"/>
      <c r="G936" s="102"/>
      <c r="H936" s="102"/>
    </row>
    <row r="937" spans="1:8" ht="12.75">
      <c r="A937" s="92"/>
      <c r="B937" s="102"/>
      <c r="C937" s="102"/>
      <c r="D937" s="102"/>
      <c r="E937" s="102"/>
      <c r="F937" s="102"/>
      <c r="G937" s="102"/>
      <c r="H937" s="102"/>
    </row>
    <row r="938" spans="1:8" ht="12.75">
      <c r="A938" s="92"/>
      <c r="B938" s="102"/>
      <c r="C938" s="102"/>
      <c r="D938" s="102"/>
      <c r="E938" s="102"/>
      <c r="F938" s="102"/>
      <c r="G938" s="102"/>
      <c r="H938" s="102"/>
    </row>
    <row r="939" spans="1:8" ht="12.75">
      <c r="A939" s="92"/>
      <c r="B939" s="102"/>
      <c r="C939" s="102"/>
      <c r="D939" s="102"/>
      <c r="E939" s="102"/>
      <c r="F939" s="102"/>
      <c r="G939" s="102"/>
      <c r="H939" s="102"/>
    </row>
    <row r="940" spans="1:8" ht="12.75">
      <c r="A940" s="92"/>
      <c r="B940" s="102"/>
      <c r="C940" s="102"/>
      <c r="D940" s="102"/>
      <c r="E940" s="102"/>
      <c r="F940" s="102"/>
      <c r="G940" s="102"/>
      <c r="H940" s="102"/>
    </row>
    <row r="941" spans="1:8" ht="12.75">
      <c r="A941" s="92"/>
      <c r="B941" s="102"/>
      <c r="C941" s="102"/>
      <c r="D941" s="102"/>
      <c r="E941" s="102"/>
      <c r="F941" s="102"/>
      <c r="G941" s="102"/>
      <c r="H941" s="102"/>
    </row>
    <row r="942" spans="1:8" ht="12.75">
      <c r="A942" s="92"/>
      <c r="B942" s="102"/>
      <c r="C942" s="102"/>
      <c r="D942" s="102"/>
      <c r="E942" s="102"/>
      <c r="F942" s="102"/>
      <c r="G942" s="102"/>
      <c r="H942" s="102"/>
    </row>
    <row r="943" spans="1:8" ht="12.75">
      <c r="A943" s="92"/>
      <c r="B943" s="102"/>
      <c r="C943" s="102"/>
      <c r="D943" s="102"/>
      <c r="E943" s="102"/>
      <c r="F943" s="102"/>
      <c r="G943" s="102"/>
      <c r="H943" s="102"/>
    </row>
    <row r="944" spans="1:8" ht="12.75">
      <c r="A944" s="92"/>
      <c r="B944" s="102"/>
      <c r="C944" s="102"/>
      <c r="D944" s="102"/>
      <c r="E944" s="102"/>
      <c r="F944" s="102"/>
      <c r="G944" s="102"/>
      <c r="H944" s="102"/>
    </row>
    <row r="945" spans="1:8" ht="12.75">
      <c r="A945" s="92"/>
      <c r="B945" s="102"/>
      <c r="C945" s="102"/>
      <c r="D945" s="102"/>
      <c r="E945" s="102"/>
      <c r="F945" s="102"/>
      <c r="G945" s="102"/>
      <c r="H945" s="102"/>
    </row>
    <row r="946" spans="1:8" ht="12.75">
      <c r="A946" s="92"/>
      <c r="B946" s="102"/>
      <c r="C946" s="102"/>
      <c r="D946" s="102"/>
      <c r="E946" s="102"/>
      <c r="F946" s="102"/>
      <c r="G946" s="102"/>
      <c r="H946" s="102"/>
    </row>
    <row r="947" spans="1:8" ht="12.75">
      <c r="A947" s="92"/>
      <c r="B947" s="102"/>
      <c r="C947" s="102"/>
      <c r="D947" s="102"/>
      <c r="E947" s="102"/>
      <c r="F947" s="102"/>
      <c r="G947" s="102"/>
      <c r="H947" s="102"/>
    </row>
    <row r="948" spans="1:8" ht="12.75">
      <c r="A948" s="92"/>
      <c r="B948" s="102"/>
      <c r="C948" s="102"/>
      <c r="D948" s="102"/>
      <c r="E948" s="102"/>
      <c r="F948" s="102"/>
      <c r="G948" s="102"/>
      <c r="H948" s="102"/>
    </row>
    <row r="949" spans="1:8" ht="12.75">
      <c r="A949" s="92"/>
      <c r="B949" s="102"/>
      <c r="C949" s="102"/>
      <c r="D949" s="102"/>
      <c r="E949" s="102"/>
      <c r="F949" s="102"/>
      <c r="G949" s="102"/>
      <c r="H949" s="102"/>
    </row>
    <row r="950" spans="1:8" ht="12.75">
      <c r="A950" s="92"/>
      <c r="B950" s="102"/>
      <c r="C950" s="102"/>
      <c r="D950" s="102"/>
      <c r="E950" s="102"/>
      <c r="F950" s="102"/>
      <c r="G950" s="102"/>
      <c r="H950" s="102"/>
    </row>
  </sheetData>
  <mergeCells count="24">
    <mergeCell ref="B58:B59"/>
    <mergeCell ref="C58:C59"/>
    <mergeCell ref="B62:H62"/>
    <mergeCell ref="G15:G16"/>
    <mergeCell ref="H15:H16"/>
    <mergeCell ref="B18:H18"/>
    <mergeCell ref="B25:H25"/>
    <mergeCell ref="B29:H29"/>
    <mergeCell ref="B33:B34"/>
    <mergeCell ref="C33:C34"/>
    <mergeCell ref="B37:H37"/>
    <mergeCell ref="B41:H41"/>
    <mergeCell ref="B47:H47"/>
    <mergeCell ref="B51:H51"/>
    <mergeCell ref="B57:H57"/>
    <mergeCell ref="B10:B11"/>
    <mergeCell ref="C10:C11"/>
    <mergeCell ref="B14:H14"/>
    <mergeCell ref="D15:D16"/>
    <mergeCell ref="E15:E16"/>
    <mergeCell ref="F15:F16"/>
    <mergeCell ref="B1:H1"/>
    <mergeCell ref="B2:H2"/>
    <mergeCell ref="B7:H7"/>
  </mergeCells>
  <hyperlinks>
    <hyperlink ref="G6" r:id="rId1"/>
    <hyperlink ref="G8" r:id="rId2"/>
    <hyperlink ref="H8" r:id="rId3"/>
    <hyperlink ref="G10" r:id="rId4"/>
    <hyperlink ref="G11" r:id="rId5"/>
    <hyperlink ref="H13" r:id="rId6"/>
    <hyperlink ref="G15" r:id="rId7"/>
    <hyperlink ref="G20" r:id="rId8"/>
    <hyperlink ref="H20" r:id="rId9"/>
    <hyperlink ref="G23" r:id="rId10"/>
    <hyperlink ref="G24" r:id="rId11"/>
    <hyperlink ref="G27" r:id="rId12"/>
    <hyperlink ref="G35" r:id="rId13"/>
    <hyperlink ref="G36" r:id="rId14"/>
    <hyperlink ref="G38" r:id="rId15"/>
    <hyperlink ref="G39" r:id="rId16"/>
    <hyperlink ref="G42" r:id="rId17"/>
    <hyperlink ref="G43" r:id="rId18"/>
    <hyperlink ref="G44" r:id="rId19"/>
    <hyperlink ref="G46" r:id="rId20"/>
    <hyperlink ref="G49" r:id="rId21"/>
    <hyperlink ref="G50" r:id="rId22"/>
    <hyperlink ref="G58" r:id="rId23"/>
    <hyperlink ref="H58" r:id="rId24"/>
    <hyperlink ref="G59" r:id="rId25"/>
    <hyperlink ref="G61" r:id="rId26"/>
    <hyperlink ref="G63" r:id="rId27"/>
    <hyperlink ref="G65" r:id="rId28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H945"/>
  <sheetViews>
    <sheetView workbookViewId="0">
      <selection activeCell="M11" sqref="M11"/>
    </sheetView>
  </sheetViews>
  <sheetFormatPr defaultColWidth="14.42578125" defaultRowHeight="15.75" customHeight="1"/>
  <cols>
    <col min="1" max="1" width="10.140625" customWidth="1"/>
    <col min="2" max="2" width="9.5703125" customWidth="1"/>
    <col min="3" max="3" width="15.28515625" customWidth="1"/>
    <col min="4" max="4" width="16.5703125" customWidth="1"/>
    <col min="5" max="5" width="24.7109375" customWidth="1"/>
    <col min="6" max="6" width="45.28515625" customWidth="1"/>
    <col min="7" max="7" width="53.140625" customWidth="1"/>
    <col min="8" max="8" width="35.140625" customWidth="1"/>
  </cols>
  <sheetData>
    <row r="1" spans="1:8" ht="33" customHeight="1">
      <c r="A1" s="3"/>
      <c r="B1" s="921" t="s">
        <v>4190</v>
      </c>
      <c r="C1" s="908"/>
      <c r="D1" s="908"/>
      <c r="E1" s="908"/>
      <c r="F1" s="908"/>
      <c r="G1" s="908"/>
      <c r="H1" s="909"/>
    </row>
    <row r="2" spans="1:8" ht="24" customHeight="1">
      <c r="A2" s="95"/>
      <c r="B2" s="979" t="s">
        <v>556</v>
      </c>
      <c r="C2" s="980"/>
      <c r="D2" s="980"/>
      <c r="E2" s="980"/>
      <c r="F2" s="980"/>
      <c r="G2" s="980"/>
      <c r="H2" s="981"/>
    </row>
    <row r="3" spans="1:8" ht="18">
      <c r="A3" s="95"/>
      <c r="B3" s="982"/>
      <c r="C3" s="916"/>
      <c r="D3" s="916"/>
      <c r="E3" s="916"/>
      <c r="F3" s="916"/>
      <c r="G3" s="916"/>
      <c r="H3" s="946"/>
    </row>
    <row r="4" spans="1:8" ht="25.5">
      <c r="A4" s="20"/>
      <c r="B4" s="18" t="s">
        <v>55</v>
      </c>
      <c r="C4" s="18" t="s">
        <v>56</v>
      </c>
      <c r="D4" s="18" t="s">
        <v>57</v>
      </c>
      <c r="E4" s="704" t="s">
        <v>3124</v>
      </c>
      <c r="F4" s="18" t="s">
        <v>59</v>
      </c>
      <c r="G4" s="18" t="s">
        <v>773</v>
      </c>
      <c r="H4" s="18" t="s">
        <v>63</v>
      </c>
    </row>
    <row r="5" spans="1:8" ht="38.25">
      <c r="A5" s="471"/>
      <c r="B5" s="18" t="s">
        <v>71</v>
      </c>
      <c r="C5" s="18" t="s">
        <v>72</v>
      </c>
      <c r="D5" s="32" t="s">
        <v>4152</v>
      </c>
      <c r="E5" s="498" t="s">
        <v>4193</v>
      </c>
      <c r="F5" s="32" t="s">
        <v>4154</v>
      </c>
      <c r="G5" s="645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5" s="374" t="s">
        <v>103</v>
      </c>
    </row>
    <row r="6" spans="1:8" ht="51">
      <c r="A6" s="24"/>
      <c r="B6" s="18" t="s">
        <v>111</v>
      </c>
      <c r="C6" s="18" t="s">
        <v>112</v>
      </c>
      <c r="D6" s="32" t="s">
        <v>3806</v>
      </c>
      <c r="E6" s="27" t="s">
        <v>4195</v>
      </c>
      <c r="F6" s="27" t="s">
        <v>3815</v>
      </c>
      <c r="G6" s="713" t="s">
        <v>3816</v>
      </c>
      <c r="H6" s="26" t="s">
        <v>103</v>
      </c>
    </row>
    <row r="7" spans="1:8" ht="76.5">
      <c r="A7" s="205"/>
      <c r="B7" s="18" t="s">
        <v>145</v>
      </c>
      <c r="C7" s="18" t="s">
        <v>146</v>
      </c>
      <c r="D7" s="27" t="s">
        <v>184</v>
      </c>
      <c r="E7" s="27" t="s">
        <v>4197</v>
      </c>
      <c r="F7" s="318" t="s">
        <v>3792</v>
      </c>
      <c r="G7" s="705" t="s">
        <v>4198</v>
      </c>
      <c r="H7" s="705" t="s">
        <v>4201</v>
      </c>
    </row>
    <row r="8" spans="1:8" ht="15.75" customHeight="1">
      <c r="A8" s="568"/>
      <c r="B8" s="983" t="s">
        <v>169</v>
      </c>
      <c r="C8" s="908"/>
      <c r="D8" s="908"/>
      <c r="E8" s="908"/>
      <c r="F8" s="908"/>
      <c r="G8" s="908"/>
      <c r="H8" s="909"/>
    </row>
    <row r="9" spans="1:8" ht="25.5">
      <c r="A9" s="24"/>
      <c r="B9" s="18" t="s">
        <v>182</v>
      </c>
      <c r="C9" s="18" t="s">
        <v>183</v>
      </c>
      <c r="D9" s="26" t="s">
        <v>73</v>
      </c>
      <c r="E9" s="734" t="s">
        <v>4205</v>
      </c>
      <c r="F9" s="708" t="s">
        <v>3819</v>
      </c>
      <c r="G9" s="26" t="s">
        <v>3820</v>
      </c>
      <c r="H9" s="26" t="s">
        <v>3820</v>
      </c>
    </row>
    <row r="10" spans="1:8" ht="51">
      <c r="A10" s="97"/>
      <c r="B10" s="18" t="s">
        <v>210</v>
      </c>
      <c r="C10" s="18" t="s">
        <v>211</v>
      </c>
      <c r="D10" s="32" t="s">
        <v>73</v>
      </c>
      <c r="E10" s="85" t="s">
        <v>4207</v>
      </c>
      <c r="F10" s="802" t="s">
        <v>3870</v>
      </c>
      <c r="G10" s="34" t="s">
        <v>3574</v>
      </c>
      <c r="H10" s="85" t="s">
        <v>110</v>
      </c>
    </row>
    <row r="11" spans="1:8" ht="25.5" customHeight="1">
      <c r="A11" s="24"/>
      <c r="B11" s="924" t="s">
        <v>232</v>
      </c>
      <c r="C11" s="924" t="s">
        <v>233</v>
      </c>
      <c r="D11" s="1003" t="s">
        <v>184</v>
      </c>
      <c r="E11" s="766" t="s">
        <v>4213</v>
      </c>
      <c r="F11" s="360" t="s">
        <v>4162</v>
      </c>
      <c r="G11" s="328" t="s">
        <v>4212</v>
      </c>
      <c r="H11" s="374" t="s">
        <v>103</v>
      </c>
    </row>
    <row r="12" spans="1:8" ht="30" customHeight="1">
      <c r="A12" s="24"/>
      <c r="B12" s="913"/>
      <c r="C12" s="913"/>
      <c r="D12" s="913"/>
      <c r="E12" s="460" t="s">
        <v>4215</v>
      </c>
      <c r="F12" s="26" t="s">
        <v>3825</v>
      </c>
      <c r="G12" s="188" t="s">
        <v>3826</v>
      </c>
      <c r="H12" s="26" t="s">
        <v>3828</v>
      </c>
    </row>
    <row r="13" spans="1:8" ht="77.25" customHeight="1">
      <c r="A13" s="24"/>
      <c r="B13" s="18" t="s">
        <v>241</v>
      </c>
      <c r="C13" s="86" t="s">
        <v>242</v>
      </c>
      <c r="D13" s="26" t="s">
        <v>184</v>
      </c>
      <c r="E13" s="460" t="s">
        <v>4218</v>
      </c>
      <c r="F13" s="318" t="s">
        <v>3839</v>
      </c>
      <c r="G13" s="705" t="s">
        <v>4219</v>
      </c>
      <c r="H13" s="705" t="s">
        <v>4221</v>
      </c>
    </row>
    <row r="14" spans="1:8" ht="59.25" customHeight="1">
      <c r="A14" s="24"/>
      <c r="B14" s="86" t="s">
        <v>380</v>
      </c>
      <c r="C14" s="86" t="s">
        <v>381</v>
      </c>
      <c r="D14" s="607" t="s">
        <v>73</v>
      </c>
      <c r="E14" s="233" t="s">
        <v>4225</v>
      </c>
      <c r="F14" s="352" t="s">
        <v>1724</v>
      </c>
      <c r="G14" s="804"/>
      <c r="H14" s="35" t="s">
        <v>110</v>
      </c>
    </row>
    <row r="15" spans="1:8" ht="45.75" customHeight="1">
      <c r="A15" s="24"/>
      <c r="B15" s="86">
        <v>9</v>
      </c>
      <c r="C15" s="86" t="s">
        <v>1880</v>
      </c>
      <c r="D15" s="806" t="s">
        <v>73</v>
      </c>
      <c r="E15" s="723" t="s">
        <v>4227</v>
      </c>
      <c r="F15" s="26" t="s">
        <v>3853</v>
      </c>
      <c r="G15" s="26" t="s">
        <v>3854</v>
      </c>
      <c r="H15" s="26" t="s">
        <v>110</v>
      </c>
    </row>
    <row r="16" spans="1:8" ht="25.5" customHeight="1">
      <c r="A16" s="17"/>
      <c r="B16" s="922" t="s">
        <v>251</v>
      </c>
      <c r="C16" s="908"/>
      <c r="D16" s="908"/>
      <c r="E16" s="908"/>
      <c r="F16" s="908"/>
      <c r="G16" s="908"/>
      <c r="H16" s="909"/>
    </row>
    <row r="17" spans="1:8" ht="25.5">
      <c r="A17" s="97"/>
      <c r="B17" s="18" t="s">
        <v>71</v>
      </c>
      <c r="C17" s="18" t="s">
        <v>72</v>
      </c>
      <c r="D17" s="32" t="s">
        <v>73</v>
      </c>
      <c r="E17" s="85" t="s">
        <v>4231</v>
      </c>
      <c r="F17" s="32" t="s">
        <v>3857</v>
      </c>
      <c r="G17" s="485" t="s">
        <v>3858</v>
      </c>
      <c r="H17" s="85" t="s">
        <v>103</v>
      </c>
    </row>
    <row r="18" spans="1:8" ht="76.5">
      <c r="A18" s="205"/>
      <c r="B18" s="18" t="s">
        <v>111</v>
      </c>
      <c r="C18" s="18" t="s">
        <v>112</v>
      </c>
      <c r="D18" s="27" t="s">
        <v>184</v>
      </c>
      <c r="E18" s="85" t="s">
        <v>4234</v>
      </c>
      <c r="F18" s="479" t="s">
        <v>3862</v>
      </c>
      <c r="G18" s="705" t="s">
        <v>4236</v>
      </c>
      <c r="H18" s="705" t="s">
        <v>4238</v>
      </c>
    </row>
    <row r="19" spans="1:8" ht="25.5">
      <c r="A19" s="97"/>
      <c r="B19" s="18" t="s">
        <v>145</v>
      </c>
      <c r="C19" s="18" t="s">
        <v>146</v>
      </c>
      <c r="D19" s="32" t="s">
        <v>73</v>
      </c>
      <c r="E19" s="85" t="s">
        <v>4242</v>
      </c>
      <c r="F19" s="777" t="s">
        <v>4029</v>
      </c>
      <c r="G19" s="85" t="s">
        <v>3574</v>
      </c>
      <c r="H19" s="85" t="s">
        <v>110</v>
      </c>
    </row>
    <row r="20" spans="1:8" ht="15.75" customHeight="1">
      <c r="A20" s="568"/>
      <c r="B20" s="983" t="s">
        <v>169</v>
      </c>
      <c r="C20" s="908"/>
      <c r="D20" s="908"/>
      <c r="E20" s="908"/>
      <c r="F20" s="908"/>
      <c r="G20" s="908"/>
      <c r="H20" s="909"/>
    </row>
    <row r="21" spans="1:8" ht="38.25">
      <c r="A21" s="97"/>
      <c r="B21" s="18" t="s">
        <v>182</v>
      </c>
      <c r="C21" s="18" t="s">
        <v>183</v>
      </c>
      <c r="D21" s="32" t="s">
        <v>782</v>
      </c>
      <c r="E21" s="621" t="s">
        <v>4243</v>
      </c>
      <c r="F21" s="32" t="s">
        <v>3866</v>
      </c>
      <c r="G21" s="32" t="s">
        <v>3867</v>
      </c>
      <c r="H21" s="32" t="s">
        <v>3868</v>
      </c>
    </row>
    <row r="22" spans="1:8" ht="38.25">
      <c r="A22" s="192"/>
      <c r="B22" s="18" t="s">
        <v>210</v>
      </c>
      <c r="C22" s="18" t="s">
        <v>211</v>
      </c>
      <c r="D22" s="32" t="s">
        <v>782</v>
      </c>
      <c r="E22" s="691" t="s">
        <v>4246</v>
      </c>
      <c r="F22" s="32" t="s">
        <v>3819</v>
      </c>
      <c r="G22" s="255" t="s">
        <v>3820</v>
      </c>
      <c r="H22" s="88" t="s">
        <v>3820</v>
      </c>
    </row>
    <row r="23" spans="1:8" ht="44.25" customHeight="1">
      <c r="A23" s="97"/>
      <c r="B23" s="18" t="s">
        <v>232</v>
      </c>
      <c r="C23" s="86" t="s">
        <v>242</v>
      </c>
      <c r="D23" s="32" t="s">
        <v>782</v>
      </c>
      <c r="E23" s="691" t="s">
        <v>4248</v>
      </c>
      <c r="F23" s="85" t="s">
        <v>2298</v>
      </c>
      <c r="G23" s="328"/>
      <c r="H23" s="85" t="s">
        <v>2732</v>
      </c>
    </row>
    <row r="24" spans="1:8" ht="38.25">
      <c r="A24" s="97"/>
      <c r="B24" s="177" t="s">
        <v>241</v>
      </c>
      <c r="C24" s="229" t="s">
        <v>381</v>
      </c>
      <c r="D24" s="607" t="s">
        <v>782</v>
      </c>
      <c r="E24" s="307" t="s">
        <v>4254</v>
      </c>
      <c r="F24" s="309" t="s">
        <v>3882</v>
      </c>
      <c r="G24" s="309" t="s">
        <v>3883</v>
      </c>
      <c r="H24" s="309" t="s">
        <v>3884</v>
      </c>
    </row>
    <row r="25" spans="1:8" ht="12.75">
      <c r="A25" s="97"/>
      <c r="B25" s="177"/>
      <c r="C25" s="177"/>
      <c r="D25" s="27"/>
      <c r="E25" s="239"/>
      <c r="F25" s="239"/>
      <c r="G25" s="239"/>
      <c r="H25" s="239"/>
    </row>
    <row r="26" spans="1:8" ht="51.75" customHeight="1">
      <c r="A26" s="735"/>
      <c r="B26" s="941" t="s">
        <v>3923</v>
      </c>
      <c r="C26" s="908"/>
      <c r="D26" s="908"/>
      <c r="E26" s="908"/>
      <c r="F26" s="908"/>
      <c r="G26" s="908"/>
      <c r="H26" s="909"/>
    </row>
    <row r="27" spans="1:8" ht="51.75" customHeight="1">
      <c r="A27" s="735"/>
      <c r="B27" s="796" t="s">
        <v>71</v>
      </c>
      <c r="C27" s="354" t="s">
        <v>72</v>
      </c>
      <c r="D27" s="32" t="s">
        <v>4152</v>
      </c>
      <c r="E27" s="498" t="s">
        <v>4261</v>
      </c>
      <c r="F27" s="32" t="s">
        <v>4154</v>
      </c>
      <c r="G27" s="645" t="str">
        <f>HYPERLINK("https://resh.edu.ru/subject/lesson/4659/main/280981/","Посмотреть видео, пройдя по ссылке. Написать сочинение")</f>
        <v>Посмотреть видео, пройдя по ссылке. Написать сочинение</v>
      </c>
      <c r="H27" s="374" t="s">
        <v>103</v>
      </c>
    </row>
    <row r="28" spans="1:8" ht="25.5">
      <c r="A28" s="240"/>
      <c r="B28" s="796" t="s">
        <v>111</v>
      </c>
      <c r="C28" s="177" t="s">
        <v>112</v>
      </c>
      <c r="D28" s="32" t="s">
        <v>184</v>
      </c>
      <c r="E28" s="514" t="s">
        <v>4264</v>
      </c>
      <c r="F28" s="26" t="s">
        <v>3774</v>
      </c>
      <c r="G28" s="188" t="s">
        <v>3775</v>
      </c>
      <c r="H28" s="170" t="s">
        <v>103</v>
      </c>
    </row>
    <row r="29" spans="1:8" ht="79.5" customHeight="1">
      <c r="A29" s="471"/>
      <c r="B29" s="796" t="s">
        <v>145</v>
      </c>
      <c r="C29" s="177" t="s">
        <v>146</v>
      </c>
      <c r="D29" s="73" t="s">
        <v>184</v>
      </c>
      <c r="E29" s="27" t="s">
        <v>4266</v>
      </c>
      <c r="F29" s="318" t="s">
        <v>3902</v>
      </c>
      <c r="G29" s="705" t="s">
        <v>4270</v>
      </c>
      <c r="H29" s="705" t="s">
        <v>4271</v>
      </c>
    </row>
    <row r="30" spans="1:8" ht="42.75" customHeight="1">
      <c r="A30" s="205"/>
      <c r="B30" s="983" t="s">
        <v>169</v>
      </c>
      <c r="C30" s="908"/>
      <c r="D30" s="908"/>
      <c r="E30" s="908"/>
      <c r="F30" s="908"/>
      <c r="G30" s="908"/>
      <c r="H30" s="909"/>
    </row>
    <row r="31" spans="1:8" ht="25.5">
      <c r="A31" s="568"/>
      <c r="B31" s="796" t="s">
        <v>182</v>
      </c>
      <c r="C31" s="177" t="s">
        <v>183</v>
      </c>
      <c r="D31" s="26" t="s">
        <v>3708</v>
      </c>
      <c r="E31" s="27" t="s">
        <v>4277</v>
      </c>
      <c r="F31" s="26" t="s">
        <v>1751</v>
      </c>
      <c r="G31" s="88" t="s">
        <v>3910</v>
      </c>
      <c r="H31" s="88" t="s">
        <v>3911</v>
      </c>
    </row>
    <row r="32" spans="1:8" ht="39.75" customHeight="1">
      <c r="A32" s="192"/>
      <c r="B32" s="796" t="s">
        <v>210</v>
      </c>
      <c r="C32" s="177" t="s">
        <v>211</v>
      </c>
      <c r="D32" s="26" t="s">
        <v>3153</v>
      </c>
      <c r="E32" s="27" t="s">
        <v>4279</v>
      </c>
      <c r="F32" s="26" t="s">
        <v>1751</v>
      </c>
      <c r="G32" s="88" t="s">
        <v>3910</v>
      </c>
      <c r="H32" s="88" t="s">
        <v>3911</v>
      </c>
    </row>
    <row r="33" spans="1:8" ht="72" customHeight="1">
      <c r="A33" s="192"/>
      <c r="B33" s="796" t="s">
        <v>232</v>
      </c>
      <c r="C33" s="177" t="s">
        <v>233</v>
      </c>
      <c r="D33" s="26" t="s">
        <v>184</v>
      </c>
      <c r="E33" s="381" t="s">
        <v>4280</v>
      </c>
      <c r="F33" s="318" t="s">
        <v>3918</v>
      </c>
      <c r="G33" s="705" t="s">
        <v>4281</v>
      </c>
      <c r="H33" s="705" t="s">
        <v>4284</v>
      </c>
    </row>
    <row r="34" spans="1:8" ht="38.25">
      <c r="A34" s="807"/>
      <c r="B34" s="944" t="s">
        <v>241</v>
      </c>
      <c r="C34" s="965" t="s">
        <v>242</v>
      </c>
      <c r="D34" s="26" t="s">
        <v>782</v>
      </c>
      <c r="E34" s="734" t="s">
        <v>4288</v>
      </c>
      <c r="F34" s="27" t="s">
        <v>3926</v>
      </c>
      <c r="G34" s="34" t="s">
        <v>3927</v>
      </c>
      <c r="H34" s="27" t="s">
        <v>3928</v>
      </c>
    </row>
    <row r="35" spans="1:8" ht="38.25">
      <c r="A35" s="24"/>
      <c r="B35" s="913"/>
      <c r="C35" s="913"/>
      <c r="D35" s="607" t="s">
        <v>2733</v>
      </c>
      <c r="E35" s="698" t="s">
        <v>4291</v>
      </c>
      <c r="F35" s="403" t="s">
        <v>3932</v>
      </c>
      <c r="G35" s="403" t="s">
        <v>3933</v>
      </c>
      <c r="H35" s="403" t="s">
        <v>3934</v>
      </c>
    </row>
    <row r="36" spans="1:8" ht="63.75">
      <c r="A36" s="97"/>
      <c r="B36" s="944" t="s">
        <v>380</v>
      </c>
      <c r="C36" s="965" t="s">
        <v>381</v>
      </c>
      <c r="D36" s="26" t="s">
        <v>73</v>
      </c>
      <c r="E36" s="723" t="s">
        <v>4295</v>
      </c>
      <c r="F36" s="26" t="s">
        <v>3886</v>
      </c>
      <c r="G36" s="351" t="s">
        <v>3887</v>
      </c>
      <c r="H36" s="26" t="s">
        <v>110</v>
      </c>
    </row>
    <row r="37" spans="1:8" ht="54.75" customHeight="1">
      <c r="A37" s="24"/>
      <c r="B37" s="913"/>
      <c r="C37" s="932"/>
      <c r="D37" s="607" t="s">
        <v>184</v>
      </c>
      <c r="E37" s="805" t="s">
        <v>4300</v>
      </c>
      <c r="F37" s="85" t="s">
        <v>3848</v>
      </c>
      <c r="G37" s="328" t="s">
        <v>3849</v>
      </c>
      <c r="H37" s="607" t="s">
        <v>110</v>
      </c>
    </row>
    <row r="38" spans="1:8" ht="50.25" customHeight="1">
      <c r="A38" s="735"/>
      <c r="B38" s="746">
        <v>9</v>
      </c>
      <c r="C38" s="746" t="s">
        <v>1880</v>
      </c>
      <c r="D38" s="816"/>
      <c r="E38" s="756" t="s">
        <v>4305</v>
      </c>
      <c r="F38" s="621" t="s">
        <v>4230</v>
      </c>
      <c r="G38" s="212" t="s">
        <v>4232</v>
      </c>
      <c r="H38" s="32" t="s">
        <v>110</v>
      </c>
    </row>
    <row r="39" spans="1:8" ht="63" customHeight="1">
      <c r="A39" s="735"/>
      <c r="B39" s="941" t="s">
        <v>3593</v>
      </c>
      <c r="C39" s="908"/>
      <c r="D39" s="908"/>
      <c r="E39" s="908"/>
      <c r="F39" s="908"/>
      <c r="G39" s="908"/>
      <c r="H39" s="909"/>
    </row>
    <row r="40" spans="1:8" ht="40.5" customHeight="1">
      <c r="A40" s="24"/>
      <c r="B40" s="796" t="s">
        <v>71</v>
      </c>
      <c r="C40" s="177" t="s">
        <v>72</v>
      </c>
      <c r="D40" s="607" t="s">
        <v>184</v>
      </c>
      <c r="E40" s="819" t="s">
        <v>4311</v>
      </c>
      <c r="F40" s="479" t="s">
        <v>3862</v>
      </c>
      <c r="G40" s="705" t="s">
        <v>4313</v>
      </c>
      <c r="H40" s="705" t="s">
        <v>4314</v>
      </c>
    </row>
    <row r="41" spans="1:8" ht="68.25" customHeight="1">
      <c r="A41" s="205"/>
      <c r="B41" s="796" t="s">
        <v>111</v>
      </c>
      <c r="C41" s="177" t="s">
        <v>112</v>
      </c>
      <c r="D41" s="607" t="s">
        <v>184</v>
      </c>
      <c r="E41" s="714" t="s">
        <v>4320</v>
      </c>
      <c r="F41" s="35" t="s">
        <v>3955</v>
      </c>
      <c r="G41" s="372" t="s">
        <v>3956</v>
      </c>
      <c r="H41" s="309" t="s">
        <v>103</v>
      </c>
    </row>
    <row r="42" spans="1:8" ht="39" customHeight="1">
      <c r="A42" s="24"/>
      <c r="B42" s="796" t="s">
        <v>145</v>
      </c>
      <c r="C42" s="177" t="s">
        <v>146</v>
      </c>
      <c r="D42" s="32" t="s">
        <v>184</v>
      </c>
      <c r="E42" s="691" t="s">
        <v>4325</v>
      </c>
      <c r="F42" s="26" t="s">
        <v>3962</v>
      </c>
      <c r="G42" s="324" t="s">
        <v>3963</v>
      </c>
      <c r="H42" s="26"/>
    </row>
    <row r="43" spans="1:8">
      <c r="A43" s="568"/>
      <c r="B43" s="987" t="s">
        <v>169</v>
      </c>
      <c r="C43" s="908"/>
      <c r="D43" s="908"/>
      <c r="E43" s="908"/>
      <c r="F43" s="908"/>
      <c r="G43" s="908"/>
      <c r="H43" s="909"/>
    </row>
    <row r="44" spans="1:8" ht="25.5">
      <c r="A44" s="24"/>
      <c r="B44" s="796" t="s">
        <v>182</v>
      </c>
      <c r="C44" s="177" t="s">
        <v>183</v>
      </c>
      <c r="D44" s="32" t="s">
        <v>184</v>
      </c>
      <c r="E44" s="822" t="s">
        <v>4328</v>
      </c>
      <c r="F44" s="26" t="s">
        <v>3962</v>
      </c>
      <c r="G44" s="324" t="s">
        <v>3963</v>
      </c>
      <c r="H44" s="26" t="s">
        <v>103</v>
      </c>
    </row>
    <row r="45" spans="1:8" ht="51">
      <c r="A45" s="205"/>
      <c r="B45" s="796" t="s">
        <v>210</v>
      </c>
      <c r="C45" s="177" t="s">
        <v>211</v>
      </c>
      <c r="D45" s="419" t="s">
        <v>184</v>
      </c>
      <c r="E45" s="819" t="s">
        <v>4330</v>
      </c>
      <c r="F45" s="479" t="s">
        <v>3975</v>
      </c>
      <c r="G45" s="705" t="s">
        <v>4331</v>
      </c>
      <c r="H45" s="309" t="s">
        <v>103</v>
      </c>
    </row>
    <row r="46" spans="1:8" ht="39.75" customHeight="1">
      <c r="A46" s="97"/>
      <c r="B46" s="796" t="s">
        <v>232</v>
      </c>
      <c r="C46" s="177" t="s">
        <v>233</v>
      </c>
      <c r="D46" s="32" t="s">
        <v>184</v>
      </c>
      <c r="E46" s="66" t="s">
        <v>4333</v>
      </c>
      <c r="F46" s="32" t="s">
        <v>3979</v>
      </c>
      <c r="G46" s="212" t="s">
        <v>4334</v>
      </c>
      <c r="H46" s="32" t="s">
        <v>103</v>
      </c>
    </row>
    <row r="47" spans="1:8" ht="36.75" customHeight="1">
      <c r="A47" s="755"/>
      <c r="B47" s="796" t="s">
        <v>241</v>
      </c>
      <c r="C47" s="229" t="s">
        <v>242</v>
      </c>
      <c r="D47" s="26" t="s">
        <v>1869</v>
      </c>
      <c r="E47" s="739" t="s">
        <v>4335</v>
      </c>
      <c r="F47" s="751"/>
      <c r="G47" s="42"/>
      <c r="H47" s="751" t="s">
        <v>110</v>
      </c>
    </row>
    <row r="48" spans="1:8" ht="38.25">
      <c r="A48" s="833"/>
      <c r="B48" s="796" t="s">
        <v>380</v>
      </c>
      <c r="C48" s="177" t="s">
        <v>381</v>
      </c>
      <c r="D48" s="195" t="s">
        <v>184</v>
      </c>
      <c r="E48" s="716" t="s">
        <v>4339</v>
      </c>
      <c r="F48" s="368" t="s">
        <v>3848</v>
      </c>
      <c r="G48" s="384" t="s">
        <v>3849</v>
      </c>
      <c r="H48" s="607" t="s">
        <v>110</v>
      </c>
    </row>
    <row r="49" spans="1:8" ht="114.75">
      <c r="A49" s="735"/>
      <c r="B49" s="423">
        <v>9</v>
      </c>
      <c r="C49" s="423" t="s">
        <v>1880</v>
      </c>
      <c r="D49" s="607" t="s">
        <v>73</v>
      </c>
      <c r="E49" s="233" t="s">
        <v>4342</v>
      </c>
      <c r="F49" s="32" t="s">
        <v>4343</v>
      </c>
      <c r="G49" s="214" t="s">
        <v>4344</v>
      </c>
      <c r="H49" s="195" t="s">
        <v>110</v>
      </c>
    </row>
    <row r="50" spans="1:8" ht="38.25" customHeight="1">
      <c r="A50" s="362"/>
      <c r="B50" s="941" t="s">
        <v>389</v>
      </c>
      <c r="C50" s="908"/>
      <c r="D50" s="908"/>
      <c r="E50" s="908"/>
      <c r="F50" s="908"/>
      <c r="G50" s="908"/>
      <c r="H50" s="909"/>
    </row>
    <row r="51" spans="1:8" ht="51" customHeight="1">
      <c r="A51" s="192"/>
      <c r="B51" s="213" t="s">
        <v>71</v>
      </c>
      <c r="C51" s="18" t="s">
        <v>72</v>
      </c>
      <c r="D51" s="472" t="s">
        <v>73</v>
      </c>
      <c r="E51" s="460" t="s">
        <v>4348</v>
      </c>
      <c r="F51" s="472" t="s">
        <v>3994</v>
      </c>
      <c r="G51" s="837" t="s">
        <v>3820</v>
      </c>
      <c r="H51" s="472" t="s">
        <v>3820</v>
      </c>
    </row>
    <row r="52" spans="1:8" ht="63.75">
      <c r="A52" s="362"/>
      <c r="B52" s="213" t="s">
        <v>111</v>
      </c>
      <c r="C52" s="18" t="s">
        <v>112</v>
      </c>
      <c r="D52" s="26" t="s">
        <v>3995</v>
      </c>
      <c r="E52" s="460" t="s">
        <v>4349</v>
      </c>
      <c r="F52" s="318" t="s">
        <v>1939</v>
      </c>
      <c r="G52" s="705" t="s">
        <v>4353</v>
      </c>
      <c r="H52" s="479" t="s">
        <v>4001</v>
      </c>
    </row>
    <row r="53" spans="1:8" ht="38.25">
      <c r="A53" s="568"/>
      <c r="B53" s="213" t="s">
        <v>145</v>
      </c>
      <c r="C53" s="18" t="s">
        <v>146</v>
      </c>
      <c r="D53" s="607" t="s">
        <v>2733</v>
      </c>
      <c r="E53" s="698" t="s">
        <v>4357</v>
      </c>
      <c r="F53" s="403" t="s">
        <v>3985</v>
      </c>
      <c r="G53" s="368" t="s">
        <v>3986</v>
      </c>
      <c r="H53" s="403" t="s">
        <v>3987</v>
      </c>
    </row>
    <row r="54" spans="1:8" ht="12.75">
      <c r="A54" s="24"/>
      <c r="B54" s="983" t="s">
        <v>169</v>
      </c>
      <c r="C54" s="908"/>
      <c r="D54" s="908"/>
      <c r="E54" s="908"/>
      <c r="F54" s="908"/>
      <c r="G54" s="908"/>
      <c r="H54" s="909"/>
    </row>
    <row r="55" spans="1:8" ht="25.5">
      <c r="A55" s="97"/>
      <c r="B55" s="213" t="s">
        <v>182</v>
      </c>
      <c r="C55" s="18" t="s">
        <v>183</v>
      </c>
      <c r="D55" s="156" t="s">
        <v>184</v>
      </c>
      <c r="E55" s="156" t="s">
        <v>4359</v>
      </c>
      <c r="F55" s="330" t="s">
        <v>1735</v>
      </c>
      <c r="G55" s="588" t="s">
        <v>2675</v>
      </c>
      <c r="H55" s="461" t="s">
        <v>103</v>
      </c>
    </row>
    <row r="56" spans="1:8" ht="63.75">
      <c r="A56" s="24"/>
      <c r="B56" s="213" t="s">
        <v>210</v>
      </c>
      <c r="C56" s="18" t="s">
        <v>211</v>
      </c>
      <c r="D56" s="26" t="s">
        <v>3995</v>
      </c>
      <c r="E56" s="460" t="s">
        <v>4361</v>
      </c>
      <c r="F56" s="318" t="s">
        <v>1939</v>
      </c>
      <c r="G56" s="705" t="s">
        <v>4362</v>
      </c>
      <c r="H56" s="479" t="s">
        <v>4001</v>
      </c>
    </row>
    <row r="57" spans="1:8" ht="12.75">
      <c r="A57" s="97"/>
      <c r="B57" s="796" t="s">
        <v>232</v>
      </c>
      <c r="C57" s="177" t="s">
        <v>233</v>
      </c>
      <c r="D57" s="472"/>
      <c r="F57" s="239"/>
      <c r="G57" s="85"/>
      <c r="H57" s="783"/>
    </row>
    <row r="58" spans="1:8" ht="18">
      <c r="A58" s="198"/>
      <c r="B58" s="941" t="s">
        <v>705</v>
      </c>
      <c r="C58" s="908"/>
      <c r="D58" s="908"/>
      <c r="E58" s="908"/>
      <c r="F58" s="908"/>
      <c r="G58" s="908"/>
      <c r="H58" s="909"/>
    </row>
    <row r="59" spans="1:8" ht="38.25" customHeight="1">
      <c r="A59" s="471"/>
      <c r="B59" s="951" t="s">
        <v>71</v>
      </c>
      <c r="C59" s="924" t="s">
        <v>72</v>
      </c>
      <c r="D59" s="403" t="s">
        <v>184</v>
      </c>
      <c r="E59" s="766" t="s">
        <v>4365</v>
      </c>
      <c r="F59" s="85" t="s">
        <v>4035</v>
      </c>
      <c r="G59" s="384" t="s">
        <v>4036</v>
      </c>
      <c r="H59" s="818" t="s">
        <v>4037</v>
      </c>
    </row>
    <row r="60" spans="1:8" ht="25.5">
      <c r="A60" s="568"/>
      <c r="B60" s="913"/>
      <c r="C60" s="913"/>
      <c r="D60" s="32" t="s">
        <v>184</v>
      </c>
      <c r="E60" s="211" t="s">
        <v>4367</v>
      </c>
      <c r="F60" s="61" t="s">
        <v>4041</v>
      </c>
      <c r="G60" s="104" t="s">
        <v>4043</v>
      </c>
      <c r="H60" s="85" t="s">
        <v>4044</v>
      </c>
    </row>
    <row r="61" spans="1:8" ht="25.5">
      <c r="A61" s="300"/>
      <c r="B61" s="213" t="s">
        <v>111</v>
      </c>
      <c r="C61" s="18" t="s">
        <v>112</v>
      </c>
      <c r="D61" s="309"/>
      <c r="E61" s="368" t="s">
        <v>4370</v>
      </c>
      <c r="F61" s="407"/>
      <c r="G61" s="309"/>
      <c r="H61" s="407"/>
    </row>
    <row r="62" spans="1:8" ht="25.5">
      <c r="A62" s="174"/>
      <c r="B62" s="213" t="s">
        <v>145</v>
      </c>
      <c r="C62" s="18" t="s">
        <v>146</v>
      </c>
      <c r="D62" s="309" t="s">
        <v>184</v>
      </c>
      <c r="E62" s="698" t="s">
        <v>4371</v>
      </c>
      <c r="F62" s="32" t="s">
        <v>3782</v>
      </c>
      <c r="G62" s="372" t="s">
        <v>3783</v>
      </c>
      <c r="H62" s="170" t="s">
        <v>103</v>
      </c>
    </row>
    <row r="63" spans="1:8" ht="12.75">
      <c r="A63" s="92"/>
      <c r="B63" s="983" t="s">
        <v>169</v>
      </c>
      <c r="C63" s="908"/>
      <c r="D63" s="908"/>
      <c r="E63" s="908"/>
      <c r="F63" s="908"/>
      <c r="G63" s="908"/>
      <c r="H63" s="909"/>
    </row>
    <row r="64" spans="1:8" ht="51">
      <c r="A64" s="92"/>
      <c r="B64" s="213" t="s">
        <v>182</v>
      </c>
      <c r="C64" s="18" t="s">
        <v>183</v>
      </c>
      <c r="D64" s="309" t="s">
        <v>184</v>
      </c>
      <c r="E64" s="769" t="s">
        <v>4374</v>
      </c>
      <c r="F64" s="189" t="s">
        <v>4230</v>
      </c>
      <c r="G64" s="820" t="s">
        <v>4319</v>
      </c>
      <c r="H64" s="809" t="s">
        <v>110</v>
      </c>
    </row>
    <row r="65" spans="1:8" ht="25.5">
      <c r="A65" s="92"/>
      <c r="B65" s="213" t="s">
        <v>210</v>
      </c>
      <c r="C65" s="18" t="s">
        <v>211</v>
      </c>
      <c r="D65" s="89" t="s">
        <v>73</v>
      </c>
      <c r="E65" s="66" t="s">
        <v>4376</v>
      </c>
      <c r="F65" s="61" t="s">
        <v>4377</v>
      </c>
      <c r="G65" s="34"/>
      <c r="H65" s="85" t="s">
        <v>2732</v>
      </c>
    </row>
    <row r="66" spans="1:8" ht="12.75">
      <c r="A66" s="92"/>
    </row>
    <row r="67" spans="1:8" ht="12.75">
      <c r="A67" s="92"/>
    </row>
    <row r="68" spans="1:8" ht="12.75">
      <c r="A68" s="92"/>
    </row>
    <row r="69" spans="1:8" ht="12.75">
      <c r="A69" s="92"/>
    </row>
    <row r="70" spans="1:8" ht="62.25" customHeight="1">
      <c r="A70" s="92"/>
    </row>
    <row r="71" spans="1:8" ht="12.75">
      <c r="A71" s="92"/>
    </row>
    <row r="72" spans="1:8" ht="12.75">
      <c r="A72" s="92"/>
    </row>
    <row r="73" spans="1:8" ht="12.75">
      <c r="A73" s="92"/>
    </row>
    <row r="74" spans="1:8" ht="12.75">
      <c r="A74" s="92"/>
    </row>
    <row r="75" spans="1:8" ht="12.75">
      <c r="A75" s="92"/>
    </row>
    <row r="76" spans="1:8" ht="12.75">
      <c r="A76" s="92"/>
    </row>
    <row r="77" spans="1:8" ht="12.75">
      <c r="A77" s="92"/>
    </row>
    <row r="78" spans="1:8" ht="12.75">
      <c r="A78" s="92"/>
    </row>
    <row r="79" spans="1:8" ht="12.75">
      <c r="A79" s="92"/>
    </row>
    <row r="80" spans="1:8" ht="12.75">
      <c r="A80" s="92"/>
    </row>
    <row r="81" spans="1:1" ht="12.75">
      <c r="A81" s="92"/>
    </row>
    <row r="82" spans="1:1" ht="12.75">
      <c r="A82" s="92"/>
    </row>
    <row r="83" spans="1:1" ht="12.75">
      <c r="A83" s="92"/>
    </row>
    <row r="84" spans="1:1" ht="12.75">
      <c r="A84" s="92"/>
    </row>
    <row r="85" spans="1:1" ht="12.75">
      <c r="A85" s="92"/>
    </row>
    <row r="86" spans="1:1" ht="12.75">
      <c r="A86" s="92"/>
    </row>
    <row r="87" spans="1:1" ht="12.75">
      <c r="A87" s="92"/>
    </row>
    <row r="88" spans="1:1" ht="12.75">
      <c r="A88" s="92"/>
    </row>
    <row r="89" spans="1:1" ht="12.75">
      <c r="A89" s="92"/>
    </row>
    <row r="90" spans="1:1" ht="12.75">
      <c r="A90" s="92"/>
    </row>
    <row r="91" spans="1:1" ht="12.75">
      <c r="A91" s="92"/>
    </row>
    <row r="92" spans="1:1" ht="12.75">
      <c r="A92" s="92"/>
    </row>
    <row r="93" spans="1:1" ht="12.75">
      <c r="A93" s="92"/>
    </row>
    <row r="94" spans="1:1" ht="12.75">
      <c r="A94" s="92"/>
    </row>
    <row r="95" spans="1:1" ht="12.75">
      <c r="A95" s="92"/>
    </row>
    <row r="96" spans="1:1" ht="12.75">
      <c r="A96" s="92"/>
    </row>
    <row r="97" spans="1:1" ht="12.75">
      <c r="A97" s="92"/>
    </row>
    <row r="98" spans="1:1" ht="12.75">
      <c r="A98" s="92"/>
    </row>
    <row r="99" spans="1:1" ht="12.75">
      <c r="A99" s="92"/>
    </row>
    <row r="100" spans="1:1" ht="12.75">
      <c r="A100" s="92"/>
    </row>
    <row r="101" spans="1:1" ht="12.75">
      <c r="A101" s="92"/>
    </row>
    <row r="102" spans="1:1" ht="12.75">
      <c r="A102" s="92"/>
    </row>
    <row r="103" spans="1:1" ht="12.75">
      <c r="A103" s="92"/>
    </row>
    <row r="104" spans="1:1" ht="12.75">
      <c r="A104" s="92"/>
    </row>
    <row r="105" spans="1:1" ht="12.75">
      <c r="A105" s="92"/>
    </row>
    <row r="106" spans="1:1" ht="12.75">
      <c r="A106" s="92"/>
    </row>
    <row r="107" spans="1:1" ht="12.75">
      <c r="A107" s="92"/>
    </row>
    <row r="108" spans="1:1" ht="12.75">
      <c r="A108" s="92"/>
    </row>
    <row r="109" spans="1:1" ht="12.75">
      <c r="A109" s="92"/>
    </row>
    <row r="110" spans="1:1" ht="12.75">
      <c r="A110" s="92"/>
    </row>
    <row r="111" spans="1:1" ht="12.75">
      <c r="A111" s="92"/>
    </row>
    <row r="112" spans="1:1" ht="12.75">
      <c r="A112" s="92"/>
    </row>
    <row r="113" spans="1:1" ht="12.75">
      <c r="A113" s="92"/>
    </row>
    <row r="114" spans="1:1" ht="12.75">
      <c r="A114" s="92"/>
    </row>
    <row r="115" spans="1:1" ht="12.75">
      <c r="A115" s="92"/>
    </row>
    <row r="116" spans="1:1" ht="12.75">
      <c r="A116" s="92"/>
    </row>
    <row r="117" spans="1:1" ht="12.75">
      <c r="A117" s="92"/>
    </row>
    <row r="118" spans="1:1" ht="12.75">
      <c r="A118" s="92"/>
    </row>
    <row r="119" spans="1:1" ht="12.75">
      <c r="A119" s="92"/>
    </row>
    <row r="120" spans="1:1" ht="12.75">
      <c r="A120" s="92"/>
    </row>
    <row r="121" spans="1:1" ht="12.75">
      <c r="A121" s="92"/>
    </row>
    <row r="122" spans="1:1" ht="12.75">
      <c r="A122" s="92"/>
    </row>
    <row r="123" spans="1:1" ht="12.75">
      <c r="A123" s="92"/>
    </row>
    <row r="124" spans="1:1" ht="12.75">
      <c r="A124" s="92"/>
    </row>
    <row r="125" spans="1:1" ht="12.75">
      <c r="A125" s="92"/>
    </row>
    <row r="126" spans="1:1" ht="12.75">
      <c r="A126" s="92"/>
    </row>
    <row r="127" spans="1:1" ht="12.75">
      <c r="A127" s="92"/>
    </row>
    <row r="128" spans="1:1" ht="12.75">
      <c r="A128" s="92"/>
    </row>
    <row r="129" spans="1:8" ht="12.75">
      <c r="A129" s="92"/>
    </row>
    <row r="130" spans="1:8" ht="12.75">
      <c r="A130" s="92"/>
      <c r="B130" s="102"/>
      <c r="C130" s="102"/>
      <c r="D130" s="102"/>
      <c r="E130" s="102"/>
      <c r="F130" s="102"/>
      <c r="G130" s="102"/>
      <c r="H130" s="102"/>
    </row>
    <row r="131" spans="1:8" ht="12.75">
      <c r="A131" s="92"/>
      <c r="B131" s="102"/>
      <c r="C131" s="102"/>
      <c r="D131" s="102"/>
      <c r="E131" s="102"/>
      <c r="F131" s="102"/>
      <c r="G131" s="102"/>
      <c r="H131" s="102"/>
    </row>
    <row r="132" spans="1:8" ht="12.75">
      <c r="A132" s="92"/>
      <c r="B132" s="102"/>
      <c r="C132" s="102"/>
      <c r="D132" s="102"/>
      <c r="E132" s="102"/>
      <c r="F132" s="102"/>
      <c r="G132" s="102"/>
      <c r="H132" s="102"/>
    </row>
    <row r="133" spans="1:8" ht="12.75">
      <c r="A133" s="92"/>
      <c r="B133" s="102"/>
      <c r="C133" s="102"/>
      <c r="D133" s="102"/>
      <c r="E133" s="102"/>
      <c r="F133" s="102"/>
      <c r="G133" s="102"/>
      <c r="H133" s="102"/>
    </row>
    <row r="134" spans="1:8" ht="12.75">
      <c r="A134" s="92"/>
      <c r="B134" s="102"/>
      <c r="C134" s="102"/>
      <c r="D134" s="102"/>
      <c r="E134" s="102"/>
      <c r="F134" s="102"/>
      <c r="G134" s="102"/>
      <c r="H134" s="102"/>
    </row>
    <row r="135" spans="1:8" ht="12.75">
      <c r="A135" s="92"/>
      <c r="B135" s="102"/>
      <c r="C135" s="102"/>
      <c r="D135" s="102"/>
      <c r="E135" s="102"/>
      <c r="F135" s="102"/>
      <c r="G135" s="102"/>
      <c r="H135" s="102"/>
    </row>
    <row r="136" spans="1:8" ht="12.75">
      <c r="A136" s="92"/>
      <c r="B136" s="102"/>
      <c r="C136" s="102"/>
      <c r="D136" s="102"/>
      <c r="E136" s="102"/>
      <c r="F136" s="102"/>
      <c r="G136" s="102"/>
      <c r="H136" s="102"/>
    </row>
    <row r="137" spans="1:8" ht="12.75">
      <c r="A137" s="92"/>
      <c r="B137" s="102"/>
      <c r="C137" s="102"/>
      <c r="D137" s="102"/>
      <c r="E137" s="102"/>
      <c r="F137" s="102"/>
      <c r="G137" s="102"/>
      <c r="H137" s="102"/>
    </row>
    <row r="138" spans="1:8" ht="12.75">
      <c r="A138" s="92"/>
      <c r="B138" s="102"/>
      <c r="C138" s="102"/>
      <c r="D138" s="102"/>
      <c r="E138" s="102"/>
      <c r="F138" s="102"/>
      <c r="G138" s="102"/>
      <c r="H138" s="102"/>
    </row>
    <row r="139" spans="1:8" ht="12.75">
      <c r="A139" s="92"/>
      <c r="B139" s="102"/>
      <c r="C139" s="102"/>
      <c r="D139" s="102"/>
      <c r="E139" s="102"/>
      <c r="F139" s="102"/>
      <c r="G139" s="102"/>
      <c r="H139" s="102"/>
    </row>
    <row r="140" spans="1:8" ht="12.75">
      <c r="A140" s="92"/>
      <c r="B140" s="102"/>
      <c r="C140" s="102"/>
      <c r="D140" s="102"/>
      <c r="E140" s="102"/>
      <c r="F140" s="102"/>
      <c r="G140" s="102"/>
      <c r="H140" s="102"/>
    </row>
    <row r="141" spans="1:8" ht="12.75">
      <c r="A141" s="92"/>
      <c r="B141" s="102"/>
      <c r="C141" s="102"/>
      <c r="D141" s="102"/>
      <c r="E141" s="102"/>
      <c r="F141" s="102"/>
      <c r="G141" s="102"/>
      <c r="H141" s="102"/>
    </row>
    <row r="142" spans="1:8" ht="12.75">
      <c r="A142" s="92"/>
      <c r="B142" s="102"/>
      <c r="C142" s="102"/>
      <c r="D142" s="102"/>
      <c r="E142" s="102"/>
      <c r="F142" s="102"/>
      <c r="G142" s="102"/>
      <c r="H142" s="102"/>
    </row>
    <row r="143" spans="1:8" ht="12.75">
      <c r="A143" s="92"/>
      <c r="B143" s="102"/>
      <c r="C143" s="102"/>
      <c r="D143" s="102"/>
      <c r="E143" s="102"/>
      <c r="F143" s="102"/>
      <c r="G143" s="102"/>
      <c r="H143" s="102"/>
    </row>
    <row r="144" spans="1:8" ht="12.75">
      <c r="A144" s="92"/>
      <c r="B144" s="102"/>
      <c r="C144" s="102"/>
      <c r="D144" s="102"/>
      <c r="E144" s="102"/>
      <c r="F144" s="102"/>
      <c r="G144" s="102"/>
      <c r="H144" s="102"/>
    </row>
    <row r="145" spans="1:8" ht="12.75">
      <c r="A145" s="92"/>
      <c r="B145" s="102"/>
      <c r="C145" s="102"/>
      <c r="D145" s="102"/>
      <c r="E145" s="102"/>
      <c r="F145" s="102"/>
      <c r="G145" s="102"/>
      <c r="H145" s="102"/>
    </row>
    <row r="146" spans="1:8" ht="12.75">
      <c r="A146" s="92"/>
      <c r="B146" s="102"/>
      <c r="C146" s="102"/>
      <c r="D146" s="102"/>
      <c r="E146" s="102"/>
      <c r="F146" s="102"/>
      <c r="G146" s="102"/>
      <c r="H146" s="102"/>
    </row>
    <row r="147" spans="1:8" ht="12.75">
      <c r="A147" s="92"/>
      <c r="B147" s="102"/>
      <c r="C147" s="102"/>
      <c r="D147" s="102"/>
      <c r="E147" s="102"/>
      <c r="F147" s="102"/>
      <c r="G147" s="102"/>
      <c r="H147" s="102"/>
    </row>
    <row r="148" spans="1:8" ht="12.75">
      <c r="A148" s="92"/>
      <c r="B148" s="102"/>
      <c r="C148" s="102"/>
      <c r="D148" s="102"/>
      <c r="E148" s="102"/>
      <c r="F148" s="102"/>
      <c r="G148" s="102"/>
      <c r="H148" s="102"/>
    </row>
    <row r="149" spans="1:8" ht="12.75">
      <c r="A149" s="92"/>
      <c r="B149" s="102"/>
      <c r="C149" s="102"/>
      <c r="D149" s="102"/>
      <c r="E149" s="102"/>
      <c r="F149" s="102"/>
      <c r="G149" s="102"/>
      <c r="H149" s="102"/>
    </row>
    <row r="150" spans="1:8" ht="12.75">
      <c r="A150" s="92"/>
      <c r="B150" s="102"/>
      <c r="C150" s="102"/>
      <c r="D150" s="102"/>
      <c r="E150" s="102"/>
      <c r="F150" s="102"/>
      <c r="G150" s="102"/>
      <c r="H150" s="102"/>
    </row>
    <row r="151" spans="1:8" ht="12.75">
      <c r="A151" s="92"/>
      <c r="B151" s="102"/>
      <c r="C151" s="102"/>
      <c r="D151" s="102"/>
      <c r="E151" s="102"/>
      <c r="F151" s="102"/>
      <c r="G151" s="102"/>
      <c r="H151" s="102"/>
    </row>
    <row r="152" spans="1:8" ht="12.75">
      <c r="A152" s="92"/>
      <c r="B152" s="102"/>
      <c r="C152" s="102"/>
      <c r="D152" s="102"/>
      <c r="E152" s="102"/>
      <c r="F152" s="102"/>
      <c r="G152" s="102"/>
      <c r="H152" s="102"/>
    </row>
    <row r="153" spans="1:8" ht="12.75">
      <c r="A153" s="92"/>
      <c r="B153" s="102"/>
      <c r="C153" s="102"/>
      <c r="D153" s="102"/>
      <c r="E153" s="102"/>
      <c r="F153" s="102"/>
      <c r="G153" s="102"/>
      <c r="H153" s="102"/>
    </row>
    <row r="154" spans="1:8" ht="12.75">
      <c r="A154" s="92"/>
      <c r="B154" s="102"/>
      <c r="C154" s="102"/>
      <c r="D154" s="102"/>
      <c r="E154" s="102"/>
      <c r="F154" s="102"/>
      <c r="G154" s="102"/>
      <c r="H154" s="102"/>
    </row>
    <row r="155" spans="1:8" ht="12.75">
      <c r="A155" s="92"/>
      <c r="B155" s="102"/>
      <c r="C155" s="102"/>
      <c r="D155" s="102"/>
      <c r="E155" s="102"/>
      <c r="F155" s="102"/>
      <c r="G155" s="102"/>
      <c r="H155" s="102"/>
    </row>
    <row r="156" spans="1:8" ht="12.75">
      <c r="A156" s="92"/>
      <c r="B156" s="102"/>
      <c r="C156" s="102"/>
      <c r="D156" s="102"/>
      <c r="E156" s="102"/>
      <c r="F156" s="102"/>
      <c r="G156" s="102"/>
      <c r="H156" s="102"/>
    </row>
    <row r="157" spans="1:8" ht="12.75">
      <c r="A157" s="92"/>
      <c r="B157" s="102"/>
      <c r="C157" s="102"/>
      <c r="D157" s="102"/>
      <c r="E157" s="102"/>
      <c r="F157" s="102"/>
      <c r="G157" s="102"/>
      <c r="H157" s="102"/>
    </row>
    <row r="158" spans="1:8" ht="12.75">
      <c r="A158" s="92"/>
      <c r="B158" s="102"/>
      <c r="C158" s="102"/>
      <c r="D158" s="102"/>
      <c r="E158" s="102"/>
      <c r="F158" s="102"/>
      <c r="G158" s="102"/>
      <c r="H158" s="102"/>
    </row>
    <row r="159" spans="1:8" ht="12.75">
      <c r="A159" s="92"/>
      <c r="B159" s="102"/>
      <c r="C159" s="102"/>
      <c r="D159" s="102"/>
      <c r="E159" s="102"/>
      <c r="F159" s="102"/>
      <c r="G159" s="102"/>
      <c r="H159" s="102"/>
    </row>
    <row r="160" spans="1:8" ht="12.75">
      <c r="A160" s="92"/>
      <c r="B160" s="102"/>
      <c r="C160" s="102"/>
      <c r="D160" s="102"/>
      <c r="E160" s="102"/>
      <c r="F160" s="102"/>
      <c r="G160" s="102"/>
      <c r="H160" s="102"/>
    </row>
    <row r="161" spans="1:8" ht="12.75">
      <c r="A161" s="92"/>
      <c r="B161" s="102"/>
      <c r="C161" s="102"/>
      <c r="D161" s="102"/>
      <c r="E161" s="102"/>
      <c r="F161" s="102"/>
      <c r="G161" s="102"/>
      <c r="H161" s="102"/>
    </row>
    <row r="162" spans="1:8" ht="12.75">
      <c r="A162" s="92"/>
      <c r="B162" s="102"/>
      <c r="C162" s="102"/>
      <c r="D162" s="102"/>
      <c r="E162" s="102"/>
      <c r="F162" s="102"/>
      <c r="G162" s="102"/>
      <c r="H162" s="102"/>
    </row>
    <row r="163" spans="1:8" ht="12.75">
      <c r="A163" s="92"/>
      <c r="B163" s="102"/>
      <c r="C163" s="102"/>
      <c r="D163" s="102"/>
      <c r="E163" s="102"/>
      <c r="F163" s="102"/>
      <c r="G163" s="102"/>
      <c r="H163" s="102"/>
    </row>
    <row r="164" spans="1:8" ht="12.75">
      <c r="A164" s="92"/>
      <c r="B164" s="102"/>
      <c r="C164" s="102"/>
      <c r="D164" s="102"/>
      <c r="E164" s="102"/>
      <c r="F164" s="102"/>
      <c r="G164" s="102"/>
      <c r="H164" s="102"/>
    </row>
    <row r="165" spans="1:8" ht="12.75">
      <c r="A165" s="92"/>
      <c r="B165" s="102"/>
      <c r="C165" s="102"/>
      <c r="D165" s="102"/>
      <c r="E165" s="102"/>
      <c r="F165" s="102"/>
      <c r="G165" s="102"/>
      <c r="H165" s="102"/>
    </row>
    <row r="166" spans="1:8" ht="12.75">
      <c r="A166" s="92"/>
      <c r="B166" s="102"/>
      <c r="C166" s="102"/>
      <c r="D166" s="102"/>
      <c r="E166" s="102"/>
      <c r="F166" s="102"/>
      <c r="G166" s="102"/>
      <c r="H166" s="102"/>
    </row>
    <row r="167" spans="1:8" ht="12.75">
      <c r="A167" s="92"/>
      <c r="B167" s="102"/>
      <c r="C167" s="102"/>
      <c r="D167" s="102"/>
      <c r="E167" s="102"/>
      <c r="F167" s="102"/>
      <c r="G167" s="102"/>
      <c r="H167" s="102"/>
    </row>
    <row r="168" spans="1:8" ht="12.75">
      <c r="A168" s="92"/>
      <c r="B168" s="102"/>
      <c r="C168" s="102"/>
      <c r="D168" s="102"/>
      <c r="E168" s="102"/>
      <c r="F168" s="102"/>
      <c r="G168" s="102"/>
      <c r="H168" s="102"/>
    </row>
    <row r="169" spans="1:8" ht="12.75">
      <c r="A169" s="92"/>
      <c r="B169" s="102"/>
      <c r="C169" s="102"/>
      <c r="D169" s="102"/>
      <c r="E169" s="102"/>
      <c r="F169" s="102"/>
      <c r="G169" s="102"/>
      <c r="H169" s="102"/>
    </row>
    <row r="170" spans="1:8" ht="12.75">
      <c r="A170" s="92"/>
      <c r="B170" s="102"/>
      <c r="C170" s="102"/>
      <c r="D170" s="102"/>
      <c r="E170" s="102"/>
      <c r="F170" s="102"/>
      <c r="G170" s="102"/>
      <c r="H170" s="102"/>
    </row>
    <row r="171" spans="1:8" ht="12.75">
      <c r="A171" s="92"/>
      <c r="B171" s="102"/>
      <c r="C171" s="102"/>
      <c r="D171" s="102"/>
      <c r="E171" s="102"/>
      <c r="F171" s="102"/>
      <c r="G171" s="102"/>
      <c r="H171" s="102"/>
    </row>
    <row r="172" spans="1:8" ht="12.75">
      <c r="A172" s="92"/>
      <c r="B172" s="102"/>
      <c r="C172" s="102"/>
      <c r="D172" s="102"/>
      <c r="E172" s="102"/>
      <c r="F172" s="102"/>
      <c r="G172" s="102"/>
      <c r="H172" s="102"/>
    </row>
    <row r="173" spans="1:8" ht="12.75">
      <c r="A173" s="92"/>
      <c r="B173" s="102"/>
      <c r="C173" s="102"/>
      <c r="D173" s="102"/>
      <c r="E173" s="102"/>
      <c r="F173" s="102"/>
      <c r="G173" s="102"/>
      <c r="H173" s="102"/>
    </row>
    <row r="174" spans="1:8" ht="12.75">
      <c r="A174" s="92"/>
      <c r="B174" s="102"/>
      <c r="C174" s="102"/>
      <c r="D174" s="102"/>
      <c r="E174" s="102"/>
      <c r="F174" s="102"/>
      <c r="G174" s="102"/>
      <c r="H174" s="102"/>
    </row>
    <row r="175" spans="1:8" ht="12.75">
      <c r="A175" s="92"/>
      <c r="B175" s="102"/>
      <c r="C175" s="102"/>
      <c r="D175" s="102"/>
      <c r="E175" s="102"/>
      <c r="F175" s="102"/>
      <c r="G175" s="102"/>
      <c r="H175" s="102"/>
    </row>
    <row r="176" spans="1:8" ht="12.75">
      <c r="A176" s="92"/>
      <c r="B176" s="102"/>
      <c r="C176" s="102"/>
      <c r="D176" s="102"/>
      <c r="E176" s="102"/>
      <c r="F176" s="102"/>
      <c r="G176" s="102"/>
      <c r="H176" s="102"/>
    </row>
    <row r="177" spans="1:8" ht="12.75">
      <c r="A177" s="92"/>
      <c r="B177" s="102"/>
      <c r="C177" s="102"/>
      <c r="D177" s="102"/>
      <c r="E177" s="102"/>
      <c r="F177" s="102"/>
      <c r="G177" s="102"/>
      <c r="H177" s="102"/>
    </row>
    <row r="178" spans="1:8" ht="12.75">
      <c r="A178" s="92"/>
      <c r="B178" s="102"/>
      <c r="C178" s="102"/>
      <c r="D178" s="102"/>
      <c r="E178" s="102"/>
      <c r="F178" s="102"/>
      <c r="G178" s="102"/>
      <c r="H178" s="102"/>
    </row>
    <row r="179" spans="1:8" ht="12.75">
      <c r="A179" s="92"/>
      <c r="B179" s="102"/>
      <c r="C179" s="102"/>
      <c r="D179" s="102"/>
      <c r="E179" s="102"/>
      <c r="F179" s="102"/>
      <c r="G179" s="102"/>
      <c r="H179" s="102"/>
    </row>
    <row r="180" spans="1:8" ht="12.75">
      <c r="A180" s="92"/>
      <c r="B180" s="102"/>
      <c r="C180" s="102"/>
      <c r="D180" s="102"/>
      <c r="E180" s="102"/>
      <c r="F180" s="102"/>
      <c r="G180" s="102"/>
      <c r="H180" s="102"/>
    </row>
    <row r="181" spans="1:8" ht="12.75">
      <c r="A181" s="92"/>
      <c r="B181" s="102"/>
      <c r="C181" s="102"/>
      <c r="D181" s="102"/>
      <c r="E181" s="102"/>
      <c r="F181" s="102"/>
      <c r="G181" s="102"/>
      <c r="H181" s="102"/>
    </row>
    <row r="182" spans="1:8" ht="12.75">
      <c r="A182" s="92"/>
      <c r="B182" s="102"/>
      <c r="C182" s="102"/>
      <c r="D182" s="102"/>
      <c r="E182" s="102"/>
      <c r="F182" s="102"/>
      <c r="G182" s="102"/>
      <c r="H182" s="102"/>
    </row>
    <row r="183" spans="1:8" ht="12.75">
      <c r="A183" s="92"/>
      <c r="B183" s="102"/>
      <c r="C183" s="102"/>
      <c r="D183" s="102"/>
      <c r="E183" s="102"/>
      <c r="F183" s="102"/>
      <c r="G183" s="102"/>
      <c r="H183" s="102"/>
    </row>
    <row r="184" spans="1:8" ht="12.75">
      <c r="A184" s="92"/>
      <c r="B184" s="102"/>
      <c r="C184" s="102"/>
      <c r="D184" s="102"/>
      <c r="E184" s="102"/>
      <c r="F184" s="102"/>
      <c r="G184" s="102"/>
      <c r="H184" s="102"/>
    </row>
    <row r="185" spans="1:8" ht="12.75">
      <c r="A185" s="92"/>
      <c r="B185" s="102"/>
      <c r="C185" s="102"/>
      <c r="D185" s="102"/>
      <c r="E185" s="102"/>
      <c r="F185" s="102"/>
      <c r="G185" s="102"/>
      <c r="H185" s="102"/>
    </row>
    <row r="186" spans="1:8" ht="12.75">
      <c r="A186" s="92"/>
      <c r="B186" s="102"/>
      <c r="C186" s="102"/>
      <c r="D186" s="102"/>
      <c r="E186" s="102"/>
      <c r="F186" s="102"/>
      <c r="G186" s="102"/>
      <c r="H186" s="102"/>
    </row>
    <row r="187" spans="1:8" ht="12.75">
      <c r="A187" s="92"/>
      <c r="B187" s="102"/>
      <c r="C187" s="102"/>
      <c r="D187" s="102"/>
      <c r="E187" s="102"/>
      <c r="F187" s="102"/>
      <c r="G187" s="102"/>
      <c r="H187" s="102"/>
    </row>
    <row r="188" spans="1:8" ht="12.75">
      <c r="A188" s="92"/>
      <c r="B188" s="102"/>
      <c r="C188" s="102"/>
      <c r="D188" s="102"/>
      <c r="E188" s="102"/>
      <c r="F188" s="102"/>
      <c r="G188" s="102"/>
      <c r="H188" s="102"/>
    </row>
    <row r="189" spans="1:8" ht="12.75">
      <c r="A189" s="92"/>
      <c r="B189" s="102"/>
      <c r="C189" s="102"/>
      <c r="D189" s="102"/>
      <c r="E189" s="102"/>
      <c r="F189" s="102"/>
      <c r="G189" s="102"/>
      <c r="H189" s="102"/>
    </row>
    <row r="190" spans="1:8" ht="12.75">
      <c r="A190" s="92"/>
      <c r="B190" s="102"/>
      <c r="C190" s="102"/>
      <c r="D190" s="102"/>
      <c r="E190" s="102"/>
      <c r="F190" s="102"/>
      <c r="G190" s="102"/>
      <c r="H190" s="102"/>
    </row>
    <row r="191" spans="1:8" ht="12.75">
      <c r="A191" s="92"/>
      <c r="B191" s="102"/>
      <c r="C191" s="102"/>
      <c r="D191" s="102"/>
      <c r="E191" s="102"/>
      <c r="F191" s="102"/>
      <c r="G191" s="102"/>
      <c r="H191" s="102"/>
    </row>
    <row r="192" spans="1:8" ht="12.75">
      <c r="A192" s="92"/>
      <c r="B192" s="102"/>
      <c r="C192" s="102"/>
      <c r="D192" s="102"/>
      <c r="E192" s="102"/>
      <c r="F192" s="102"/>
      <c r="G192" s="102"/>
      <c r="H192" s="102"/>
    </row>
    <row r="193" spans="1:8" ht="12.75">
      <c r="A193" s="92"/>
      <c r="B193" s="102"/>
      <c r="C193" s="102"/>
      <c r="D193" s="102"/>
      <c r="E193" s="102"/>
      <c r="F193" s="102"/>
      <c r="G193" s="102"/>
      <c r="H193" s="102"/>
    </row>
    <row r="194" spans="1:8" ht="12.75">
      <c r="A194" s="92"/>
      <c r="B194" s="102"/>
      <c r="C194" s="102"/>
      <c r="D194" s="102"/>
      <c r="E194" s="102"/>
      <c r="F194" s="102"/>
      <c r="G194" s="102"/>
      <c r="H194" s="102"/>
    </row>
    <row r="195" spans="1:8" ht="12.75">
      <c r="A195" s="92"/>
      <c r="B195" s="102"/>
      <c r="C195" s="102"/>
      <c r="D195" s="102"/>
      <c r="E195" s="102"/>
      <c r="F195" s="102"/>
      <c r="G195" s="102"/>
      <c r="H195" s="102"/>
    </row>
    <row r="196" spans="1:8" ht="12.75">
      <c r="A196" s="92"/>
      <c r="B196" s="102"/>
      <c r="C196" s="102"/>
      <c r="D196" s="102"/>
      <c r="E196" s="102"/>
      <c r="F196" s="102"/>
      <c r="G196" s="102"/>
      <c r="H196" s="102"/>
    </row>
    <row r="197" spans="1:8" ht="12.75">
      <c r="A197" s="92"/>
      <c r="B197" s="102"/>
      <c r="C197" s="102"/>
      <c r="D197" s="102"/>
      <c r="E197" s="102"/>
      <c r="F197" s="102"/>
      <c r="G197" s="102"/>
      <c r="H197" s="102"/>
    </row>
    <row r="198" spans="1:8" ht="12.75">
      <c r="A198" s="92"/>
      <c r="B198" s="102"/>
      <c r="C198" s="102"/>
      <c r="D198" s="102"/>
      <c r="E198" s="102"/>
      <c r="F198" s="102"/>
      <c r="G198" s="102"/>
      <c r="H198" s="102"/>
    </row>
    <row r="199" spans="1:8" ht="12.75">
      <c r="A199" s="92"/>
      <c r="B199" s="102"/>
      <c r="C199" s="102"/>
      <c r="D199" s="102"/>
      <c r="E199" s="102"/>
      <c r="F199" s="102"/>
      <c r="G199" s="102"/>
      <c r="H199" s="102"/>
    </row>
    <row r="200" spans="1:8" ht="12.75">
      <c r="A200" s="92"/>
      <c r="B200" s="102"/>
      <c r="C200" s="102"/>
      <c r="D200" s="102"/>
      <c r="E200" s="102"/>
      <c r="F200" s="102"/>
      <c r="G200" s="102"/>
      <c r="H200" s="102"/>
    </row>
    <row r="201" spans="1:8" ht="12.75">
      <c r="A201" s="92"/>
      <c r="B201" s="102"/>
      <c r="C201" s="102"/>
      <c r="D201" s="102"/>
      <c r="E201" s="102"/>
      <c r="F201" s="102"/>
      <c r="G201" s="102"/>
      <c r="H201" s="102"/>
    </row>
    <row r="202" spans="1:8" ht="12.75">
      <c r="A202" s="92"/>
      <c r="B202" s="102"/>
      <c r="C202" s="102"/>
      <c r="D202" s="102"/>
      <c r="E202" s="102"/>
      <c r="F202" s="102"/>
      <c r="G202" s="102"/>
      <c r="H202" s="102"/>
    </row>
    <row r="203" spans="1:8" ht="12.75">
      <c r="A203" s="92"/>
      <c r="B203" s="102"/>
      <c r="C203" s="102"/>
      <c r="D203" s="102"/>
      <c r="E203" s="102"/>
      <c r="F203" s="102"/>
      <c r="G203" s="102"/>
      <c r="H203" s="102"/>
    </row>
    <row r="204" spans="1:8" ht="12.75">
      <c r="A204" s="92"/>
      <c r="B204" s="102"/>
      <c r="C204" s="102"/>
      <c r="D204" s="102"/>
      <c r="E204" s="102"/>
      <c r="F204" s="102"/>
      <c r="G204" s="102"/>
      <c r="H204" s="102"/>
    </row>
    <row r="205" spans="1:8" ht="12.75">
      <c r="A205" s="92"/>
      <c r="B205" s="102"/>
      <c r="C205" s="102"/>
      <c r="D205" s="102"/>
      <c r="E205" s="102"/>
      <c r="F205" s="102"/>
      <c r="G205" s="102"/>
      <c r="H205" s="102"/>
    </row>
    <row r="206" spans="1:8" ht="12.75">
      <c r="A206" s="92"/>
      <c r="B206" s="102"/>
      <c r="C206" s="102"/>
      <c r="D206" s="102"/>
      <c r="E206" s="102"/>
      <c r="F206" s="102"/>
      <c r="G206" s="102"/>
      <c r="H206" s="102"/>
    </row>
    <row r="207" spans="1:8" ht="12.75">
      <c r="A207" s="92"/>
      <c r="B207" s="102"/>
      <c r="C207" s="102"/>
      <c r="D207" s="102"/>
      <c r="E207" s="102"/>
      <c r="F207" s="102"/>
      <c r="G207" s="102"/>
      <c r="H207" s="102"/>
    </row>
    <row r="208" spans="1:8" ht="12.75">
      <c r="A208" s="92"/>
      <c r="B208" s="102"/>
      <c r="C208" s="102"/>
      <c r="D208" s="102"/>
      <c r="E208" s="102"/>
      <c r="F208" s="102"/>
      <c r="G208" s="102"/>
      <c r="H208" s="102"/>
    </row>
    <row r="209" spans="1:8" ht="12.75">
      <c r="A209" s="92"/>
      <c r="B209" s="102"/>
      <c r="C209" s="102"/>
      <c r="D209" s="102"/>
      <c r="E209" s="102"/>
      <c r="F209" s="102"/>
      <c r="G209" s="102"/>
      <c r="H209" s="102"/>
    </row>
    <row r="210" spans="1:8" ht="12.75">
      <c r="A210" s="92"/>
      <c r="B210" s="102"/>
      <c r="C210" s="102"/>
      <c r="D210" s="102"/>
      <c r="E210" s="102"/>
      <c r="F210" s="102"/>
      <c r="G210" s="102"/>
      <c r="H210" s="102"/>
    </row>
    <row r="211" spans="1:8" ht="12.75">
      <c r="A211" s="92"/>
      <c r="B211" s="102"/>
      <c r="C211" s="102"/>
      <c r="D211" s="102"/>
      <c r="E211" s="102"/>
      <c r="F211" s="102"/>
      <c r="G211" s="102"/>
      <c r="H211" s="102"/>
    </row>
    <row r="212" spans="1:8" ht="12.75">
      <c r="A212" s="92"/>
      <c r="B212" s="102"/>
      <c r="C212" s="102"/>
      <c r="D212" s="102"/>
      <c r="E212" s="102"/>
      <c r="F212" s="102"/>
      <c r="G212" s="102"/>
      <c r="H212" s="102"/>
    </row>
    <row r="213" spans="1:8" ht="12.75">
      <c r="A213" s="92"/>
      <c r="B213" s="102"/>
      <c r="C213" s="102"/>
      <c r="D213" s="102"/>
      <c r="E213" s="102"/>
      <c r="F213" s="102"/>
      <c r="G213" s="102"/>
      <c r="H213" s="102"/>
    </row>
    <row r="214" spans="1:8" ht="12.75">
      <c r="A214" s="92"/>
      <c r="B214" s="102"/>
      <c r="C214" s="102"/>
      <c r="D214" s="102"/>
      <c r="E214" s="102"/>
      <c r="F214" s="102"/>
      <c r="G214" s="102"/>
      <c r="H214" s="102"/>
    </row>
    <row r="215" spans="1:8" ht="12.75">
      <c r="A215" s="92"/>
      <c r="B215" s="102"/>
      <c r="C215" s="102"/>
      <c r="D215" s="102"/>
      <c r="E215" s="102"/>
      <c r="F215" s="102"/>
      <c r="G215" s="102"/>
      <c r="H215" s="102"/>
    </row>
    <row r="216" spans="1:8" ht="12.75">
      <c r="A216" s="92"/>
      <c r="B216" s="102"/>
      <c r="C216" s="102"/>
      <c r="D216" s="102"/>
      <c r="E216" s="102"/>
      <c r="F216" s="102"/>
      <c r="G216" s="102"/>
      <c r="H216" s="102"/>
    </row>
    <row r="217" spans="1:8" ht="12.75">
      <c r="A217" s="92"/>
      <c r="B217" s="102"/>
      <c r="C217" s="102"/>
      <c r="D217" s="102"/>
      <c r="E217" s="102"/>
      <c r="F217" s="102"/>
      <c r="G217" s="102"/>
      <c r="H217" s="102"/>
    </row>
    <row r="218" spans="1:8" ht="12.75">
      <c r="A218" s="92"/>
      <c r="B218" s="102"/>
      <c r="C218" s="102"/>
      <c r="D218" s="102"/>
      <c r="E218" s="102"/>
      <c r="F218" s="102"/>
      <c r="G218" s="102"/>
      <c r="H218" s="102"/>
    </row>
    <row r="219" spans="1:8" ht="12.75">
      <c r="A219" s="92"/>
      <c r="B219" s="102"/>
      <c r="C219" s="102"/>
      <c r="D219" s="102"/>
      <c r="E219" s="102"/>
      <c r="F219" s="102"/>
      <c r="G219" s="102"/>
      <c r="H219" s="102"/>
    </row>
    <row r="220" spans="1:8" ht="12.75">
      <c r="A220" s="92"/>
      <c r="B220" s="102"/>
      <c r="C220" s="102"/>
      <c r="D220" s="102"/>
      <c r="E220" s="102"/>
      <c r="F220" s="102"/>
      <c r="G220" s="102"/>
      <c r="H220" s="102"/>
    </row>
    <row r="221" spans="1:8" ht="12.75">
      <c r="A221" s="92"/>
      <c r="B221" s="102"/>
      <c r="C221" s="102"/>
      <c r="D221" s="102"/>
      <c r="E221" s="102"/>
      <c r="F221" s="102"/>
      <c r="G221" s="102"/>
      <c r="H221" s="102"/>
    </row>
    <row r="222" spans="1:8" ht="12.75">
      <c r="A222" s="92"/>
      <c r="B222" s="102"/>
      <c r="C222" s="102"/>
      <c r="D222" s="102"/>
      <c r="E222" s="102"/>
      <c r="F222" s="102"/>
      <c r="G222" s="102"/>
      <c r="H222" s="102"/>
    </row>
    <row r="223" spans="1:8" ht="12.75">
      <c r="A223" s="92"/>
      <c r="B223" s="102"/>
      <c r="C223" s="102"/>
      <c r="D223" s="102"/>
      <c r="E223" s="102"/>
      <c r="F223" s="102"/>
      <c r="G223" s="102"/>
      <c r="H223" s="102"/>
    </row>
    <row r="224" spans="1:8" ht="12.75">
      <c r="A224" s="92"/>
      <c r="B224" s="102"/>
      <c r="C224" s="102"/>
      <c r="D224" s="102"/>
      <c r="E224" s="102"/>
      <c r="F224" s="102"/>
      <c r="G224" s="102"/>
      <c r="H224" s="102"/>
    </row>
    <row r="225" spans="1:8" ht="12.75">
      <c r="A225" s="92"/>
      <c r="B225" s="102"/>
      <c r="C225" s="102"/>
      <c r="D225" s="102"/>
      <c r="E225" s="102"/>
      <c r="F225" s="102"/>
      <c r="G225" s="102"/>
      <c r="H225" s="102"/>
    </row>
    <row r="226" spans="1:8" ht="12.75">
      <c r="A226" s="92"/>
      <c r="B226" s="102"/>
      <c r="C226" s="102"/>
      <c r="D226" s="102"/>
      <c r="E226" s="102"/>
      <c r="F226" s="102"/>
      <c r="G226" s="102"/>
      <c r="H226" s="102"/>
    </row>
    <row r="227" spans="1:8" ht="12.75">
      <c r="A227" s="92"/>
      <c r="B227" s="102"/>
      <c r="C227" s="102"/>
      <c r="D227" s="102"/>
      <c r="E227" s="102"/>
      <c r="F227" s="102"/>
      <c r="G227" s="102"/>
      <c r="H227" s="102"/>
    </row>
    <row r="228" spans="1:8" ht="12.75">
      <c r="A228" s="92"/>
      <c r="B228" s="102"/>
      <c r="C228" s="102"/>
      <c r="D228" s="102"/>
      <c r="E228" s="102"/>
      <c r="F228" s="102"/>
      <c r="G228" s="102"/>
      <c r="H228" s="102"/>
    </row>
    <row r="229" spans="1:8" ht="12.75">
      <c r="A229" s="92"/>
      <c r="B229" s="102"/>
      <c r="C229" s="102"/>
      <c r="D229" s="102"/>
      <c r="E229" s="102"/>
      <c r="F229" s="102"/>
      <c r="G229" s="102"/>
      <c r="H229" s="102"/>
    </row>
    <row r="230" spans="1:8" ht="12.75">
      <c r="A230" s="92"/>
      <c r="B230" s="102"/>
      <c r="C230" s="102"/>
      <c r="D230" s="102"/>
      <c r="E230" s="102"/>
      <c r="F230" s="102"/>
      <c r="G230" s="102"/>
      <c r="H230" s="102"/>
    </row>
    <row r="231" spans="1:8" ht="12.75">
      <c r="A231" s="92"/>
      <c r="B231" s="102"/>
      <c r="C231" s="102"/>
      <c r="D231" s="102"/>
      <c r="E231" s="102"/>
      <c r="F231" s="102"/>
      <c r="G231" s="102"/>
      <c r="H231" s="102"/>
    </row>
    <row r="232" spans="1:8" ht="12.75">
      <c r="A232" s="92"/>
      <c r="B232" s="102"/>
      <c r="C232" s="102"/>
      <c r="D232" s="102"/>
      <c r="E232" s="102"/>
      <c r="F232" s="102"/>
      <c r="G232" s="102"/>
      <c r="H232" s="102"/>
    </row>
    <row r="233" spans="1:8" ht="12.75">
      <c r="A233" s="92"/>
      <c r="B233" s="102"/>
      <c r="C233" s="102"/>
      <c r="D233" s="102"/>
      <c r="E233" s="102"/>
      <c r="F233" s="102"/>
      <c r="G233" s="102"/>
      <c r="H233" s="102"/>
    </row>
    <row r="234" spans="1:8" ht="12.75">
      <c r="A234" s="92"/>
      <c r="B234" s="102"/>
      <c r="C234" s="102"/>
      <c r="D234" s="102"/>
      <c r="E234" s="102"/>
      <c r="F234" s="102"/>
      <c r="G234" s="102"/>
      <c r="H234" s="102"/>
    </row>
    <row r="235" spans="1:8" ht="12.75">
      <c r="A235" s="92"/>
      <c r="B235" s="102"/>
      <c r="C235" s="102"/>
      <c r="D235" s="102"/>
      <c r="E235" s="102"/>
      <c r="F235" s="102"/>
      <c r="G235" s="102"/>
      <c r="H235" s="102"/>
    </row>
    <row r="236" spans="1:8" ht="12.75">
      <c r="A236" s="92"/>
      <c r="B236" s="102"/>
      <c r="C236" s="102"/>
      <c r="D236" s="102"/>
      <c r="E236" s="102"/>
      <c r="F236" s="102"/>
      <c r="G236" s="102"/>
      <c r="H236" s="102"/>
    </row>
    <row r="237" spans="1:8" ht="12.75">
      <c r="A237" s="92"/>
      <c r="B237" s="102"/>
      <c r="C237" s="102"/>
      <c r="D237" s="102"/>
      <c r="E237" s="102"/>
      <c r="F237" s="102"/>
      <c r="G237" s="102"/>
      <c r="H237" s="102"/>
    </row>
    <row r="238" spans="1:8" ht="12.75">
      <c r="A238" s="92"/>
      <c r="B238" s="102"/>
      <c r="C238" s="102"/>
      <c r="D238" s="102"/>
      <c r="E238" s="102"/>
      <c r="F238" s="102"/>
      <c r="G238" s="102"/>
      <c r="H238" s="102"/>
    </row>
    <row r="239" spans="1:8" ht="12.75">
      <c r="A239" s="92"/>
      <c r="B239" s="102"/>
      <c r="C239" s="102"/>
      <c r="D239" s="102"/>
      <c r="E239" s="102"/>
      <c r="F239" s="102"/>
      <c r="G239" s="102"/>
      <c r="H239" s="102"/>
    </row>
    <row r="240" spans="1:8" ht="12.75">
      <c r="A240" s="92"/>
      <c r="B240" s="102"/>
      <c r="C240" s="102"/>
      <c r="D240" s="102"/>
      <c r="E240" s="102"/>
      <c r="F240" s="102"/>
      <c r="G240" s="102"/>
      <c r="H240" s="102"/>
    </row>
    <row r="241" spans="1:8" ht="12.75">
      <c r="A241" s="92"/>
      <c r="B241" s="102"/>
      <c r="C241" s="102"/>
      <c r="D241" s="102"/>
      <c r="E241" s="102"/>
      <c r="F241" s="102"/>
      <c r="G241" s="102"/>
      <c r="H241" s="102"/>
    </row>
    <row r="242" spans="1:8" ht="12.75">
      <c r="A242" s="92"/>
      <c r="B242" s="102"/>
      <c r="C242" s="102"/>
      <c r="D242" s="102"/>
      <c r="E242" s="102"/>
      <c r="F242" s="102"/>
      <c r="G242" s="102"/>
      <c r="H242" s="102"/>
    </row>
    <row r="243" spans="1:8" ht="12.75">
      <c r="A243" s="92"/>
      <c r="B243" s="102"/>
      <c r="C243" s="102"/>
      <c r="D243" s="102"/>
      <c r="E243" s="102"/>
      <c r="F243" s="102"/>
      <c r="G243" s="102"/>
      <c r="H243" s="102"/>
    </row>
    <row r="244" spans="1:8" ht="12.75">
      <c r="A244" s="92"/>
      <c r="B244" s="102"/>
      <c r="C244" s="102"/>
      <c r="D244" s="102"/>
      <c r="E244" s="102"/>
      <c r="F244" s="102"/>
      <c r="G244" s="102"/>
      <c r="H244" s="102"/>
    </row>
    <row r="245" spans="1:8" ht="12.75">
      <c r="A245" s="92"/>
      <c r="B245" s="102"/>
      <c r="C245" s="102"/>
      <c r="D245" s="102"/>
      <c r="E245" s="102"/>
      <c r="F245" s="102"/>
      <c r="G245" s="102"/>
      <c r="H245" s="102"/>
    </row>
    <row r="246" spans="1:8" ht="12.75">
      <c r="A246" s="92"/>
      <c r="B246" s="102"/>
      <c r="C246" s="102"/>
      <c r="D246" s="102"/>
      <c r="E246" s="102"/>
      <c r="F246" s="102"/>
      <c r="G246" s="102"/>
      <c r="H246" s="102"/>
    </row>
    <row r="247" spans="1:8" ht="12.75">
      <c r="A247" s="92"/>
      <c r="B247" s="102"/>
      <c r="C247" s="102"/>
      <c r="D247" s="102"/>
      <c r="E247" s="102"/>
      <c r="F247" s="102"/>
      <c r="G247" s="102"/>
      <c r="H247" s="102"/>
    </row>
    <row r="248" spans="1:8" ht="12.75">
      <c r="A248" s="92"/>
      <c r="B248" s="102"/>
      <c r="C248" s="102"/>
      <c r="D248" s="102"/>
      <c r="E248" s="102"/>
      <c r="F248" s="102"/>
      <c r="G248" s="102"/>
      <c r="H248" s="102"/>
    </row>
    <row r="249" spans="1:8" ht="12.75">
      <c r="A249" s="92"/>
      <c r="B249" s="102"/>
      <c r="C249" s="102"/>
      <c r="D249" s="102"/>
      <c r="E249" s="102"/>
      <c r="F249" s="102"/>
      <c r="G249" s="102"/>
      <c r="H249" s="102"/>
    </row>
    <row r="250" spans="1:8" ht="12.75">
      <c r="A250" s="92"/>
      <c r="B250" s="102"/>
      <c r="C250" s="102"/>
      <c r="D250" s="102"/>
      <c r="E250" s="102"/>
      <c r="F250" s="102"/>
      <c r="G250" s="102"/>
      <c r="H250" s="102"/>
    </row>
    <row r="251" spans="1:8" ht="12.75">
      <c r="A251" s="92"/>
      <c r="B251" s="102"/>
      <c r="C251" s="102"/>
      <c r="D251" s="102"/>
      <c r="E251" s="102"/>
      <c r="F251" s="102"/>
      <c r="G251" s="102"/>
      <c r="H251" s="102"/>
    </row>
    <row r="252" spans="1:8" ht="12.75">
      <c r="A252" s="92"/>
      <c r="B252" s="102"/>
      <c r="C252" s="102"/>
      <c r="D252" s="102"/>
      <c r="E252" s="102"/>
      <c r="F252" s="102"/>
      <c r="G252" s="102"/>
      <c r="H252" s="102"/>
    </row>
    <row r="253" spans="1:8" ht="12.75">
      <c r="A253" s="92"/>
      <c r="B253" s="102"/>
      <c r="C253" s="102"/>
      <c r="D253" s="102"/>
      <c r="E253" s="102"/>
      <c r="F253" s="102"/>
      <c r="G253" s="102"/>
      <c r="H253" s="102"/>
    </row>
    <row r="254" spans="1:8" ht="12.75">
      <c r="A254" s="92"/>
      <c r="B254" s="102"/>
      <c r="C254" s="102"/>
      <c r="D254" s="102"/>
      <c r="E254" s="102"/>
      <c r="F254" s="102"/>
      <c r="G254" s="102"/>
      <c r="H254" s="102"/>
    </row>
    <row r="255" spans="1:8" ht="12.75">
      <c r="A255" s="92"/>
      <c r="B255" s="102"/>
      <c r="C255" s="102"/>
      <c r="D255" s="102"/>
      <c r="E255" s="102"/>
      <c r="F255" s="102"/>
      <c r="G255" s="102"/>
      <c r="H255" s="102"/>
    </row>
    <row r="256" spans="1:8" ht="12.75">
      <c r="A256" s="92"/>
      <c r="B256" s="102"/>
      <c r="C256" s="102"/>
      <c r="D256" s="102"/>
      <c r="E256" s="102"/>
      <c r="F256" s="102"/>
      <c r="G256" s="102"/>
      <c r="H256" s="102"/>
    </row>
    <row r="257" spans="1:8" ht="12.75">
      <c r="A257" s="92"/>
      <c r="B257" s="102"/>
      <c r="C257" s="102"/>
      <c r="D257" s="102"/>
      <c r="E257" s="102"/>
      <c r="F257" s="102"/>
      <c r="G257" s="102"/>
      <c r="H257" s="102"/>
    </row>
    <row r="258" spans="1:8" ht="12.75">
      <c r="A258" s="92"/>
      <c r="B258" s="102"/>
      <c r="C258" s="102"/>
      <c r="D258" s="102"/>
      <c r="E258" s="102"/>
      <c r="F258" s="102"/>
      <c r="G258" s="102"/>
      <c r="H258" s="102"/>
    </row>
    <row r="259" spans="1:8" ht="12.75">
      <c r="A259" s="92"/>
      <c r="B259" s="102"/>
      <c r="C259" s="102"/>
      <c r="D259" s="102"/>
      <c r="E259" s="102"/>
      <c r="F259" s="102"/>
      <c r="G259" s="102"/>
      <c r="H259" s="102"/>
    </row>
    <row r="260" spans="1:8" ht="12.75">
      <c r="A260" s="92"/>
      <c r="B260" s="102"/>
      <c r="C260" s="102"/>
      <c r="D260" s="102"/>
      <c r="E260" s="102"/>
      <c r="F260" s="102"/>
      <c r="G260" s="102"/>
      <c r="H260" s="102"/>
    </row>
    <row r="261" spans="1:8" ht="12.75">
      <c r="A261" s="92"/>
      <c r="B261" s="102"/>
      <c r="C261" s="102"/>
      <c r="D261" s="102"/>
      <c r="E261" s="102"/>
      <c r="F261" s="102"/>
      <c r="G261" s="102"/>
      <c r="H261" s="102"/>
    </row>
    <row r="262" spans="1:8" ht="12.75">
      <c r="A262" s="92"/>
      <c r="B262" s="102"/>
      <c r="C262" s="102"/>
      <c r="D262" s="102"/>
      <c r="E262" s="102"/>
      <c r="F262" s="102"/>
      <c r="G262" s="102"/>
      <c r="H262" s="102"/>
    </row>
    <row r="263" spans="1:8" ht="12.75">
      <c r="A263" s="92"/>
      <c r="B263" s="102"/>
      <c r="C263" s="102"/>
      <c r="D263" s="102"/>
      <c r="E263" s="102"/>
      <c r="F263" s="102"/>
      <c r="G263" s="102"/>
      <c r="H263" s="102"/>
    </row>
    <row r="264" spans="1:8" ht="12.75">
      <c r="A264" s="92"/>
      <c r="B264" s="102"/>
      <c r="C264" s="102"/>
      <c r="D264" s="102"/>
      <c r="E264" s="102"/>
      <c r="F264" s="102"/>
      <c r="G264" s="102"/>
      <c r="H264" s="102"/>
    </row>
    <row r="265" spans="1:8" ht="12.75">
      <c r="A265" s="92"/>
      <c r="B265" s="102"/>
      <c r="C265" s="102"/>
      <c r="D265" s="102"/>
      <c r="E265" s="102"/>
      <c r="F265" s="102"/>
      <c r="G265" s="102"/>
      <c r="H265" s="102"/>
    </row>
    <row r="266" spans="1:8" ht="12.75">
      <c r="A266" s="92"/>
      <c r="B266" s="102"/>
      <c r="C266" s="102"/>
      <c r="D266" s="102"/>
      <c r="E266" s="102"/>
      <c r="F266" s="102"/>
      <c r="G266" s="102"/>
      <c r="H266" s="102"/>
    </row>
    <row r="267" spans="1:8" ht="12.75">
      <c r="A267" s="92"/>
      <c r="B267" s="102"/>
      <c r="C267" s="102"/>
      <c r="D267" s="102"/>
      <c r="E267" s="102"/>
      <c r="F267" s="102"/>
      <c r="G267" s="102"/>
      <c r="H267" s="102"/>
    </row>
    <row r="268" spans="1:8" ht="12.75">
      <c r="A268" s="92"/>
      <c r="B268" s="102"/>
      <c r="C268" s="102"/>
      <c r="D268" s="102"/>
      <c r="E268" s="102"/>
      <c r="F268" s="102"/>
      <c r="G268" s="102"/>
      <c r="H268" s="102"/>
    </row>
    <row r="269" spans="1:8" ht="12.75">
      <c r="A269" s="92"/>
      <c r="B269" s="102"/>
      <c r="C269" s="102"/>
      <c r="D269" s="102"/>
      <c r="E269" s="102"/>
      <c r="F269" s="102"/>
      <c r="G269" s="102"/>
      <c r="H269" s="102"/>
    </row>
    <row r="270" spans="1:8" ht="12.75">
      <c r="A270" s="92"/>
      <c r="B270" s="102"/>
      <c r="C270" s="102"/>
      <c r="D270" s="102"/>
      <c r="E270" s="102"/>
      <c r="F270" s="102"/>
      <c r="G270" s="102"/>
      <c r="H270" s="102"/>
    </row>
    <row r="271" spans="1:8" ht="12.75">
      <c r="A271" s="92"/>
      <c r="B271" s="102"/>
      <c r="C271" s="102"/>
      <c r="D271" s="102"/>
      <c r="E271" s="102"/>
      <c r="F271" s="102"/>
      <c r="G271" s="102"/>
      <c r="H271" s="102"/>
    </row>
    <row r="272" spans="1:8" ht="12.75">
      <c r="A272" s="92"/>
      <c r="B272" s="102"/>
      <c r="C272" s="102"/>
      <c r="D272" s="102"/>
      <c r="E272" s="102"/>
      <c r="F272" s="102"/>
      <c r="G272" s="102"/>
      <c r="H272" s="102"/>
    </row>
    <row r="273" spans="1:8" ht="12.75">
      <c r="A273" s="92"/>
      <c r="B273" s="102"/>
      <c r="C273" s="102"/>
      <c r="D273" s="102"/>
      <c r="E273" s="102"/>
      <c r="F273" s="102"/>
      <c r="G273" s="102"/>
      <c r="H273" s="102"/>
    </row>
    <row r="274" spans="1:8" ht="12.75">
      <c r="A274" s="92"/>
      <c r="B274" s="102"/>
      <c r="C274" s="102"/>
      <c r="D274" s="102"/>
      <c r="E274" s="102"/>
      <c r="F274" s="102"/>
      <c r="G274" s="102"/>
      <c r="H274" s="102"/>
    </row>
    <row r="275" spans="1:8" ht="12.75">
      <c r="A275" s="92"/>
      <c r="B275" s="102"/>
      <c r="C275" s="102"/>
      <c r="D275" s="102"/>
      <c r="E275" s="102"/>
      <c r="F275" s="102"/>
      <c r="G275" s="102"/>
      <c r="H275" s="102"/>
    </row>
    <row r="276" spans="1:8" ht="12.75">
      <c r="A276" s="92"/>
      <c r="B276" s="102"/>
      <c r="C276" s="102"/>
      <c r="D276" s="102"/>
      <c r="E276" s="102"/>
      <c r="F276" s="102"/>
      <c r="G276" s="102"/>
      <c r="H276" s="102"/>
    </row>
    <row r="277" spans="1:8" ht="12.75">
      <c r="A277" s="92"/>
      <c r="B277" s="102"/>
      <c r="C277" s="102"/>
      <c r="D277" s="102"/>
      <c r="E277" s="102"/>
      <c r="F277" s="102"/>
      <c r="G277" s="102"/>
      <c r="H277" s="102"/>
    </row>
    <row r="278" spans="1:8" ht="12.75">
      <c r="A278" s="92"/>
      <c r="B278" s="102"/>
      <c r="C278" s="102"/>
      <c r="D278" s="102"/>
      <c r="E278" s="102"/>
      <c r="F278" s="102"/>
      <c r="G278" s="102"/>
      <c r="H278" s="102"/>
    </row>
    <row r="279" spans="1:8" ht="12.75">
      <c r="A279" s="92"/>
      <c r="B279" s="102"/>
      <c r="C279" s="102"/>
      <c r="D279" s="102"/>
      <c r="E279" s="102"/>
      <c r="F279" s="102"/>
      <c r="G279" s="102"/>
      <c r="H279" s="102"/>
    </row>
    <row r="280" spans="1:8" ht="12.75">
      <c r="A280" s="92"/>
      <c r="B280" s="102"/>
      <c r="C280" s="102"/>
      <c r="D280" s="102"/>
      <c r="E280" s="102"/>
      <c r="F280" s="102"/>
      <c r="G280" s="102"/>
      <c r="H280" s="102"/>
    </row>
    <row r="281" spans="1:8" ht="12.75">
      <c r="A281" s="92"/>
      <c r="B281" s="102"/>
      <c r="C281" s="102"/>
      <c r="D281" s="102"/>
      <c r="E281" s="102"/>
      <c r="F281" s="102"/>
      <c r="G281" s="102"/>
      <c r="H281" s="102"/>
    </row>
    <row r="282" spans="1:8" ht="12.75">
      <c r="A282" s="92"/>
      <c r="B282" s="102"/>
      <c r="C282" s="102"/>
      <c r="D282" s="102"/>
      <c r="E282" s="102"/>
      <c r="F282" s="102"/>
      <c r="G282" s="102"/>
      <c r="H282" s="102"/>
    </row>
    <row r="283" spans="1:8" ht="12.75">
      <c r="A283" s="92"/>
      <c r="B283" s="102"/>
      <c r="C283" s="102"/>
      <c r="D283" s="102"/>
      <c r="E283" s="102"/>
      <c r="F283" s="102"/>
      <c r="G283" s="102"/>
      <c r="H283" s="102"/>
    </row>
    <row r="284" spans="1:8" ht="12.75">
      <c r="A284" s="92"/>
      <c r="B284" s="102"/>
      <c r="C284" s="102"/>
      <c r="D284" s="102"/>
      <c r="E284" s="102"/>
      <c r="F284" s="102"/>
      <c r="G284" s="102"/>
      <c r="H284" s="102"/>
    </row>
    <row r="285" spans="1:8" ht="12.75">
      <c r="A285" s="92"/>
      <c r="B285" s="102"/>
      <c r="C285" s="102"/>
      <c r="D285" s="102"/>
      <c r="E285" s="102"/>
      <c r="F285" s="102"/>
      <c r="G285" s="102"/>
      <c r="H285" s="102"/>
    </row>
    <row r="286" spans="1:8" ht="12.75">
      <c r="A286" s="92"/>
      <c r="B286" s="102"/>
      <c r="C286" s="102"/>
      <c r="D286" s="102"/>
      <c r="E286" s="102"/>
      <c r="F286" s="102"/>
      <c r="G286" s="102"/>
      <c r="H286" s="102"/>
    </row>
    <row r="287" spans="1:8" ht="12.75">
      <c r="A287" s="92"/>
      <c r="B287" s="102"/>
      <c r="C287" s="102"/>
      <c r="D287" s="102"/>
      <c r="E287" s="102"/>
      <c r="F287" s="102"/>
      <c r="G287" s="102"/>
      <c r="H287" s="102"/>
    </row>
    <row r="288" spans="1:8" ht="12.75">
      <c r="A288" s="92"/>
      <c r="B288" s="102"/>
      <c r="C288" s="102"/>
      <c r="D288" s="102"/>
      <c r="E288" s="102"/>
      <c r="F288" s="102"/>
      <c r="G288" s="102"/>
      <c r="H288" s="102"/>
    </row>
    <row r="289" spans="1:8" ht="12.75">
      <c r="A289" s="92"/>
      <c r="B289" s="102"/>
      <c r="C289" s="102"/>
      <c r="D289" s="102"/>
      <c r="E289" s="102"/>
      <c r="F289" s="102"/>
      <c r="G289" s="102"/>
      <c r="H289" s="102"/>
    </row>
    <row r="290" spans="1:8" ht="12.75">
      <c r="A290" s="92"/>
      <c r="B290" s="102"/>
      <c r="C290" s="102"/>
      <c r="D290" s="102"/>
      <c r="E290" s="102"/>
      <c r="F290" s="102"/>
      <c r="G290" s="102"/>
      <c r="H290" s="102"/>
    </row>
    <row r="291" spans="1:8" ht="12.75">
      <c r="A291" s="92"/>
      <c r="B291" s="102"/>
      <c r="C291" s="102"/>
      <c r="D291" s="102"/>
      <c r="E291" s="102"/>
      <c r="F291" s="102"/>
      <c r="G291" s="102"/>
      <c r="H291" s="102"/>
    </row>
    <row r="292" spans="1:8" ht="12.75">
      <c r="A292" s="92"/>
      <c r="B292" s="102"/>
      <c r="C292" s="102"/>
      <c r="D292" s="102"/>
      <c r="E292" s="102"/>
      <c r="F292" s="102"/>
      <c r="G292" s="102"/>
      <c r="H292" s="102"/>
    </row>
    <row r="293" spans="1:8" ht="12.75">
      <c r="A293" s="92"/>
      <c r="B293" s="102"/>
      <c r="C293" s="102"/>
      <c r="D293" s="102"/>
      <c r="E293" s="102"/>
      <c r="F293" s="102"/>
      <c r="G293" s="102"/>
      <c r="H293" s="102"/>
    </row>
    <row r="294" spans="1:8" ht="12.75">
      <c r="A294" s="92"/>
      <c r="B294" s="102"/>
      <c r="C294" s="102"/>
      <c r="D294" s="102"/>
      <c r="E294" s="102"/>
      <c r="F294" s="102"/>
      <c r="G294" s="102"/>
      <c r="H294" s="102"/>
    </row>
    <row r="295" spans="1:8" ht="12.75">
      <c r="A295" s="92"/>
      <c r="B295" s="102"/>
      <c r="C295" s="102"/>
      <c r="D295" s="102"/>
      <c r="E295" s="102"/>
      <c r="F295" s="102"/>
      <c r="G295" s="102"/>
      <c r="H295" s="102"/>
    </row>
    <row r="296" spans="1:8" ht="12.75">
      <c r="A296" s="92"/>
      <c r="B296" s="102"/>
      <c r="C296" s="102"/>
      <c r="D296" s="102"/>
      <c r="E296" s="102"/>
      <c r="F296" s="102"/>
      <c r="G296" s="102"/>
      <c r="H296" s="102"/>
    </row>
    <row r="297" spans="1:8" ht="12.75">
      <c r="A297" s="92"/>
      <c r="B297" s="102"/>
      <c r="C297" s="102"/>
      <c r="D297" s="102"/>
      <c r="E297" s="102"/>
      <c r="F297" s="102"/>
      <c r="G297" s="102"/>
      <c r="H297" s="102"/>
    </row>
    <row r="298" spans="1:8" ht="12.75">
      <c r="A298" s="92"/>
      <c r="B298" s="102"/>
      <c r="C298" s="102"/>
      <c r="D298" s="102"/>
      <c r="E298" s="102"/>
      <c r="F298" s="102"/>
      <c r="G298" s="102"/>
      <c r="H298" s="102"/>
    </row>
    <row r="299" spans="1:8" ht="12.75">
      <c r="A299" s="92"/>
      <c r="B299" s="102"/>
      <c r="C299" s="102"/>
      <c r="D299" s="102"/>
      <c r="E299" s="102"/>
      <c r="F299" s="102"/>
      <c r="G299" s="102"/>
      <c r="H299" s="102"/>
    </row>
    <row r="300" spans="1:8" ht="12.75">
      <c r="A300" s="92"/>
      <c r="B300" s="102"/>
      <c r="C300" s="102"/>
      <c r="D300" s="102"/>
      <c r="E300" s="102"/>
      <c r="F300" s="102"/>
      <c r="G300" s="102"/>
      <c r="H300" s="102"/>
    </row>
    <row r="301" spans="1:8" ht="12.75">
      <c r="A301" s="92"/>
      <c r="B301" s="102"/>
      <c r="C301" s="102"/>
      <c r="D301" s="102"/>
      <c r="E301" s="102"/>
      <c r="F301" s="102"/>
      <c r="G301" s="102"/>
      <c r="H301" s="102"/>
    </row>
    <row r="302" spans="1:8" ht="12.75">
      <c r="A302" s="92"/>
      <c r="B302" s="102"/>
      <c r="C302" s="102"/>
      <c r="D302" s="102"/>
      <c r="E302" s="102"/>
      <c r="F302" s="102"/>
      <c r="G302" s="102"/>
      <c r="H302" s="102"/>
    </row>
    <row r="303" spans="1:8" ht="12.75">
      <c r="A303" s="92"/>
      <c r="B303" s="102"/>
      <c r="C303" s="102"/>
      <c r="D303" s="102"/>
      <c r="E303" s="102"/>
      <c r="F303" s="102"/>
      <c r="G303" s="102"/>
      <c r="H303" s="102"/>
    </row>
    <row r="304" spans="1:8" ht="12.75">
      <c r="A304" s="92"/>
      <c r="B304" s="102"/>
      <c r="C304" s="102"/>
      <c r="D304" s="102"/>
      <c r="E304" s="102"/>
      <c r="F304" s="102"/>
      <c r="G304" s="102"/>
      <c r="H304" s="102"/>
    </row>
    <row r="305" spans="1:8" ht="12.75">
      <c r="A305" s="92"/>
      <c r="B305" s="102"/>
      <c r="C305" s="102"/>
      <c r="D305" s="102"/>
      <c r="E305" s="102"/>
      <c r="F305" s="102"/>
      <c r="G305" s="102"/>
      <c r="H305" s="102"/>
    </row>
    <row r="306" spans="1:8" ht="12.75">
      <c r="A306" s="92"/>
      <c r="B306" s="102"/>
      <c r="C306" s="102"/>
      <c r="D306" s="102"/>
      <c r="E306" s="102"/>
      <c r="F306" s="102"/>
      <c r="G306" s="102"/>
      <c r="H306" s="102"/>
    </row>
    <row r="307" spans="1:8" ht="12.75">
      <c r="A307" s="92"/>
      <c r="B307" s="102"/>
      <c r="C307" s="102"/>
      <c r="D307" s="102"/>
      <c r="E307" s="102"/>
      <c r="F307" s="102"/>
      <c r="G307" s="102"/>
      <c r="H307" s="102"/>
    </row>
    <row r="308" spans="1:8" ht="12.75">
      <c r="A308" s="92"/>
      <c r="B308" s="102"/>
      <c r="C308" s="102"/>
      <c r="D308" s="102"/>
      <c r="E308" s="102"/>
      <c r="F308" s="102"/>
      <c r="G308" s="102"/>
      <c r="H308" s="102"/>
    </row>
    <row r="309" spans="1:8" ht="12.75">
      <c r="A309" s="92"/>
      <c r="B309" s="102"/>
      <c r="C309" s="102"/>
      <c r="D309" s="102"/>
      <c r="E309" s="102"/>
      <c r="F309" s="102"/>
      <c r="G309" s="102"/>
      <c r="H309" s="102"/>
    </row>
    <row r="310" spans="1:8" ht="12.75">
      <c r="A310" s="92"/>
      <c r="B310" s="102"/>
      <c r="C310" s="102"/>
      <c r="D310" s="102"/>
      <c r="E310" s="102"/>
      <c r="F310" s="102"/>
      <c r="G310" s="102"/>
      <c r="H310" s="102"/>
    </row>
    <row r="311" spans="1:8" ht="12.75">
      <c r="A311" s="92"/>
      <c r="B311" s="102"/>
      <c r="C311" s="102"/>
      <c r="D311" s="102"/>
      <c r="E311" s="102"/>
      <c r="F311" s="102"/>
      <c r="G311" s="102"/>
      <c r="H311" s="102"/>
    </row>
    <row r="312" spans="1:8" ht="12.75">
      <c r="A312" s="92"/>
      <c r="B312" s="102"/>
      <c r="C312" s="102"/>
      <c r="D312" s="102"/>
      <c r="E312" s="102"/>
      <c r="F312" s="102"/>
      <c r="G312" s="102"/>
      <c r="H312" s="102"/>
    </row>
    <row r="313" spans="1:8" ht="12.75">
      <c r="A313" s="92"/>
      <c r="B313" s="102"/>
      <c r="C313" s="102"/>
      <c r="D313" s="102"/>
      <c r="E313" s="102"/>
      <c r="F313" s="102"/>
      <c r="G313" s="102"/>
      <c r="H313" s="102"/>
    </row>
    <row r="314" spans="1:8" ht="12.75">
      <c r="A314" s="92"/>
      <c r="B314" s="102"/>
      <c r="C314" s="102"/>
      <c r="D314" s="102"/>
      <c r="E314" s="102"/>
      <c r="F314" s="102"/>
      <c r="G314" s="102"/>
      <c r="H314" s="102"/>
    </row>
    <row r="315" spans="1:8" ht="12.75">
      <c r="A315" s="92"/>
      <c r="B315" s="102"/>
      <c r="C315" s="102"/>
      <c r="D315" s="102"/>
      <c r="E315" s="102"/>
      <c r="F315" s="102"/>
      <c r="G315" s="102"/>
      <c r="H315" s="102"/>
    </row>
    <row r="316" spans="1:8" ht="12.75">
      <c r="A316" s="92"/>
      <c r="B316" s="102"/>
      <c r="C316" s="102"/>
      <c r="D316" s="102"/>
      <c r="E316" s="102"/>
      <c r="F316" s="102"/>
      <c r="G316" s="102"/>
      <c r="H316" s="102"/>
    </row>
    <row r="317" spans="1:8" ht="12.75">
      <c r="A317" s="92"/>
      <c r="B317" s="102"/>
      <c r="C317" s="102"/>
      <c r="D317" s="102"/>
      <c r="E317" s="102"/>
      <c r="F317" s="102"/>
      <c r="G317" s="102"/>
      <c r="H317" s="102"/>
    </row>
    <row r="318" spans="1:8" ht="12.75">
      <c r="A318" s="92"/>
      <c r="B318" s="102"/>
      <c r="C318" s="102"/>
      <c r="D318" s="102"/>
      <c r="E318" s="102"/>
      <c r="F318" s="102"/>
      <c r="G318" s="102"/>
      <c r="H318" s="102"/>
    </row>
    <row r="319" spans="1:8" ht="12.75">
      <c r="A319" s="92"/>
      <c r="B319" s="102"/>
      <c r="C319" s="102"/>
      <c r="D319" s="102"/>
      <c r="E319" s="102"/>
      <c r="F319" s="102"/>
      <c r="G319" s="102"/>
      <c r="H319" s="102"/>
    </row>
    <row r="320" spans="1:8" ht="12.75">
      <c r="A320" s="92"/>
      <c r="B320" s="102"/>
      <c r="C320" s="102"/>
      <c r="D320" s="102"/>
      <c r="E320" s="102"/>
      <c r="F320" s="102"/>
      <c r="G320" s="102"/>
      <c r="H320" s="102"/>
    </row>
    <row r="321" spans="1:8" ht="12.75">
      <c r="A321" s="92"/>
      <c r="B321" s="102"/>
      <c r="C321" s="102"/>
      <c r="D321" s="102"/>
      <c r="E321" s="102"/>
      <c r="F321" s="102"/>
      <c r="G321" s="102"/>
      <c r="H321" s="102"/>
    </row>
    <row r="322" spans="1:8" ht="12.75">
      <c r="A322" s="92"/>
      <c r="B322" s="102"/>
      <c r="C322" s="102"/>
      <c r="D322" s="102"/>
      <c r="E322" s="102"/>
      <c r="F322" s="102"/>
      <c r="G322" s="102"/>
      <c r="H322" s="102"/>
    </row>
    <row r="323" spans="1:8" ht="12.75">
      <c r="A323" s="92"/>
      <c r="B323" s="102"/>
      <c r="C323" s="102"/>
      <c r="D323" s="102"/>
      <c r="E323" s="102"/>
      <c r="F323" s="102"/>
      <c r="G323" s="102"/>
      <c r="H323" s="102"/>
    </row>
    <row r="324" spans="1:8" ht="12.75">
      <c r="A324" s="92"/>
      <c r="B324" s="102"/>
      <c r="C324" s="102"/>
      <c r="D324" s="102"/>
      <c r="E324" s="102"/>
      <c r="F324" s="102"/>
      <c r="G324" s="102"/>
      <c r="H324" s="102"/>
    </row>
    <row r="325" spans="1:8" ht="12.75">
      <c r="A325" s="92"/>
      <c r="B325" s="102"/>
      <c r="C325" s="102"/>
      <c r="D325" s="102"/>
      <c r="E325" s="102"/>
      <c r="F325" s="102"/>
      <c r="G325" s="102"/>
      <c r="H325" s="102"/>
    </row>
    <row r="326" spans="1:8" ht="12.75">
      <c r="A326" s="92"/>
      <c r="B326" s="102"/>
      <c r="C326" s="102"/>
      <c r="D326" s="102"/>
      <c r="E326" s="102"/>
      <c r="F326" s="102"/>
      <c r="G326" s="102"/>
      <c r="H326" s="102"/>
    </row>
    <row r="327" spans="1:8" ht="12.75">
      <c r="A327" s="92"/>
      <c r="B327" s="102"/>
      <c r="C327" s="102"/>
      <c r="D327" s="102"/>
      <c r="E327" s="102"/>
      <c r="F327" s="102"/>
      <c r="G327" s="102"/>
      <c r="H327" s="102"/>
    </row>
    <row r="328" spans="1:8" ht="12.75">
      <c r="A328" s="92"/>
      <c r="B328" s="102"/>
      <c r="C328" s="102"/>
      <c r="D328" s="102"/>
      <c r="E328" s="102"/>
      <c r="F328" s="102"/>
      <c r="G328" s="102"/>
      <c r="H328" s="102"/>
    </row>
    <row r="329" spans="1:8" ht="12.75">
      <c r="A329" s="92"/>
      <c r="B329" s="102"/>
      <c r="C329" s="102"/>
      <c r="D329" s="102"/>
      <c r="E329" s="102"/>
      <c r="F329" s="102"/>
      <c r="G329" s="102"/>
      <c r="H329" s="102"/>
    </row>
    <row r="330" spans="1:8" ht="12.75">
      <c r="A330" s="92"/>
      <c r="B330" s="102"/>
      <c r="C330" s="102"/>
      <c r="D330" s="102"/>
      <c r="E330" s="102"/>
      <c r="F330" s="102"/>
      <c r="G330" s="102"/>
      <c r="H330" s="102"/>
    </row>
    <row r="331" spans="1:8" ht="12.75">
      <c r="A331" s="92"/>
      <c r="B331" s="102"/>
      <c r="C331" s="102"/>
      <c r="D331" s="102"/>
      <c r="E331" s="102"/>
      <c r="F331" s="102"/>
      <c r="G331" s="102"/>
      <c r="H331" s="102"/>
    </row>
    <row r="332" spans="1:8" ht="12.75">
      <c r="A332" s="92"/>
      <c r="B332" s="102"/>
      <c r="C332" s="102"/>
      <c r="D332" s="102"/>
      <c r="E332" s="102"/>
      <c r="F332" s="102"/>
      <c r="G332" s="102"/>
      <c r="H332" s="102"/>
    </row>
    <row r="333" spans="1:8" ht="12.75">
      <c r="A333" s="92"/>
      <c r="B333" s="102"/>
      <c r="C333" s="102"/>
      <c r="D333" s="102"/>
      <c r="E333" s="102"/>
      <c r="F333" s="102"/>
      <c r="G333" s="102"/>
      <c r="H333" s="102"/>
    </row>
    <row r="334" spans="1:8" ht="12.75">
      <c r="A334" s="92"/>
      <c r="B334" s="102"/>
      <c r="C334" s="102"/>
      <c r="D334" s="102"/>
      <c r="E334" s="102"/>
      <c r="F334" s="102"/>
      <c r="G334" s="102"/>
      <c r="H334" s="102"/>
    </row>
    <row r="335" spans="1:8" ht="12.75">
      <c r="A335" s="92"/>
      <c r="B335" s="102"/>
      <c r="C335" s="102"/>
      <c r="D335" s="102"/>
      <c r="E335" s="102"/>
      <c r="F335" s="102"/>
      <c r="G335" s="102"/>
      <c r="H335" s="102"/>
    </row>
    <row r="336" spans="1:8" ht="12.75">
      <c r="A336" s="92"/>
      <c r="B336" s="102"/>
      <c r="C336" s="102"/>
      <c r="D336" s="102"/>
      <c r="E336" s="102"/>
      <c r="F336" s="102"/>
      <c r="G336" s="102"/>
      <c r="H336" s="102"/>
    </row>
    <row r="337" spans="1:8" ht="12.75">
      <c r="A337" s="92"/>
      <c r="B337" s="102"/>
      <c r="C337" s="102"/>
      <c r="D337" s="102"/>
      <c r="E337" s="102"/>
      <c r="F337" s="102"/>
      <c r="G337" s="102"/>
      <c r="H337" s="102"/>
    </row>
    <row r="338" spans="1:8" ht="12.75">
      <c r="A338" s="92"/>
      <c r="B338" s="102"/>
      <c r="C338" s="102"/>
      <c r="D338" s="102"/>
      <c r="E338" s="102"/>
      <c r="F338" s="102"/>
      <c r="G338" s="102"/>
      <c r="H338" s="102"/>
    </row>
    <row r="339" spans="1:8" ht="12.75">
      <c r="A339" s="92"/>
      <c r="B339" s="102"/>
      <c r="C339" s="102"/>
      <c r="D339" s="102"/>
      <c r="E339" s="102"/>
      <c r="F339" s="102"/>
      <c r="G339" s="102"/>
      <c r="H339" s="102"/>
    </row>
    <row r="340" spans="1:8" ht="12.75">
      <c r="A340" s="92"/>
      <c r="B340" s="102"/>
      <c r="C340" s="102"/>
      <c r="D340" s="102"/>
      <c r="E340" s="102"/>
      <c r="F340" s="102"/>
      <c r="G340" s="102"/>
      <c r="H340" s="102"/>
    </row>
    <row r="341" spans="1:8" ht="12.75">
      <c r="A341" s="92"/>
      <c r="B341" s="102"/>
      <c r="C341" s="102"/>
      <c r="D341" s="102"/>
      <c r="E341" s="102"/>
      <c r="F341" s="102"/>
      <c r="G341" s="102"/>
      <c r="H341" s="102"/>
    </row>
    <row r="342" spans="1:8" ht="12.75">
      <c r="A342" s="92"/>
      <c r="B342" s="102"/>
      <c r="C342" s="102"/>
      <c r="D342" s="102"/>
      <c r="E342" s="102"/>
      <c r="F342" s="102"/>
      <c r="G342" s="102"/>
      <c r="H342" s="102"/>
    </row>
    <row r="343" spans="1:8" ht="12.75">
      <c r="A343" s="92"/>
      <c r="B343" s="102"/>
      <c r="C343" s="102"/>
      <c r="D343" s="102"/>
      <c r="E343" s="102"/>
      <c r="F343" s="102"/>
      <c r="G343" s="102"/>
      <c r="H343" s="102"/>
    </row>
    <row r="344" spans="1:8" ht="12.75">
      <c r="A344" s="92"/>
      <c r="B344" s="102"/>
      <c r="C344" s="102"/>
      <c r="D344" s="102"/>
      <c r="E344" s="102"/>
      <c r="F344" s="102"/>
      <c r="G344" s="102"/>
      <c r="H344" s="102"/>
    </row>
    <row r="345" spans="1:8" ht="12.75">
      <c r="A345" s="92"/>
      <c r="B345" s="102"/>
      <c r="C345" s="102"/>
      <c r="D345" s="102"/>
      <c r="E345" s="102"/>
      <c r="F345" s="102"/>
      <c r="G345" s="102"/>
      <c r="H345" s="102"/>
    </row>
    <row r="346" spans="1:8" ht="12.75">
      <c r="A346" s="92"/>
      <c r="B346" s="102"/>
      <c r="C346" s="102"/>
      <c r="D346" s="102"/>
      <c r="E346" s="102"/>
      <c r="F346" s="102"/>
      <c r="G346" s="102"/>
      <c r="H346" s="102"/>
    </row>
    <row r="347" spans="1:8" ht="12.75">
      <c r="A347" s="92"/>
      <c r="B347" s="102"/>
      <c r="C347" s="102"/>
      <c r="D347" s="102"/>
      <c r="E347" s="102"/>
      <c r="F347" s="102"/>
      <c r="G347" s="102"/>
      <c r="H347" s="102"/>
    </row>
    <row r="348" spans="1:8" ht="12.75">
      <c r="A348" s="92"/>
      <c r="B348" s="102"/>
      <c r="C348" s="102"/>
      <c r="D348" s="102"/>
      <c r="E348" s="102"/>
      <c r="F348" s="102"/>
      <c r="G348" s="102"/>
      <c r="H348" s="102"/>
    </row>
    <row r="349" spans="1:8" ht="12.75">
      <c r="A349" s="92"/>
      <c r="B349" s="102"/>
      <c r="C349" s="102"/>
      <c r="D349" s="102"/>
      <c r="E349" s="102"/>
      <c r="F349" s="102"/>
      <c r="G349" s="102"/>
      <c r="H349" s="102"/>
    </row>
    <row r="350" spans="1:8" ht="12.75">
      <c r="A350" s="92"/>
      <c r="B350" s="102"/>
      <c r="C350" s="102"/>
      <c r="D350" s="102"/>
      <c r="E350" s="102"/>
      <c r="F350" s="102"/>
      <c r="G350" s="102"/>
      <c r="H350" s="102"/>
    </row>
    <row r="351" spans="1:8" ht="12.75">
      <c r="A351" s="92"/>
      <c r="B351" s="102"/>
      <c r="C351" s="102"/>
      <c r="D351" s="102"/>
      <c r="E351" s="102"/>
      <c r="F351" s="102"/>
      <c r="G351" s="102"/>
      <c r="H351" s="102"/>
    </row>
    <row r="352" spans="1:8" ht="12.75">
      <c r="A352" s="92"/>
      <c r="B352" s="102"/>
      <c r="C352" s="102"/>
      <c r="D352" s="102"/>
      <c r="E352" s="102"/>
      <c r="F352" s="102"/>
      <c r="G352" s="102"/>
      <c r="H352" s="102"/>
    </row>
    <row r="353" spans="1:8" ht="12.75">
      <c r="A353" s="92"/>
      <c r="B353" s="102"/>
      <c r="C353" s="102"/>
      <c r="D353" s="102"/>
      <c r="E353" s="102"/>
      <c r="F353" s="102"/>
      <c r="G353" s="102"/>
      <c r="H353" s="102"/>
    </row>
    <row r="354" spans="1:8" ht="12.75">
      <c r="A354" s="92"/>
      <c r="B354" s="102"/>
      <c r="C354" s="102"/>
      <c r="D354" s="102"/>
      <c r="E354" s="102"/>
      <c r="F354" s="102"/>
      <c r="G354" s="102"/>
      <c r="H354" s="102"/>
    </row>
    <row r="355" spans="1:8" ht="12.75">
      <c r="A355" s="92"/>
      <c r="B355" s="102"/>
      <c r="C355" s="102"/>
      <c r="D355" s="102"/>
      <c r="E355" s="102"/>
      <c r="F355" s="102"/>
      <c r="G355" s="102"/>
      <c r="H355" s="102"/>
    </row>
    <row r="356" spans="1:8" ht="12.75">
      <c r="A356" s="92"/>
      <c r="B356" s="102"/>
      <c r="C356" s="102"/>
      <c r="D356" s="102"/>
      <c r="E356" s="102"/>
      <c r="F356" s="102"/>
      <c r="G356" s="102"/>
      <c r="H356" s="102"/>
    </row>
    <row r="357" spans="1:8" ht="12.75">
      <c r="A357" s="92"/>
      <c r="B357" s="102"/>
      <c r="C357" s="102"/>
      <c r="D357" s="102"/>
      <c r="E357" s="102"/>
      <c r="F357" s="102"/>
      <c r="G357" s="102"/>
      <c r="H357" s="102"/>
    </row>
    <row r="358" spans="1:8" ht="12.75">
      <c r="A358" s="92"/>
      <c r="B358" s="102"/>
      <c r="C358" s="102"/>
      <c r="D358" s="102"/>
      <c r="E358" s="102"/>
      <c r="F358" s="102"/>
      <c r="G358" s="102"/>
      <c r="H358" s="102"/>
    </row>
    <row r="359" spans="1:8" ht="12.75">
      <c r="A359" s="92"/>
      <c r="B359" s="102"/>
      <c r="C359" s="102"/>
      <c r="D359" s="102"/>
      <c r="E359" s="102"/>
      <c r="F359" s="102"/>
      <c r="G359" s="102"/>
      <c r="H359" s="102"/>
    </row>
    <row r="360" spans="1:8" ht="12.75">
      <c r="A360" s="92"/>
      <c r="B360" s="102"/>
      <c r="C360" s="102"/>
      <c r="D360" s="102"/>
      <c r="E360" s="102"/>
      <c r="F360" s="102"/>
      <c r="G360" s="102"/>
      <c r="H360" s="102"/>
    </row>
    <row r="361" spans="1:8" ht="12.75">
      <c r="A361" s="92"/>
      <c r="B361" s="102"/>
      <c r="C361" s="102"/>
      <c r="D361" s="102"/>
      <c r="E361" s="102"/>
      <c r="F361" s="102"/>
      <c r="G361" s="102"/>
      <c r="H361" s="102"/>
    </row>
    <row r="362" spans="1:8" ht="12.75">
      <c r="A362" s="92"/>
      <c r="B362" s="102"/>
      <c r="C362" s="102"/>
      <c r="D362" s="102"/>
      <c r="E362" s="102"/>
      <c r="F362" s="102"/>
      <c r="G362" s="102"/>
      <c r="H362" s="102"/>
    </row>
    <row r="363" spans="1:8" ht="12.75">
      <c r="A363" s="92"/>
      <c r="B363" s="102"/>
      <c r="C363" s="102"/>
      <c r="D363" s="102"/>
      <c r="E363" s="102"/>
      <c r="F363" s="102"/>
      <c r="G363" s="102"/>
      <c r="H363" s="102"/>
    </row>
    <row r="364" spans="1:8" ht="12.75">
      <c r="A364" s="92"/>
      <c r="B364" s="102"/>
      <c r="C364" s="102"/>
      <c r="D364" s="102"/>
      <c r="E364" s="102"/>
      <c r="F364" s="102"/>
      <c r="G364" s="102"/>
      <c r="H364" s="102"/>
    </row>
    <row r="365" spans="1:8" ht="12.75">
      <c r="A365" s="92"/>
      <c r="B365" s="102"/>
      <c r="C365" s="102"/>
      <c r="D365" s="102"/>
      <c r="E365" s="102"/>
      <c r="F365" s="102"/>
      <c r="G365" s="102"/>
      <c r="H365" s="102"/>
    </row>
    <row r="366" spans="1:8" ht="12.75">
      <c r="A366" s="92"/>
      <c r="B366" s="102"/>
      <c r="C366" s="102"/>
      <c r="D366" s="102"/>
      <c r="E366" s="102"/>
      <c r="F366" s="102"/>
      <c r="G366" s="102"/>
      <c r="H366" s="102"/>
    </row>
    <row r="367" spans="1:8" ht="12.75">
      <c r="A367" s="92"/>
      <c r="B367" s="102"/>
      <c r="C367" s="102"/>
      <c r="D367" s="102"/>
      <c r="E367" s="102"/>
      <c r="F367" s="102"/>
      <c r="G367" s="102"/>
      <c r="H367" s="102"/>
    </row>
    <row r="368" spans="1:8" ht="12.75">
      <c r="A368" s="92"/>
      <c r="B368" s="102"/>
      <c r="C368" s="102"/>
      <c r="D368" s="102"/>
      <c r="E368" s="102"/>
      <c r="F368" s="102"/>
      <c r="G368" s="102"/>
      <c r="H368" s="102"/>
    </row>
    <row r="369" spans="1:8" ht="12.75">
      <c r="A369" s="92"/>
      <c r="B369" s="102"/>
      <c r="C369" s="102"/>
      <c r="D369" s="102"/>
      <c r="E369" s="102"/>
      <c r="F369" s="102"/>
      <c r="G369" s="102"/>
      <c r="H369" s="102"/>
    </row>
    <row r="370" spans="1:8" ht="12.75">
      <c r="A370" s="92"/>
      <c r="B370" s="102"/>
      <c r="C370" s="102"/>
      <c r="D370" s="102"/>
      <c r="E370" s="102"/>
      <c r="F370" s="102"/>
      <c r="G370" s="102"/>
      <c r="H370" s="102"/>
    </row>
    <row r="371" spans="1:8" ht="12.75">
      <c r="A371" s="92"/>
      <c r="B371" s="102"/>
      <c r="C371" s="102"/>
      <c r="D371" s="102"/>
      <c r="E371" s="102"/>
      <c r="F371" s="102"/>
      <c r="G371" s="102"/>
      <c r="H371" s="102"/>
    </row>
    <row r="372" spans="1:8" ht="12.75">
      <c r="A372" s="92"/>
      <c r="B372" s="102"/>
      <c r="C372" s="102"/>
      <c r="D372" s="102"/>
      <c r="E372" s="102"/>
      <c r="F372" s="102"/>
      <c r="G372" s="102"/>
      <c r="H372" s="102"/>
    </row>
    <row r="373" spans="1:8" ht="12.75">
      <c r="A373" s="92"/>
      <c r="B373" s="102"/>
      <c r="C373" s="102"/>
      <c r="D373" s="102"/>
      <c r="E373" s="102"/>
      <c r="F373" s="102"/>
      <c r="G373" s="102"/>
      <c r="H373" s="102"/>
    </row>
    <row r="374" spans="1:8" ht="12.75">
      <c r="A374" s="92"/>
      <c r="B374" s="102"/>
      <c r="C374" s="102"/>
      <c r="D374" s="102"/>
      <c r="E374" s="102"/>
      <c r="F374" s="102"/>
      <c r="G374" s="102"/>
      <c r="H374" s="102"/>
    </row>
    <row r="375" spans="1:8" ht="12.75">
      <c r="A375" s="92"/>
      <c r="B375" s="102"/>
      <c r="C375" s="102"/>
      <c r="D375" s="102"/>
      <c r="E375" s="102"/>
      <c r="F375" s="102"/>
      <c r="G375" s="102"/>
      <c r="H375" s="102"/>
    </row>
    <row r="376" spans="1:8" ht="12.75">
      <c r="A376" s="92"/>
      <c r="B376" s="102"/>
      <c r="C376" s="102"/>
      <c r="D376" s="102"/>
      <c r="E376" s="102"/>
      <c r="F376" s="102"/>
      <c r="G376" s="102"/>
      <c r="H376" s="102"/>
    </row>
    <row r="377" spans="1:8" ht="12.75">
      <c r="A377" s="92"/>
      <c r="B377" s="102"/>
      <c r="C377" s="102"/>
      <c r="D377" s="102"/>
      <c r="E377" s="102"/>
      <c r="F377" s="102"/>
      <c r="G377" s="102"/>
      <c r="H377" s="102"/>
    </row>
    <row r="378" spans="1:8" ht="12.75">
      <c r="A378" s="92"/>
      <c r="B378" s="102"/>
      <c r="C378" s="102"/>
      <c r="D378" s="102"/>
      <c r="E378" s="102"/>
      <c r="F378" s="102"/>
      <c r="G378" s="102"/>
      <c r="H378" s="102"/>
    </row>
    <row r="379" spans="1:8" ht="12.75">
      <c r="A379" s="92"/>
      <c r="B379" s="102"/>
      <c r="C379" s="102"/>
      <c r="D379" s="102"/>
      <c r="E379" s="102"/>
      <c r="F379" s="102"/>
      <c r="G379" s="102"/>
      <c r="H379" s="102"/>
    </row>
    <row r="380" spans="1:8" ht="12.75">
      <c r="A380" s="92"/>
      <c r="B380" s="102"/>
      <c r="C380" s="102"/>
      <c r="D380" s="102"/>
      <c r="E380" s="102"/>
      <c r="F380" s="102"/>
      <c r="G380" s="102"/>
      <c r="H380" s="102"/>
    </row>
    <row r="381" spans="1:8" ht="12.75">
      <c r="A381" s="92"/>
      <c r="B381" s="102"/>
      <c r="C381" s="102"/>
      <c r="D381" s="102"/>
      <c r="E381" s="102"/>
      <c r="F381" s="102"/>
      <c r="G381" s="102"/>
      <c r="H381" s="102"/>
    </row>
    <row r="382" spans="1:8" ht="12.75">
      <c r="A382" s="92"/>
      <c r="B382" s="102"/>
      <c r="C382" s="102"/>
      <c r="D382" s="102"/>
      <c r="E382" s="102"/>
      <c r="F382" s="102"/>
      <c r="G382" s="102"/>
      <c r="H382" s="102"/>
    </row>
    <row r="383" spans="1:8" ht="12.75">
      <c r="A383" s="92"/>
      <c r="B383" s="102"/>
      <c r="C383" s="102"/>
      <c r="D383" s="102"/>
      <c r="E383" s="102"/>
      <c r="F383" s="102"/>
      <c r="G383" s="102"/>
      <c r="H383" s="102"/>
    </row>
    <row r="384" spans="1:8" ht="12.75">
      <c r="A384" s="92"/>
      <c r="B384" s="102"/>
      <c r="C384" s="102"/>
      <c r="D384" s="102"/>
      <c r="E384" s="102"/>
      <c r="F384" s="102"/>
      <c r="G384" s="102"/>
      <c r="H384" s="102"/>
    </row>
    <row r="385" spans="1:8" ht="12.75">
      <c r="A385" s="92"/>
      <c r="B385" s="102"/>
      <c r="C385" s="102"/>
      <c r="D385" s="102"/>
      <c r="E385" s="102"/>
      <c r="F385" s="102"/>
      <c r="G385" s="102"/>
      <c r="H385" s="102"/>
    </row>
    <row r="386" spans="1:8" ht="12.75">
      <c r="A386" s="92"/>
      <c r="B386" s="102"/>
      <c r="C386" s="102"/>
      <c r="D386" s="102"/>
      <c r="E386" s="102"/>
      <c r="F386" s="102"/>
      <c r="G386" s="102"/>
      <c r="H386" s="102"/>
    </row>
    <row r="387" spans="1:8" ht="12.75">
      <c r="A387" s="92"/>
      <c r="B387" s="102"/>
      <c r="C387" s="102"/>
      <c r="D387" s="102"/>
      <c r="E387" s="102"/>
      <c r="F387" s="102"/>
      <c r="G387" s="102"/>
      <c r="H387" s="102"/>
    </row>
    <row r="388" spans="1:8" ht="12.75">
      <c r="A388" s="92"/>
      <c r="B388" s="102"/>
      <c r="C388" s="102"/>
      <c r="D388" s="102"/>
      <c r="E388" s="102"/>
      <c r="F388" s="102"/>
      <c r="G388" s="102"/>
      <c r="H388" s="102"/>
    </row>
    <row r="389" spans="1:8" ht="12.75">
      <c r="A389" s="92"/>
      <c r="B389" s="102"/>
      <c r="C389" s="102"/>
      <c r="D389" s="102"/>
      <c r="E389" s="102"/>
      <c r="F389" s="102"/>
      <c r="G389" s="102"/>
      <c r="H389" s="102"/>
    </row>
    <row r="390" spans="1:8" ht="12.75">
      <c r="A390" s="92"/>
      <c r="B390" s="102"/>
      <c r="C390" s="102"/>
      <c r="D390" s="102"/>
      <c r="E390" s="102"/>
      <c r="F390" s="102"/>
      <c r="G390" s="102"/>
      <c r="H390" s="102"/>
    </row>
    <row r="391" spans="1:8" ht="12.75">
      <c r="A391" s="92"/>
      <c r="B391" s="102"/>
      <c r="C391" s="102"/>
      <c r="D391" s="102"/>
      <c r="E391" s="102"/>
      <c r="F391" s="102"/>
      <c r="G391" s="102"/>
      <c r="H391" s="102"/>
    </row>
    <row r="392" spans="1:8" ht="12.75">
      <c r="A392" s="92"/>
      <c r="B392" s="102"/>
      <c r="C392" s="102"/>
      <c r="D392" s="102"/>
      <c r="E392" s="102"/>
      <c r="F392" s="102"/>
      <c r="G392" s="102"/>
      <c r="H392" s="102"/>
    </row>
    <row r="393" spans="1:8" ht="12.75">
      <c r="A393" s="92"/>
      <c r="B393" s="102"/>
      <c r="C393" s="102"/>
      <c r="D393" s="102"/>
      <c r="E393" s="102"/>
      <c r="F393" s="102"/>
      <c r="G393" s="102"/>
      <c r="H393" s="102"/>
    </row>
    <row r="394" spans="1:8" ht="12.75">
      <c r="A394" s="92"/>
      <c r="B394" s="102"/>
      <c r="C394" s="102"/>
      <c r="D394" s="102"/>
      <c r="E394" s="102"/>
      <c r="F394" s="102"/>
      <c r="G394" s="102"/>
      <c r="H394" s="102"/>
    </row>
    <row r="395" spans="1:8" ht="12.75">
      <c r="A395" s="92"/>
      <c r="B395" s="102"/>
      <c r="C395" s="102"/>
      <c r="D395" s="102"/>
      <c r="E395" s="102"/>
      <c r="F395" s="102"/>
      <c r="G395" s="102"/>
      <c r="H395" s="102"/>
    </row>
    <row r="396" spans="1:8" ht="12.75">
      <c r="A396" s="92"/>
      <c r="B396" s="102"/>
      <c r="C396" s="102"/>
      <c r="D396" s="102"/>
      <c r="E396" s="102"/>
      <c r="F396" s="102"/>
      <c r="G396" s="102"/>
      <c r="H396" s="102"/>
    </row>
    <row r="397" spans="1:8" ht="12.75">
      <c r="A397" s="92"/>
      <c r="B397" s="102"/>
      <c r="C397" s="102"/>
      <c r="D397" s="102"/>
      <c r="E397" s="102"/>
      <c r="F397" s="102"/>
      <c r="G397" s="102"/>
      <c r="H397" s="102"/>
    </row>
    <row r="398" spans="1:8" ht="12.75">
      <c r="A398" s="92"/>
      <c r="B398" s="102"/>
      <c r="C398" s="102"/>
      <c r="D398" s="102"/>
      <c r="E398" s="102"/>
      <c r="F398" s="102"/>
      <c r="G398" s="102"/>
      <c r="H398" s="102"/>
    </row>
    <row r="399" spans="1:8" ht="12.75">
      <c r="A399" s="92"/>
      <c r="B399" s="102"/>
      <c r="C399" s="102"/>
      <c r="D399" s="102"/>
      <c r="E399" s="102"/>
      <c r="F399" s="102"/>
      <c r="G399" s="102"/>
      <c r="H399" s="102"/>
    </row>
    <row r="400" spans="1:8" ht="12.75">
      <c r="A400" s="92"/>
      <c r="B400" s="102"/>
      <c r="C400" s="102"/>
      <c r="D400" s="102"/>
      <c r="E400" s="102"/>
      <c r="F400" s="102"/>
      <c r="G400" s="102"/>
      <c r="H400" s="102"/>
    </row>
    <row r="401" spans="1:8" ht="12.75">
      <c r="A401" s="92"/>
      <c r="B401" s="102"/>
      <c r="C401" s="102"/>
      <c r="D401" s="102"/>
      <c r="E401" s="102"/>
      <c r="F401" s="102"/>
      <c r="G401" s="102"/>
      <c r="H401" s="102"/>
    </row>
    <row r="402" spans="1:8" ht="12.75">
      <c r="A402" s="92"/>
      <c r="B402" s="102"/>
      <c r="C402" s="102"/>
      <c r="D402" s="102"/>
      <c r="E402" s="102"/>
      <c r="F402" s="102"/>
      <c r="G402" s="102"/>
      <c r="H402" s="102"/>
    </row>
    <row r="403" spans="1:8" ht="12.75">
      <c r="A403" s="92"/>
      <c r="B403" s="102"/>
      <c r="C403" s="102"/>
      <c r="D403" s="102"/>
      <c r="E403" s="102"/>
      <c r="F403" s="102"/>
      <c r="G403" s="102"/>
      <c r="H403" s="102"/>
    </row>
    <row r="404" spans="1:8" ht="12.75">
      <c r="A404" s="92"/>
      <c r="B404" s="102"/>
      <c r="C404" s="102"/>
      <c r="D404" s="102"/>
      <c r="E404" s="102"/>
      <c r="F404" s="102"/>
      <c r="G404" s="102"/>
      <c r="H404" s="102"/>
    </row>
    <row r="405" spans="1:8" ht="12.75">
      <c r="A405" s="92"/>
      <c r="B405" s="102"/>
      <c r="C405" s="102"/>
      <c r="D405" s="102"/>
      <c r="E405" s="102"/>
      <c r="F405" s="102"/>
      <c r="G405" s="102"/>
      <c r="H405" s="102"/>
    </row>
    <row r="406" spans="1:8" ht="12.75">
      <c r="A406" s="92"/>
      <c r="B406" s="102"/>
      <c r="C406" s="102"/>
      <c r="D406" s="102"/>
      <c r="E406" s="102"/>
      <c r="F406" s="102"/>
      <c r="G406" s="102"/>
      <c r="H406" s="102"/>
    </row>
    <row r="407" spans="1:8" ht="12.75">
      <c r="A407" s="92"/>
      <c r="B407" s="102"/>
      <c r="C407" s="102"/>
      <c r="D407" s="102"/>
      <c r="E407" s="102"/>
      <c r="F407" s="102"/>
      <c r="G407" s="102"/>
      <c r="H407" s="102"/>
    </row>
    <row r="408" spans="1:8" ht="12.75">
      <c r="A408" s="92"/>
      <c r="B408" s="102"/>
      <c r="C408" s="102"/>
      <c r="D408" s="102"/>
      <c r="E408" s="102"/>
      <c r="F408" s="102"/>
      <c r="G408" s="102"/>
      <c r="H408" s="102"/>
    </row>
    <row r="409" spans="1:8" ht="12.75">
      <c r="A409" s="92"/>
      <c r="B409" s="102"/>
      <c r="C409" s="102"/>
      <c r="D409" s="102"/>
      <c r="E409" s="102"/>
      <c r="F409" s="102"/>
      <c r="G409" s="102"/>
      <c r="H409" s="102"/>
    </row>
    <row r="410" spans="1:8" ht="12.75">
      <c r="A410" s="92"/>
      <c r="B410" s="102"/>
      <c r="C410" s="102"/>
      <c r="D410" s="102"/>
      <c r="E410" s="102"/>
      <c r="F410" s="102"/>
      <c r="G410" s="102"/>
      <c r="H410" s="102"/>
    </row>
    <row r="411" spans="1:8" ht="12.75">
      <c r="A411" s="92"/>
      <c r="B411" s="102"/>
      <c r="C411" s="102"/>
      <c r="D411" s="102"/>
      <c r="E411" s="102"/>
      <c r="F411" s="102"/>
      <c r="G411" s="102"/>
      <c r="H411" s="102"/>
    </row>
    <row r="412" spans="1:8" ht="12.75">
      <c r="A412" s="92"/>
      <c r="B412" s="102"/>
      <c r="C412" s="102"/>
      <c r="D412" s="102"/>
      <c r="E412" s="102"/>
      <c r="F412" s="102"/>
      <c r="G412" s="102"/>
      <c r="H412" s="102"/>
    </row>
    <row r="413" spans="1:8" ht="12.75">
      <c r="A413" s="92"/>
      <c r="B413" s="102"/>
      <c r="C413" s="102"/>
      <c r="D413" s="102"/>
      <c r="E413" s="102"/>
      <c r="F413" s="102"/>
      <c r="G413" s="102"/>
      <c r="H413" s="102"/>
    </row>
    <row r="414" spans="1:8" ht="12.75">
      <c r="A414" s="92"/>
      <c r="B414" s="102"/>
      <c r="C414" s="102"/>
      <c r="D414" s="102"/>
      <c r="E414" s="102"/>
      <c r="F414" s="102"/>
      <c r="G414" s="102"/>
      <c r="H414" s="102"/>
    </row>
    <row r="415" spans="1:8" ht="12.75">
      <c r="A415" s="92"/>
      <c r="B415" s="102"/>
      <c r="C415" s="102"/>
      <c r="D415" s="102"/>
      <c r="E415" s="102"/>
      <c r="F415" s="102"/>
      <c r="G415" s="102"/>
      <c r="H415" s="102"/>
    </row>
    <row r="416" spans="1:8" ht="12.75">
      <c r="A416" s="92"/>
      <c r="B416" s="102"/>
      <c r="C416" s="102"/>
      <c r="D416" s="102"/>
      <c r="E416" s="102"/>
      <c r="F416" s="102"/>
      <c r="G416" s="102"/>
      <c r="H416" s="102"/>
    </row>
    <row r="417" spans="1:8" ht="12.75">
      <c r="A417" s="92"/>
      <c r="B417" s="102"/>
      <c r="C417" s="102"/>
      <c r="D417" s="102"/>
      <c r="E417" s="102"/>
      <c r="F417" s="102"/>
      <c r="G417" s="102"/>
      <c r="H417" s="102"/>
    </row>
    <row r="418" spans="1:8" ht="12.75">
      <c r="A418" s="92"/>
      <c r="B418" s="102"/>
      <c r="C418" s="102"/>
      <c r="D418" s="102"/>
      <c r="E418" s="102"/>
      <c r="F418" s="102"/>
      <c r="G418" s="102"/>
      <c r="H418" s="102"/>
    </row>
    <row r="419" spans="1:8" ht="12.75">
      <c r="A419" s="92"/>
      <c r="B419" s="102"/>
      <c r="C419" s="102"/>
      <c r="D419" s="102"/>
      <c r="E419" s="102"/>
      <c r="F419" s="102"/>
      <c r="G419" s="102"/>
      <c r="H419" s="102"/>
    </row>
    <row r="420" spans="1:8" ht="12.75">
      <c r="A420" s="92"/>
      <c r="B420" s="102"/>
      <c r="C420" s="102"/>
      <c r="D420" s="102"/>
      <c r="E420" s="102"/>
      <c r="F420" s="102"/>
      <c r="G420" s="102"/>
      <c r="H420" s="102"/>
    </row>
    <row r="421" spans="1:8" ht="12.75">
      <c r="A421" s="92"/>
      <c r="B421" s="102"/>
      <c r="C421" s="102"/>
      <c r="D421" s="102"/>
      <c r="E421" s="102"/>
      <c r="F421" s="102"/>
      <c r="G421" s="102"/>
      <c r="H421" s="102"/>
    </row>
    <row r="422" spans="1:8" ht="12.75">
      <c r="A422" s="92"/>
      <c r="B422" s="102"/>
      <c r="C422" s="102"/>
      <c r="D422" s="102"/>
      <c r="E422" s="102"/>
      <c r="F422" s="102"/>
      <c r="G422" s="102"/>
      <c r="H422" s="102"/>
    </row>
    <row r="423" spans="1:8" ht="12.75">
      <c r="A423" s="92"/>
      <c r="B423" s="102"/>
      <c r="C423" s="102"/>
      <c r="D423" s="102"/>
      <c r="E423" s="102"/>
      <c r="F423" s="102"/>
      <c r="G423" s="102"/>
      <c r="H423" s="102"/>
    </row>
    <row r="424" spans="1:8" ht="12.75">
      <c r="A424" s="92"/>
      <c r="B424" s="102"/>
      <c r="C424" s="102"/>
      <c r="D424" s="102"/>
      <c r="E424" s="102"/>
      <c r="F424" s="102"/>
      <c r="G424" s="102"/>
      <c r="H424" s="102"/>
    </row>
    <row r="425" spans="1:8" ht="12.75">
      <c r="A425" s="92"/>
      <c r="B425" s="102"/>
      <c r="C425" s="102"/>
      <c r="D425" s="102"/>
      <c r="E425" s="102"/>
      <c r="F425" s="102"/>
      <c r="G425" s="102"/>
      <c r="H425" s="102"/>
    </row>
    <row r="426" spans="1:8" ht="12.75">
      <c r="A426" s="92"/>
      <c r="B426" s="102"/>
      <c r="C426" s="102"/>
      <c r="D426" s="102"/>
      <c r="E426" s="102"/>
      <c r="F426" s="102"/>
      <c r="G426" s="102"/>
      <c r="H426" s="102"/>
    </row>
    <row r="427" spans="1:8" ht="12.75">
      <c r="A427" s="92"/>
      <c r="B427" s="102"/>
      <c r="C427" s="102"/>
      <c r="D427" s="102"/>
      <c r="E427" s="102"/>
      <c r="F427" s="102"/>
      <c r="G427" s="102"/>
      <c r="H427" s="102"/>
    </row>
    <row r="428" spans="1:8" ht="12.75">
      <c r="A428" s="92"/>
      <c r="B428" s="102"/>
      <c r="C428" s="102"/>
      <c r="D428" s="102"/>
      <c r="E428" s="102"/>
      <c r="F428" s="102"/>
      <c r="G428" s="102"/>
      <c r="H428" s="102"/>
    </row>
    <row r="429" spans="1:8" ht="12.75">
      <c r="A429" s="92"/>
      <c r="B429" s="102"/>
      <c r="C429" s="102"/>
      <c r="D429" s="102"/>
      <c r="E429" s="102"/>
      <c r="F429" s="102"/>
      <c r="G429" s="102"/>
      <c r="H429" s="102"/>
    </row>
    <row r="430" spans="1:8" ht="12.75">
      <c r="A430" s="92"/>
      <c r="B430" s="102"/>
      <c r="C430" s="102"/>
      <c r="D430" s="102"/>
      <c r="E430" s="102"/>
      <c r="F430" s="102"/>
      <c r="G430" s="102"/>
      <c r="H430" s="102"/>
    </row>
    <row r="431" spans="1:8" ht="12.75">
      <c r="A431" s="92"/>
      <c r="B431" s="102"/>
      <c r="C431" s="102"/>
      <c r="D431" s="102"/>
      <c r="E431" s="102"/>
      <c r="F431" s="102"/>
      <c r="G431" s="102"/>
      <c r="H431" s="102"/>
    </row>
    <row r="432" spans="1:8" ht="12.75">
      <c r="A432" s="92"/>
      <c r="B432" s="102"/>
      <c r="C432" s="102"/>
      <c r="D432" s="102"/>
      <c r="E432" s="102"/>
      <c r="F432" s="102"/>
      <c r="G432" s="102"/>
      <c r="H432" s="102"/>
    </row>
    <row r="433" spans="1:8" ht="12.75">
      <c r="A433" s="92"/>
      <c r="B433" s="102"/>
      <c r="C433" s="102"/>
      <c r="D433" s="102"/>
      <c r="E433" s="102"/>
      <c r="F433" s="102"/>
      <c r="G433" s="102"/>
      <c r="H433" s="102"/>
    </row>
    <row r="434" spans="1:8" ht="12.75">
      <c r="A434" s="92"/>
      <c r="B434" s="102"/>
      <c r="C434" s="102"/>
      <c r="D434" s="102"/>
      <c r="E434" s="102"/>
      <c r="F434" s="102"/>
      <c r="G434" s="102"/>
      <c r="H434" s="102"/>
    </row>
    <row r="435" spans="1:8" ht="12.75">
      <c r="A435" s="92"/>
      <c r="B435" s="102"/>
      <c r="C435" s="102"/>
      <c r="D435" s="102"/>
      <c r="E435" s="102"/>
      <c r="F435" s="102"/>
      <c r="G435" s="102"/>
      <c r="H435" s="102"/>
    </row>
    <row r="436" spans="1:8" ht="12.75">
      <c r="A436" s="92"/>
      <c r="B436" s="102"/>
      <c r="C436" s="102"/>
      <c r="D436" s="102"/>
      <c r="E436" s="102"/>
      <c r="F436" s="102"/>
      <c r="G436" s="102"/>
      <c r="H436" s="102"/>
    </row>
    <row r="437" spans="1:8" ht="12.75">
      <c r="A437" s="92"/>
      <c r="B437" s="102"/>
      <c r="C437" s="102"/>
      <c r="D437" s="102"/>
      <c r="E437" s="102"/>
      <c r="F437" s="102"/>
      <c r="G437" s="102"/>
      <c r="H437" s="102"/>
    </row>
    <row r="438" spans="1:8" ht="12.75">
      <c r="A438" s="92"/>
      <c r="B438" s="102"/>
      <c r="C438" s="102"/>
      <c r="D438" s="102"/>
      <c r="E438" s="102"/>
      <c r="F438" s="102"/>
      <c r="G438" s="102"/>
      <c r="H438" s="102"/>
    </row>
    <row r="439" spans="1:8" ht="12.75">
      <c r="A439" s="92"/>
      <c r="B439" s="102"/>
      <c r="C439" s="102"/>
      <c r="D439" s="102"/>
      <c r="E439" s="102"/>
      <c r="F439" s="102"/>
      <c r="G439" s="102"/>
      <c r="H439" s="102"/>
    </row>
    <row r="440" spans="1:8" ht="12.75">
      <c r="A440" s="92"/>
      <c r="B440" s="102"/>
      <c r="C440" s="102"/>
      <c r="D440" s="102"/>
      <c r="E440" s="102"/>
      <c r="F440" s="102"/>
      <c r="G440" s="102"/>
      <c r="H440" s="102"/>
    </row>
    <row r="441" spans="1:8" ht="12.75">
      <c r="A441" s="92"/>
      <c r="B441" s="102"/>
      <c r="C441" s="102"/>
      <c r="D441" s="102"/>
      <c r="E441" s="102"/>
      <c r="F441" s="102"/>
      <c r="G441" s="102"/>
      <c r="H441" s="102"/>
    </row>
    <row r="442" spans="1:8" ht="12.75">
      <c r="A442" s="92"/>
      <c r="B442" s="102"/>
      <c r="C442" s="102"/>
      <c r="D442" s="102"/>
      <c r="E442" s="102"/>
      <c r="F442" s="102"/>
      <c r="G442" s="102"/>
      <c r="H442" s="102"/>
    </row>
    <row r="443" spans="1:8" ht="12.75">
      <c r="A443" s="92"/>
      <c r="B443" s="102"/>
      <c r="C443" s="102"/>
      <c r="D443" s="102"/>
      <c r="E443" s="102"/>
      <c r="F443" s="102"/>
      <c r="G443" s="102"/>
      <c r="H443" s="102"/>
    </row>
    <row r="444" spans="1:8" ht="12.75">
      <c r="A444" s="92"/>
      <c r="B444" s="102"/>
      <c r="C444" s="102"/>
      <c r="D444" s="102"/>
      <c r="E444" s="102"/>
      <c r="F444" s="102"/>
      <c r="G444" s="102"/>
      <c r="H444" s="102"/>
    </row>
    <row r="445" spans="1:8" ht="12.75">
      <c r="A445" s="92"/>
      <c r="B445" s="102"/>
      <c r="C445" s="102"/>
      <c r="D445" s="102"/>
      <c r="E445" s="102"/>
      <c r="F445" s="102"/>
      <c r="G445" s="102"/>
      <c r="H445" s="102"/>
    </row>
    <row r="446" spans="1:8" ht="12.75">
      <c r="A446" s="92"/>
      <c r="B446" s="102"/>
      <c r="C446" s="102"/>
      <c r="D446" s="102"/>
      <c r="E446" s="102"/>
      <c r="F446" s="102"/>
      <c r="G446" s="102"/>
      <c r="H446" s="102"/>
    </row>
    <row r="447" spans="1:8" ht="12.75">
      <c r="A447" s="92"/>
      <c r="B447" s="102"/>
      <c r="C447" s="102"/>
      <c r="D447" s="102"/>
      <c r="E447" s="102"/>
      <c r="F447" s="102"/>
      <c r="G447" s="102"/>
      <c r="H447" s="102"/>
    </row>
    <row r="448" spans="1:8" ht="12.75">
      <c r="A448" s="92"/>
      <c r="B448" s="102"/>
      <c r="C448" s="102"/>
      <c r="D448" s="102"/>
      <c r="E448" s="102"/>
      <c r="F448" s="102"/>
      <c r="G448" s="102"/>
      <c r="H448" s="102"/>
    </row>
    <row r="449" spans="1:8" ht="12.75">
      <c r="A449" s="92"/>
      <c r="B449" s="102"/>
      <c r="C449" s="102"/>
      <c r="D449" s="102"/>
      <c r="E449" s="102"/>
      <c r="F449" s="102"/>
      <c r="G449" s="102"/>
      <c r="H449" s="102"/>
    </row>
    <row r="450" spans="1:8" ht="12.75">
      <c r="A450" s="92"/>
      <c r="B450" s="102"/>
      <c r="C450" s="102"/>
      <c r="D450" s="102"/>
      <c r="E450" s="102"/>
      <c r="F450" s="102"/>
      <c r="G450" s="102"/>
      <c r="H450" s="102"/>
    </row>
    <row r="451" spans="1:8" ht="12.75">
      <c r="A451" s="92"/>
      <c r="B451" s="102"/>
      <c r="C451" s="102"/>
      <c r="D451" s="102"/>
      <c r="E451" s="102"/>
      <c r="F451" s="102"/>
      <c r="G451" s="102"/>
      <c r="H451" s="102"/>
    </row>
    <row r="452" spans="1:8" ht="12.75">
      <c r="A452" s="92"/>
      <c r="B452" s="102"/>
      <c r="C452" s="102"/>
      <c r="D452" s="102"/>
      <c r="E452" s="102"/>
      <c r="F452" s="102"/>
      <c r="G452" s="102"/>
      <c r="H452" s="102"/>
    </row>
    <row r="453" spans="1:8" ht="12.75">
      <c r="A453" s="92"/>
      <c r="B453" s="102"/>
      <c r="C453" s="102"/>
      <c r="D453" s="102"/>
      <c r="E453" s="102"/>
      <c r="F453" s="102"/>
      <c r="G453" s="102"/>
      <c r="H453" s="102"/>
    </row>
    <row r="454" spans="1:8" ht="12.75">
      <c r="A454" s="92"/>
      <c r="B454" s="102"/>
      <c r="C454" s="102"/>
      <c r="D454" s="102"/>
      <c r="E454" s="102"/>
      <c r="F454" s="102"/>
      <c r="G454" s="102"/>
      <c r="H454" s="102"/>
    </row>
    <row r="455" spans="1:8" ht="12.75">
      <c r="A455" s="92"/>
      <c r="B455" s="102"/>
      <c r="C455" s="102"/>
      <c r="D455" s="102"/>
      <c r="E455" s="102"/>
      <c r="F455" s="102"/>
      <c r="G455" s="102"/>
      <c r="H455" s="102"/>
    </row>
    <row r="456" spans="1:8" ht="12.75">
      <c r="A456" s="92"/>
      <c r="B456" s="102"/>
      <c r="C456" s="102"/>
      <c r="D456" s="102"/>
      <c r="E456" s="102"/>
      <c r="F456" s="102"/>
      <c r="G456" s="102"/>
      <c r="H456" s="102"/>
    </row>
    <row r="457" spans="1:8" ht="12.75">
      <c r="A457" s="92"/>
      <c r="B457" s="102"/>
      <c r="C457" s="102"/>
      <c r="D457" s="102"/>
      <c r="E457" s="102"/>
      <c r="F457" s="102"/>
      <c r="G457" s="102"/>
      <c r="H457" s="102"/>
    </row>
    <row r="458" spans="1:8" ht="12.75">
      <c r="A458" s="92"/>
      <c r="B458" s="102"/>
      <c r="C458" s="102"/>
      <c r="D458" s="102"/>
      <c r="E458" s="102"/>
      <c r="F458" s="102"/>
      <c r="G458" s="102"/>
      <c r="H458" s="102"/>
    </row>
    <row r="459" spans="1:8" ht="12.75">
      <c r="A459" s="92"/>
      <c r="B459" s="102"/>
      <c r="C459" s="102"/>
      <c r="D459" s="102"/>
      <c r="E459" s="102"/>
      <c r="F459" s="102"/>
      <c r="G459" s="102"/>
      <c r="H459" s="102"/>
    </row>
    <row r="460" spans="1:8" ht="12.75">
      <c r="A460" s="92"/>
      <c r="B460" s="102"/>
      <c r="C460" s="102"/>
      <c r="D460" s="102"/>
      <c r="E460" s="102"/>
      <c r="F460" s="102"/>
      <c r="G460" s="102"/>
      <c r="H460" s="102"/>
    </row>
    <row r="461" spans="1:8" ht="12.75">
      <c r="A461" s="92"/>
      <c r="B461" s="102"/>
      <c r="C461" s="102"/>
      <c r="D461" s="102"/>
      <c r="E461" s="102"/>
      <c r="F461" s="102"/>
      <c r="G461" s="102"/>
      <c r="H461" s="102"/>
    </row>
    <row r="462" spans="1:8" ht="12.75">
      <c r="A462" s="92"/>
      <c r="B462" s="102"/>
      <c r="C462" s="102"/>
      <c r="D462" s="102"/>
      <c r="E462" s="102"/>
      <c r="F462" s="102"/>
      <c r="G462" s="102"/>
      <c r="H462" s="102"/>
    </row>
    <row r="463" spans="1:8" ht="12.75">
      <c r="A463" s="92"/>
      <c r="B463" s="102"/>
      <c r="C463" s="102"/>
      <c r="D463" s="102"/>
      <c r="E463" s="102"/>
      <c r="F463" s="102"/>
      <c r="G463" s="102"/>
      <c r="H463" s="102"/>
    </row>
    <row r="464" spans="1:8" ht="12.75">
      <c r="A464" s="92"/>
      <c r="B464" s="102"/>
      <c r="C464" s="102"/>
      <c r="D464" s="102"/>
      <c r="E464" s="102"/>
      <c r="F464" s="102"/>
      <c r="G464" s="102"/>
      <c r="H464" s="102"/>
    </row>
    <row r="465" spans="1:8" ht="12.75">
      <c r="A465" s="92"/>
      <c r="B465" s="102"/>
      <c r="C465" s="102"/>
      <c r="D465" s="102"/>
      <c r="E465" s="102"/>
      <c r="F465" s="102"/>
      <c r="G465" s="102"/>
      <c r="H465" s="102"/>
    </row>
    <row r="466" spans="1:8" ht="12.75">
      <c r="A466" s="92"/>
      <c r="B466" s="102"/>
      <c r="C466" s="102"/>
      <c r="D466" s="102"/>
      <c r="E466" s="102"/>
      <c r="F466" s="102"/>
      <c r="G466" s="102"/>
      <c r="H466" s="102"/>
    </row>
    <row r="467" spans="1:8" ht="12.75">
      <c r="A467" s="92"/>
      <c r="B467" s="102"/>
      <c r="C467" s="102"/>
      <c r="D467" s="102"/>
      <c r="E467" s="102"/>
      <c r="F467" s="102"/>
      <c r="G467" s="102"/>
      <c r="H467" s="102"/>
    </row>
    <row r="468" spans="1:8" ht="12.75">
      <c r="A468" s="92"/>
      <c r="B468" s="102"/>
      <c r="C468" s="102"/>
      <c r="D468" s="102"/>
      <c r="E468" s="102"/>
      <c r="F468" s="102"/>
      <c r="G468" s="102"/>
      <c r="H468" s="102"/>
    </row>
    <row r="469" spans="1:8" ht="12.75">
      <c r="A469" s="92"/>
      <c r="B469" s="102"/>
      <c r="C469" s="102"/>
      <c r="D469" s="102"/>
      <c r="E469" s="102"/>
      <c r="F469" s="102"/>
      <c r="G469" s="102"/>
      <c r="H469" s="102"/>
    </row>
    <row r="470" spans="1:8" ht="12.75">
      <c r="A470" s="92"/>
      <c r="B470" s="102"/>
      <c r="C470" s="102"/>
      <c r="D470" s="102"/>
      <c r="E470" s="102"/>
      <c r="F470" s="102"/>
      <c r="G470" s="102"/>
      <c r="H470" s="102"/>
    </row>
    <row r="471" spans="1:8" ht="12.75">
      <c r="A471" s="92"/>
      <c r="B471" s="102"/>
      <c r="C471" s="102"/>
      <c r="D471" s="102"/>
      <c r="E471" s="102"/>
      <c r="F471" s="102"/>
      <c r="G471" s="102"/>
      <c r="H471" s="102"/>
    </row>
    <row r="472" spans="1:8" ht="12.75">
      <c r="A472" s="92"/>
      <c r="B472" s="102"/>
      <c r="C472" s="102"/>
      <c r="D472" s="102"/>
      <c r="E472" s="102"/>
      <c r="F472" s="102"/>
      <c r="G472" s="102"/>
      <c r="H472" s="102"/>
    </row>
    <row r="473" spans="1:8" ht="12.75">
      <c r="A473" s="92"/>
      <c r="B473" s="102"/>
      <c r="C473" s="102"/>
      <c r="D473" s="102"/>
      <c r="E473" s="102"/>
      <c r="F473" s="102"/>
      <c r="G473" s="102"/>
      <c r="H473" s="102"/>
    </row>
    <row r="474" spans="1:8" ht="12.75">
      <c r="A474" s="92"/>
      <c r="B474" s="102"/>
      <c r="C474" s="102"/>
      <c r="D474" s="102"/>
      <c r="E474" s="102"/>
      <c r="F474" s="102"/>
      <c r="G474" s="102"/>
      <c r="H474" s="102"/>
    </row>
    <row r="475" spans="1:8" ht="12.75">
      <c r="A475" s="92"/>
      <c r="B475" s="102"/>
      <c r="C475" s="102"/>
      <c r="D475" s="102"/>
      <c r="E475" s="102"/>
      <c r="F475" s="102"/>
      <c r="G475" s="102"/>
      <c r="H475" s="102"/>
    </row>
    <row r="476" spans="1:8" ht="12.75">
      <c r="A476" s="92"/>
      <c r="B476" s="102"/>
      <c r="C476" s="102"/>
      <c r="D476" s="102"/>
      <c r="E476" s="102"/>
      <c r="F476" s="102"/>
      <c r="G476" s="102"/>
      <c r="H476" s="102"/>
    </row>
    <row r="477" spans="1:8" ht="12.75">
      <c r="A477" s="92"/>
      <c r="B477" s="102"/>
      <c r="C477" s="102"/>
      <c r="D477" s="102"/>
      <c r="E477" s="102"/>
      <c r="F477" s="102"/>
      <c r="G477" s="102"/>
      <c r="H477" s="102"/>
    </row>
    <row r="478" spans="1:8" ht="12.75">
      <c r="A478" s="92"/>
      <c r="B478" s="102"/>
      <c r="C478" s="102"/>
      <c r="D478" s="102"/>
      <c r="E478" s="102"/>
      <c r="F478" s="102"/>
      <c r="G478" s="102"/>
      <c r="H478" s="102"/>
    </row>
    <row r="479" spans="1:8" ht="12.75">
      <c r="A479" s="92"/>
      <c r="B479" s="102"/>
      <c r="C479" s="102"/>
      <c r="D479" s="102"/>
      <c r="E479" s="102"/>
      <c r="F479" s="102"/>
      <c r="G479" s="102"/>
      <c r="H479" s="102"/>
    </row>
    <row r="480" spans="1:8" ht="12.75">
      <c r="A480" s="92"/>
      <c r="B480" s="102"/>
      <c r="C480" s="102"/>
      <c r="D480" s="102"/>
      <c r="E480" s="102"/>
      <c r="F480" s="102"/>
      <c r="G480" s="102"/>
      <c r="H480" s="102"/>
    </row>
    <row r="481" spans="1:8" ht="12.75">
      <c r="A481" s="92"/>
      <c r="B481" s="102"/>
      <c r="C481" s="102"/>
      <c r="D481" s="102"/>
      <c r="E481" s="102"/>
      <c r="F481" s="102"/>
      <c r="G481" s="102"/>
      <c r="H481" s="102"/>
    </row>
    <row r="482" spans="1:8" ht="12.75">
      <c r="A482" s="92"/>
      <c r="B482" s="102"/>
      <c r="C482" s="102"/>
      <c r="D482" s="102"/>
      <c r="E482" s="102"/>
      <c r="F482" s="102"/>
      <c r="G482" s="102"/>
      <c r="H482" s="102"/>
    </row>
    <row r="483" spans="1:8" ht="12.75">
      <c r="A483" s="92"/>
      <c r="B483" s="102"/>
      <c r="C483" s="102"/>
      <c r="D483" s="102"/>
      <c r="E483" s="102"/>
      <c r="F483" s="102"/>
      <c r="G483" s="102"/>
      <c r="H483" s="102"/>
    </row>
    <row r="484" spans="1:8" ht="12.75">
      <c r="A484" s="92"/>
      <c r="B484" s="102"/>
      <c r="C484" s="102"/>
      <c r="D484" s="102"/>
      <c r="E484" s="102"/>
      <c r="F484" s="102"/>
      <c r="G484" s="102"/>
      <c r="H484" s="102"/>
    </row>
    <row r="485" spans="1:8" ht="12.75">
      <c r="A485" s="92"/>
      <c r="B485" s="102"/>
      <c r="C485" s="102"/>
      <c r="D485" s="102"/>
      <c r="E485" s="102"/>
      <c r="F485" s="102"/>
      <c r="G485" s="102"/>
      <c r="H485" s="102"/>
    </row>
    <row r="486" spans="1:8" ht="12.75">
      <c r="A486" s="92"/>
      <c r="B486" s="102"/>
      <c r="C486" s="102"/>
      <c r="D486" s="102"/>
      <c r="E486" s="102"/>
      <c r="F486" s="102"/>
      <c r="G486" s="102"/>
      <c r="H486" s="102"/>
    </row>
    <row r="487" spans="1:8" ht="12.75">
      <c r="A487" s="92"/>
      <c r="B487" s="102"/>
      <c r="C487" s="102"/>
      <c r="D487" s="102"/>
      <c r="E487" s="102"/>
      <c r="F487" s="102"/>
      <c r="G487" s="102"/>
      <c r="H487" s="102"/>
    </row>
    <row r="488" spans="1:8" ht="12.75">
      <c r="A488" s="92"/>
      <c r="B488" s="102"/>
      <c r="C488" s="102"/>
      <c r="D488" s="102"/>
      <c r="E488" s="102"/>
      <c r="F488" s="102"/>
      <c r="G488" s="102"/>
      <c r="H488" s="102"/>
    </row>
    <row r="489" spans="1:8" ht="12.75">
      <c r="A489" s="92"/>
      <c r="B489" s="102"/>
      <c r="C489" s="102"/>
      <c r="D489" s="102"/>
      <c r="E489" s="102"/>
      <c r="F489" s="102"/>
      <c r="G489" s="102"/>
      <c r="H489" s="102"/>
    </row>
    <row r="490" spans="1:8" ht="12.75">
      <c r="A490" s="92"/>
      <c r="B490" s="102"/>
      <c r="C490" s="102"/>
      <c r="D490" s="102"/>
      <c r="E490" s="102"/>
      <c r="F490" s="102"/>
      <c r="G490" s="102"/>
      <c r="H490" s="102"/>
    </row>
    <row r="491" spans="1:8" ht="12.75">
      <c r="A491" s="92"/>
      <c r="B491" s="102"/>
      <c r="C491" s="102"/>
      <c r="D491" s="102"/>
      <c r="E491" s="102"/>
      <c r="F491" s="102"/>
      <c r="G491" s="102"/>
      <c r="H491" s="102"/>
    </row>
    <row r="492" spans="1:8" ht="12.75">
      <c r="A492" s="92"/>
      <c r="B492" s="102"/>
      <c r="C492" s="102"/>
      <c r="D492" s="102"/>
      <c r="E492" s="102"/>
      <c r="F492" s="102"/>
      <c r="G492" s="102"/>
      <c r="H492" s="102"/>
    </row>
    <row r="493" spans="1:8" ht="12.75">
      <c r="A493" s="92"/>
      <c r="B493" s="102"/>
      <c r="C493" s="102"/>
      <c r="D493" s="102"/>
      <c r="E493" s="102"/>
      <c r="F493" s="102"/>
      <c r="G493" s="102"/>
      <c r="H493" s="102"/>
    </row>
    <row r="494" spans="1:8" ht="12.75">
      <c r="A494" s="92"/>
      <c r="B494" s="102"/>
      <c r="C494" s="102"/>
      <c r="D494" s="102"/>
      <c r="E494" s="102"/>
      <c r="F494" s="102"/>
      <c r="G494" s="102"/>
      <c r="H494" s="102"/>
    </row>
    <row r="495" spans="1:8" ht="12.75">
      <c r="A495" s="92"/>
      <c r="B495" s="102"/>
      <c r="C495" s="102"/>
      <c r="D495" s="102"/>
      <c r="E495" s="102"/>
      <c r="F495" s="102"/>
      <c r="G495" s="102"/>
      <c r="H495" s="102"/>
    </row>
    <row r="496" spans="1:8" ht="12.75">
      <c r="A496" s="92"/>
      <c r="B496" s="102"/>
      <c r="C496" s="102"/>
      <c r="D496" s="102"/>
      <c r="E496" s="102"/>
      <c r="F496" s="102"/>
      <c r="G496" s="102"/>
      <c r="H496" s="102"/>
    </row>
    <row r="497" spans="1:8" ht="12.75">
      <c r="A497" s="92"/>
      <c r="B497" s="102"/>
      <c r="C497" s="102"/>
      <c r="D497" s="102"/>
      <c r="E497" s="102"/>
      <c r="F497" s="102"/>
      <c r="G497" s="102"/>
      <c r="H497" s="102"/>
    </row>
    <row r="498" spans="1:8" ht="12.75">
      <c r="A498" s="92"/>
      <c r="B498" s="102"/>
      <c r="C498" s="102"/>
      <c r="D498" s="102"/>
      <c r="E498" s="102"/>
      <c r="F498" s="102"/>
      <c r="G498" s="102"/>
      <c r="H498" s="102"/>
    </row>
    <row r="499" spans="1:8" ht="12.75">
      <c r="A499" s="92"/>
      <c r="B499" s="102"/>
      <c r="C499" s="102"/>
      <c r="D499" s="102"/>
      <c r="E499" s="102"/>
      <c r="F499" s="102"/>
      <c r="G499" s="102"/>
      <c r="H499" s="102"/>
    </row>
    <row r="500" spans="1:8" ht="12.75">
      <c r="A500" s="92"/>
      <c r="B500" s="102"/>
      <c r="C500" s="102"/>
      <c r="D500" s="102"/>
      <c r="E500" s="102"/>
      <c r="F500" s="102"/>
      <c r="G500" s="102"/>
      <c r="H500" s="102"/>
    </row>
    <row r="501" spans="1:8" ht="12.75">
      <c r="A501" s="92"/>
      <c r="B501" s="102"/>
      <c r="C501" s="102"/>
      <c r="D501" s="102"/>
      <c r="E501" s="102"/>
      <c r="F501" s="102"/>
      <c r="G501" s="102"/>
      <c r="H501" s="102"/>
    </row>
    <row r="502" spans="1:8" ht="12.75">
      <c r="A502" s="92"/>
      <c r="B502" s="102"/>
      <c r="C502" s="102"/>
      <c r="D502" s="102"/>
      <c r="E502" s="102"/>
      <c r="F502" s="102"/>
      <c r="G502" s="102"/>
      <c r="H502" s="102"/>
    </row>
    <row r="503" spans="1:8" ht="12.75">
      <c r="A503" s="92"/>
      <c r="B503" s="102"/>
      <c r="C503" s="102"/>
      <c r="D503" s="102"/>
      <c r="E503" s="102"/>
      <c r="F503" s="102"/>
      <c r="G503" s="102"/>
      <c r="H503" s="102"/>
    </row>
    <row r="504" spans="1:8" ht="12.75">
      <c r="A504" s="92"/>
      <c r="B504" s="102"/>
      <c r="C504" s="102"/>
      <c r="D504" s="102"/>
      <c r="E504" s="102"/>
      <c r="F504" s="102"/>
      <c r="G504" s="102"/>
      <c r="H504" s="102"/>
    </row>
    <row r="505" spans="1:8" ht="12.75">
      <c r="A505" s="92"/>
      <c r="B505" s="102"/>
      <c r="C505" s="102"/>
      <c r="D505" s="102"/>
      <c r="E505" s="102"/>
      <c r="F505" s="102"/>
      <c r="G505" s="102"/>
      <c r="H505" s="102"/>
    </row>
    <row r="506" spans="1:8" ht="12.75">
      <c r="A506" s="92"/>
      <c r="B506" s="102"/>
      <c r="C506" s="102"/>
      <c r="D506" s="102"/>
      <c r="E506" s="102"/>
      <c r="F506" s="102"/>
      <c r="G506" s="102"/>
      <c r="H506" s="102"/>
    </row>
    <row r="507" spans="1:8" ht="12.75">
      <c r="A507" s="92"/>
      <c r="B507" s="102"/>
      <c r="C507" s="102"/>
      <c r="D507" s="102"/>
      <c r="E507" s="102"/>
      <c r="F507" s="102"/>
      <c r="G507" s="102"/>
      <c r="H507" s="102"/>
    </row>
    <row r="508" spans="1:8" ht="12.75">
      <c r="A508" s="92"/>
      <c r="B508" s="102"/>
      <c r="C508" s="102"/>
      <c r="D508" s="102"/>
      <c r="E508" s="102"/>
      <c r="F508" s="102"/>
      <c r="G508" s="102"/>
      <c r="H508" s="102"/>
    </row>
    <row r="509" spans="1:8" ht="12.75">
      <c r="A509" s="92"/>
      <c r="B509" s="102"/>
      <c r="C509" s="102"/>
      <c r="D509" s="102"/>
      <c r="E509" s="102"/>
      <c r="F509" s="102"/>
      <c r="G509" s="102"/>
      <c r="H509" s="102"/>
    </row>
    <row r="510" spans="1:8" ht="12.75">
      <c r="A510" s="92"/>
      <c r="B510" s="102"/>
      <c r="C510" s="102"/>
      <c r="D510" s="102"/>
      <c r="E510" s="102"/>
      <c r="F510" s="102"/>
      <c r="G510" s="102"/>
      <c r="H510" s="102"/>
    </row>
    <row r="511" spans="1:8" ht="12.75">
      <c r="A511" s="92"/>
      <c r="B511" s="102"/>
      <c r="C511" s="102"/>
      <c r="D511" s="102"/>
      <c r="E511" s="102"/>
      <c r="F511" s="102"/>
      <c r="G511" s="102"/>
      <c r="H511" s="102"/>
    </row>
    <row r="512" spans="1:8" ht="12.75">
      <c r="A512" s="92"/>
      <c r="B512" s="102"/>
      <c r="C512" s="102"/>
      <c r="D512" s="102"/>
      <c r="E512" s="102"/>
      <c r="F512" s="102"/>
      <c r="G512" s="102"/>
      <c r="H512" s="102"/>
    </row>
    <row r="513" spans="1:8" ht="12.75">
      <c r="A513" s="92"/>
      <c r="B513" s="102"/>
      <c r="C513" s="102"/>
      <c r="D513" s="102"/>
      <c r="E513" s="102"/>
      <c r="F513" s="102"/>
      <c r="G513" s="102"/>
      <c r="H513" s="102"/>
    </row>
    <row r="514" spans="1:8" ht="12.75">
      <c r="A514" s="92"/>
      <c r="B514" s="102"/>
      <c r="C514" s="102"/>
      <c r="D514" s="102"/>
      <c r="E514" s="102"/>
      <c r="F514" s="102"/>
      <c r="G514" s="102"/>
      <c r="H514" s="102"/>
    </row>
    <row r="515" spans="1:8" ht="12.75">
      <c r="A515" s="92"/>
      <c r="B515" s="102"/>
      <c r="C515" s="102"/>
      <c r="D515" s="102"/>
      <c r="E515" s="102"/>
      <c r="F515" s="102"/>
      <c r="G515" s="102"/>
      <c r="H515" s="102"/>
    </row>
    <row r="516" spans="1:8" ht="12.75">
      <c r="A516" s="92"/>
      <c r="B516" s="102"/>
      <c r="C516" s="102"/>
      <c r="D516" s="102"/>
      <c r="E516" s="102"/>
      <c r="F516" s="102"/>
      <c r="G516" s="102"/>
      <c r="H516" s="102"/>
    </row>
    <row r="517" spans="1:8" ht="12.75">
      <c r="A517" s="92"/>
      <c r="B517" s="102"/>
      <c r="C517" s="102"/>
      <c r="D517" s="102"/>
      <c r="E517" s="102"/>
      <c r="F517" s="102"/>
      <c r="G517" s="102"/>
      <c r="H517" s="102"/>
    </row>
    <row r="518" spans="1:8" ht="12.75">
      <c r="A518" s="92"/>
      <c r="B518" s="102"/>
      <c r="C518" s="102"/>
      <c r="D518" s="102"/>
      <c r="E518" s="102"/>
      <c r="F518" s="102"/>
      <c r="G518" s="102"/>
      <c r="H518" s="102"/>
    </row>
    <row r="519" spans="1:8" ht="12.75">
      <c r="A519" s="92"/>
      <c r="B519" s="102"/>
      <c r="C519" s="102"/>
      <c r="D519" s="102"/>
      <c r="E519" s="102"/>
      <c r="F519" s="102"/>
      <c r="G519" s="102"/>
      <c r="H519" s="102"/>
    </row>
    <row r="520" spans="1:8" ht="12.75">
      <c r="A520" s="92"/>
      <c r="B520" s="102"/>
      <c r="C520" s="102"/>
      <c r="D520" s="102"/>
      <c r="E520" s="102"/>
      <c r="F520" s="102"/>
      <c r="G520" s="102"/>
      <c r="H520" s="102"/>
    </row>
    <row r="521" spans="1:8" ht="12.75">
      <c r="A521" s="92"/>
      <c r="B521" s="102"/>
      <c r="C521" s="102"/>
      <c r="D521" s="102"/>
      <c r="E521" s="102"/>
      <c r="F521" s="102"/>
      <c r="G521" s="102"/>
      <c r="H521" s="102"/>
    </row>
    <row r="522" spans="1:8" ht="12.75">
      <c r="A522" s="92"/>
      <c r="B522" s="102"/>
      <c r="C522" s="102"/>
      <c r="D522" s="102"/>
      <c r="E522" s="102"/>
      <c r="F522" s="102"/>
      <c r="G522" s="102"/>
      <c r="H522" s="102"/>
    </row>
    <row r="523" spans="1:8" ht="12.75">
      <c r="A523" s="92"/>
      <c r="B523" s="102"/>
      <c r="C523" s="102"/>
      <c r="D523" s="102"/>
      <c r="E523" s="102"/>
      <c r="F523" s="102"/>
      <c r="G523" s="102"/>
      <c r="H523" s="102"/>
    </row>
    <row r="524" spans="1:8" ht="12.75">
      <c r="A524" s="92"/>
      <c r="B524" s="102"/>
      <c r="C524" s="102"/>
      <c r="D524" s="102"/>
      <c r="E524" s="102"/>
      <c r="F524" s="102"/>
      <c r="G524" s="102"/>
      <c r="H524" s="102"/>
    </row>
    <row r="525" spans="1:8" ht="12.75">
      <c r="A525" s="92"/>
      <c r="B525" s="102"/>
      <c r="C525" s="102"/>
      <c r="D525" s="102"/>
      <c r="E525" s="102"/>
      <c r="F525" s="102"/>
      <c r="G525" s="102"/>
      <c r="H525" s="102"/>
    </row>
    <row r="526" spans="1:8" ht="12.75">
      <c r="A526" s="92"/>
      <c r="B526" s="102"/>
      <c r="C526" s="102"/>
      <c r="D526" s="102"/>
      <c r="E526" s="102"/>
      <c r="F526" s="102"/>
      <c r="G526" s="102"/>
      <c r="H526" s="102"/>
    </row>
    <row r="527" spans="1:8" ht="12.75">
      <c r="A527" s="92"/>
      <c r="B527" s="102"/>
      <c r="C527" s="102"/>
      <c r="D527" s="102"/>
      <c r="E527" s="102"/>
      <c r="F527" s="102"/>
      <c r="G527" s="102"/>
      <c r="H527" s="102"/>
    </row>
    <row r="528" spans="1:8" ht="12.75">
      <c r="A528" s="92"/>
      <c r="B528" s="102"/>
      <c r="C528" s="102"/>
      <c r="D528" s="102"/>
      <c r="E528" s="102"/>
      <c r="F528" s="102"/>
      <c r="G528" s="102"/>
      <c r="H528" s="102"/>
    </row>
    <row r="529" spans="1:8" ht="12.75">
      <c r="A529" s="92"/>
      <c r="B529" s="102"/>
      <c r="C529" s="102"/>
      <c r="D529" s="102"/>
      <c r="E529" s="102"/>
      <c r="F529" s="102"/>
      <c r="G529" s="102"/>
      <c r="H529" s="102"/>
    </row>
    <row r="530" spans="1:8" ht="12.75">
      <c r="A530" s="92"/>
      <c r="B530" s="102"/>
      <c r="C530" s="102"/>
      <c r="D530" s="102"/>
      <c r="E530" s="102"/>
      <c r="F530" s="102"/>
      <c r="G530" s="102"/>
      <c r="H530" s="102"/>
    </row>
    <row r="531" spans="1:8" ht="12.75">
      <c r="A531" s="92"/>
      <c r="B531" s="102"/>
      <c r="C531" s="102"/>
      <c r="D531" s="102"/>
      <c r="E531" s="102"/>
      <c r="F531" s="102"/>
      <c r="G531" s="102"/>
      <c r="H531" s="102"/>
    </row>
    <row r="532" spans="1:8" ht="12.75">
      <c r="A532" s="92"/>
      <c r="B532" s="102"/>
      <c r="C532" s="102"/>
      <c r="D532" s="102"/>
      <c r="E532" s="102"/>
      <c r="F532" s="102"/>
      <c r="G532" s="102"/>
      <c r="H532" s="102"/>
    </row>
    <row r="533" spans="1:8" ht="12.75">
      <c r="A533" s="92"/>
      <c r="B533" s="102"/>
      <c r="C533" s="102"/>
      <c r="D533" s="102"/>
      <c r="E533" s="102"/>
      <c r="F533" s="102"/>
      <c r="G533" s="102"/>
      <c r="H533" s="102"/>
    </row>
    <row r="534" spans="1:8" ht="12.75">
      <c r="A534" s="92"/>
      <c r="B534" s="102"/>
      <c r="C534" s="102"/>
      <c r="D534" s="102"/>
      <c r="E534" s="102"/>
      <c r="F534" s="102"/>
      <c r="G534" s="102"/>
      <c r="H534" s="102"/>
    </row>
    <row r="535" spans="1:8" ht="12.75">
      <c r="A535" s="92"/>
      <c r="B535" s="102"/>
      <c r="C535" s="102"/>
      <c r="D535" s="102"/>
      <c r="E535" s="102"/>
      <c r="F535" s="102"/>
      <c r="G535" s="102"/>
      <c r="H535" s="102"/>
    </row>
    <row r="536" spans="1:8" ht="12.75">
      <c r="A536" s="92"/>
      <c r="B536" s="102"/>
      <c r="C536" s="102"/>
      <c r="D536" s="102"/>
      <c r="E536" s="102"/>
      <c r="F536" s="102"/>
      <c r="G536" s="102"/>
      <c r="H536" s="102"/>
    </row>
    <row r="537" spans="1:8" ht="12.75">
      <c r="A537" s="92"/>
      <c r="B537" s="102"/>
      <c r="C537" s="102"/>
      <c r="D537" s="102"/>
      <c r="E537" s="102"/>
      <c r="F537" s="102"/>
      <c r="G537" s="102"/>
      <c r="H537" s="102"/>
    </row>
    <row r="538" spans="1:8" ht="12.75">
      <c r="A538" s="92"/>
      <c r="B538" s="102"/>
      <c r="C538" s="102"/>
      <c r="D538" s="102"/>
      <c r="E538" s="102"/>
      <c r="F538" s="102"/>
      <c r="G538" s="102"/>
      <c r="H538" s="102"/>
    </row>
    <row r="539" spans="1:8" ht="12.75">
      <c r="A539" s="92"/>
      <c r="B539" s="102"/>
      <c r="C539" s="102"/>
      <c r="D539" s="102"/>
      <c r="E539" s="102"/>
      <c r="F539" s="102"/>
      <c r="G539" s="102"/>
      <c r="H539" s="102"/>
    </row>
    <row r="540" spans="1:8" ht="12.75">
      <c r="A540" s="92"/>
      <c r="B540" s="102"/>
      <c r="C540" s="102"/>
      <c r="D540" s="102"/>
      <c r="E540" s="102"/>
      <c r="F540" s="102"/>
      <c r="G540" s="102"/>
      <c r="H540" s="102"/>
    </row>
    <row r="541" spans="1:8" ht="12.75">
      <c r="A541" s="92"/>
      <c r="B541" s="102"/>
      <c r="C541" s="102"/>
      <c r="D541" s="102"/>
      <c r="E541" s="102"/>
      <c r="F541" s="102"/>
      <c r="G541" s="102"/>
      <c r="H541" s="102"/>
    </row>
    <row r="542" spans="1:8" ht="12.75">
      <c r="A542" s="92"/>
      <c r="B542" s="102"/>
      <c r="C542" s="102"/>
      <c r="D542" s="102"/>
      <c r="E542" s="102"/>
      <c r="F542" s="102"/>
      <c r="G542" s="102"/>
      <c r="H542" s="102"/>
    </row>
    <row r="543" spans="1:8" ht="12.75">
      <c r="A543" s="92"/>
      <c r="B543" s="102"/>
      <c r="C543" s="102"/>
      <c r="D543" s="102"/>
      <c r="E543" s="102"/>
      <c r="F543" s="102"/>
      <c r="G543" s="102"/>
      <c r="H543" s="102"/>
    </row>
    <row r="544" spans="1:8" ht="12.75">
      <c r="A544" s="92"/>
      <c r="B544" s="102"/>
      <c r="C544" s="102"/>
      <c r="D544" s="102"/>
      <c r="E544" s="102"/>
      <c r="F544" s="102"/>
      <c r="G544" s="102"/>
      <c r="H544" s="102"/>
    </row>
    <row r="545" spans="1:8" ht="12.75">
      <c r="A545" s="92"/>
      <c r="B545" s="102"/>
      <c r="C545" s="102"/>
      <c r="D545" s="102"/>
      <c r="E545" s="102"/>
      <c r="F545" s="102"/>
      <c r="G545" s="102"/>
      <c r="H545" s="102"/>
    </row>
    <row r="546" spans="1:8" ht="12.75">
      <c r="A546" s="92"/>
      <c r="B546" s="102"/>
      <c r="C546" s="102"/>
      <c r="D546" s="102"/>
      <c r="E546" s="102"/>
      <c r="F546" s="102"/>
      <c r="G546" s="102"/>
      <c r="H546" s="102"/>
    </row>
    <row r="547" spans="1:8" ht="12.75">
      <c r="A547" s="92"/>
      <c r="B547" s="102"/>
      <c r="C547" s="102"/>
      <c r="D547" s="102"/>
      <c r="E547" s="102"/>
      <c r="F547" s="102"/>
      <c r="G547" s="102"/>
      <c r="H547" s="102"/>
    </row>
    <row r="548" spans="1:8" ht="12.75">
      <c r="A548" s="92"/>
      <c r="B548" s="102"/>
      <c r="C548" s="102"/>
      <c r="D548" s="102"/>
      <c r="E548" s="102"/>
      <c r="F548" s="102"/>
      <c r="G548" s="102"/>
      <c r="H548" s="102"/>
    </row>
    <row r="549" spans="1:8" ht="12.75">
      <c r="A549" s="92"/>
      <c r="B549" s="102"/>
      <c r="C549" s="102"/>
      <c r="D549" s="102"/>
      <c r="E549" s="102"/>
      <c r="F549" s="102"/>
      <c r="G549" s="102"/>
      <c r="H549" s="102"/>
    </row>
    <row r="550" spans="1:8" ht="12.75">
      <c r="A550" s="92"/>
      <c r="B550" s="102"/>
      <c r="C550" s="102"/>
      <c r="D550" s="102"/>
      <c r="E550" s="102"/>
      <c r="F550" s="102"/>
      <c r="G550" s="102"/>
      <c r="H550" s="102"/>
    </row>
    <row r="551" spans="1:8" ht="12.75">
      <c r="A551" s="92"/>
      <c r="B551" s="102"/>
      <c r="C551" s="102"/>
      <c r="D551" s="102"/>
      <c r="E551" s="102"/>
      <c r="F551" s="102"/>
      <c r="G551" s="102"/>
      <c r="H551" s="102"/>
    </row>
    <row r="552" spans="1:8" ht="12.75">
      <c r="A552" s="92"/>
      <c r="B552" s="102"/>
      <c r="C552" s="102"/>
      <c r="D552" s="102"/>
      <c r="E552" s="102"/>
      <c r="F552" s="102"/>
      <c r="G552" s="102"/>
      <c r="H552" s="102"/>
    </row>
    <row r="553" spans="1:8" ht="12.75">
      <c r="A553" s="92"/>
      <c r="B553" s="102"/>
      <c r="C553" s="102"/>
      <c r="D553" s="102"/>
      <c r="E553" s="102"/>
      <c r="F553" s="102"/>
      <c r="G553" s="102"/>
      <c r="H553" s="102"/>
    </row>
    <row r="554" spans="1:8" ht="12.75">
      <c r="A554" s="92"/>
      <c r="B554" s="102"/>
      <c r="C554" s="102"/>
      <c r="D554" s="102"/>
      <c r="E554" s="102"/>
      <c r="F554" s="102"/>
      <c r="G554" s="102"/>
      <c r="H554" s="102"/>
    </row>
    <row r="555" spans="1:8" ht="12.75">
      <c r="A555" s="92"/>
      <c r="B555" s="102"/>
      <c r="C555" s="102"/>
      <c r="D555" s="102"/>
      <c r="E555" s="102"/>
      <c r="F555" s="102"/>
      <c r="G555" s="102"/>
      <c r="H555" s="102"/>
    </row>
    <row r="556" spans="1:8" ht="12.75">
      <c r="A556" s="92"/>
      <c r="B556" s="102"/>
      <c r="C556" s="102"/>
      <c r="D556" s="102"/>
      <c r="E556" s="102"/>
      <c r="F556" s="102"/>
      <c r="G556" s="102"/>
      <c r="H556" s="102"/>
    </row>
    <row r="557" spans="1:8" ht="12.75">
      <c r="A557" s="92"/>
      <c r="B557" s="102"/>
      <c r="C557" s="102"/>
      <c r="D557" s="102"/>
      <c r="E557" s="102"/>
      <c r="F557" s="102"/>
      <c r="G557" s="102"/>
      <c r="H557" s="102"/>
    </row>
    <row r="558" spans="1:8" ht="12.75">
      <c r="A558" s="92"/>
      <c r="B558" s="102"/>
      <c r="C558" s="102"/>
      <c r="D558" s="102"/>
      <c r="E558" s="102"/>
      <c r="F558" s="102"/>
      <c r="G558" s="102"/>
      <c r="H558" s="102"/>
    </row>
    <row r="559" spans="1:8" ht="12.75">
      <c r="A559" s="92"/>
      <c r="B559" s="102"/>
      <c r="C559" s="102"/>
      <c r="D559" s="102"/>
      <c r="E559" s="102"/>
      <c r="F559" s="102"/>
      <c r="G559" s="102"/>
      <c r="H559" s="102"/>
    </row>
    <row r="560" spans="1:8" ht="12.75">
      <c r="A560" s="92"/>
      <c r="B560" s="102"/>
      <c r="C560" s="102"/>
      <c r="D560" s="102"/>
      <c r="E560" s="102"/>
      <c r="F560" s="102"/>
      <c r="G560" s="102"/>
      <c r="H560" s="102"/>
    </row>
    <row r="561" spans="1:8" ht="12.75">
      <c r="A561" s="92"/>
      <c r="B561" s="102"/>
      <c r="C561" s="102"/>
      <c r="D561" s="102"/>
      <c r="E561" s="102"/>
      <c r="F561" s="102"/>
      <c r="G561" s="102"/>
      <c r="H561" s="102"/>
    </row>
    <row r="562" spans="1:8" ht="12.75">
      <c r="A562" s="92"/>
      <c r="B562" s="102"/>
      <c r="C562" s="102"/>
      <c r="D562" s="102"/>
      <c r="E562" s="102"/>
      <c r="F562" s="102"/>
      <c r="G562" s="102"/>
      <c r="H562" s="102"/>
    </row>
    <row r="563" spans="1:8" ht="12.75">
      <c r="A563" s="92"/>
      <c r="B563" s="102"/>
      <c r="C563" s="102"/>
      <c r="D563" s="102"/>
      <c r="E563" s="102"/>
      <c r="F563" s="102"/>
      <c r="G563" s="102"/>
      <c r="H563" s="102"/>
    </row>
    <row r="564" spans="1:8" ht="12.75">
      <c r="A564" s="92"/>
      <c r="B564" s="102"/>
      <c r="C564" s="102"/>
      <c r="D564" s="102"/>
      <c r="E564" s="102"/>
      <c r="F564" s="102"/>
      <c r="G564" s="102"/>
      <c r="H564" s="102"/>
    </row>
    <row r="565" spans="1:8" ht="12.75">
      <c r="A565" s="92"/>
      <c r="B565" s="102"/>
      <c r="C565" s="102"/>
      <c r="D565" s="102"/>
      <c r="E565" s="102"/>
      <c r="F565" s="102"/>
      <c r="G565" s="102"/>
      <c r="H565" s="102"/>
    </row>
    <row r="566" spans="1:8" ht="12.75">
      <c r="A566" s="92"/>
      <c r="B566" s="102"/>
      <c r="C566" s="102"/>
      <c r="D566" s="102"/>
      <c r="E566" s="102"/>
      <c r="F566" s="102"/>
      <c r="G566" s="102"/>
      <c r="H566" s="102"/>
    </row>
    <row r="567" spans="1:8" ht="12.75">
      <c r="A567" s="92"/>
      <c r="B567" s="102"/>
      <c r="C567" s="102"/>
      <c r="D567" s="102"/>
      <c r="E567" s="102"/>
      <c r="F567" s="102"/>
      <c r="G567" s="102"/>
      <c r="H567" s="102"/>
    </row>
    <row r="568" spans="1:8" ht="12.75">
      <c r="A568" s="92"/>
      <c r="B568" s="102"/>
      <c r="C568" s="102"/>
      <c r="D568" s="102"/>
      <c r="E568" s="102"/>
      <c r="F568" s="102"/>
      <c r="G568" s="102"/>
      <c r="H568" s="102"/>
    </row>
    <row r="569" spans="1:8" ht="12.75">
      <c r="A569" s="92"/>
      <c r="B569" s="102"/>
      <c r="C569" s="102"/>
      <c r="D569" s="102"/>
      <c r="E569" s="102"/>
      <c r="F569" s="102"/>
      <c r="G569" s="102"/>
      <c r="H569" s="102"/>
    </row>
    <row r="570" spans="1:8" ht="12.75">
      <c r="A570" s="92"/>
      <c r="B570" s="102"/>
      <c r="C570" s="102"/>
      <c r="D570" s="102"/>
      <c r="E570" s="102"/>
      <c r="F570" s="102"/>
      <c r="G570" s="102"/>
      <c r="H570" s="102"/>
    </row>
    <row r="571" spans="1:8" ht="12.75">
      <c r="A571" s="92"/>
      <c r="B571" s="102"/>
      <c r="C571" s="102"/>
      <c r="D571" s="102"/>
      <c r="E571" s="102"/>
      <c r="F571" s="102"/>
      <c r="G571" s="102"/>
      <c r="H571" s="102"/>
    </row>
    <row r="572" spans="1:8" ht="12.75">
      <c r="A572" s="92"/>
      <c r="B572" s="102"/>
      <c r="C572" s="102"/>
      <c r="D572" s="102"/>
      <c r="E572" s="102"/>
      <c r="F572" s="102"/>
      <c r="G572" s="102"/>
      <c r="H572" s="102"/>
    </row>
    <row r="573" spans="1:8" ht="12.75">
      <c r="A573" s="92"/>
      <c r="B573" s="102"/>
      <c r="C573" s="102"/>
      <c r="D573" s="102"/>
      <c r="E573" s="102"/>
      <c r="F573" s="102"/>
      <c r="G573" s="102"/>
      <c r="H573" s="102"/>
    </row>
    <row r="574" spans="1:8" ht="12.75">
      <c r="A574" s="92"/>
      <c r="B574" s="102"/>
      <c r="C574" s="102"/>
      <c r="D574" s="102"/>
      <c r="E574" s="102"/>
      <c r="F574" s="102"/>
      <c r="G574" s="102"/>
      <c r="H574" s="102"/>
    </row>
    <row r="575" spans="1:8" ht="12.75">
      <c r="A575" s="92"/>
      <c r="B575" s="102"/>
      <c r="C575" s="102"/>
      <c r="D575" s="102"/>
      <c r="E575" s="102"/>
      <c r="F575" s="102"/>
      <c r="G575" s="102"/>
      <c r="H575" s="102"/>
    </row>
    <row r="576" spans="1:8" ht="12.75">
      <c r="A576" s="92"/>
      <c r="B576" s="102"/>
      <c r="C576" s="102"/>
      <c r="D576" s="102"/>
      <c r="E576" s="102"/>
      <c r="F576" s="102"/>
      <c r="G576" s="102"/>
      <c r="H576" s="102"/>
    </row>
    <row r="577" spans="1:8" ht="12.75">
      <c r="A577" s="92"/>
      <c r="B577" s="102"/>
      <c r="C577" s="102"/>
      <c r="D577" s="102"/>
      <c r="E577" s="102"/>
      <c r="F577" s="102"/>
      <c r="G577" s="102"/>
      <c r="H577" s="102"/>
    </row>
    <row r="578" spans="1:8" ht="12.75">
      <c r="A578" s="92"/>
      <c r="B578" s="102"/>
      <c r="C578" s="102"/>
      <c r="D578" s="102"/>
      <c r="E578" s="102"/>
      <c r="F578" s="102"/>
      <c r="G578" s="102"/>
      <c r="H578" s="102"/>
    </row>
    <row r="579" spans="1:8" ht="12.75">
      <c r="A579" s="92"/>
      <c r="B579" s="102"/>
      <c r="C579" s="102"/>
      <c r="D579" s="102"/>
      <c r="E579" s="102"/>
      <c r="F579" s="102"/>
      <c r="G579" s="102"/>
      <c r="H579" s="102"/>
    </row>
    <row r="580" spans="1:8" ht="12.75">
      <c r="A580" s="92"/>
      <c r="B580" s="102"/>
      <c r="C580" s="102"/>
      <c r="D580" s="102"/>
      <c r="E580" s="102"/>
      <c r="F580" s="102"/>
      <c r="G580" s="102"/>
      <c r="H580" s="102"/>
    </row>
    <row r="581" spans="1:8" ht="12.75">
      <c r="A581" s="92"/>
      <c r="B581" s="102"/>
      <c r="C581" s="102"/>
      <c r="D581" s="102"/>
      <c r="E581" s="102"/>
      <c r="F581" s="102"/>
      <c r="G581" s="102"/>
      <c r="H581" s="102"/>
    </row>
    <row r="582" spans="1:8" ht="12.75">
      <c r="A582" s="92"/>
      <c r="B582" s="102"/>
      <c r="C582" s="102"/>
      <c r="D582" s="102"/>
      <c r="E582" s="102"/>
      <c r="F582" s="102"/>
      <c r="G582" s="102"/>
      <c r="H582" s="102"/>
    </row>
    <row r="583" spans="1:8" ht="12.75">
      <c r="A583" s="92"/>
      <c r="B583" s="102"/>
      <c r="C583" s="102"/>
      <c r="D583" s="102"/>
      <c r="E583" s="102"/>
      <c r="F583" s="102"/>
      <c r="G583" s="102"/>
      <c r="H583" s="102"/>
    </row>
    <row r="584" spans="1:8" ht="12.75">
      <c r="A584" s="92"/>
      <c r="B584" s="102"/>
      <c r="C584" s="102"/>
      <c r="D584" s="102"/>
      <c r="E584" s="102"/>
      <c r="F584" s="102"/>
      <c r="G584" s="102"/>
      <c r="H584" s="102"/>
    </row>
    <row r="585" spans="1:8" ht="12.75">
      <c r="A585" s="92"/>
      <c r="B585" s="102"/>
      <c r="C585" s="102"/>
      <c r="D585" s="102"/>
      <c r="E585" s="102"/>
      <c r="F585" s="102"/>
      <c r="G585" s="102"/>
      <c r="H585" s="102"/>
    </row>
    <row r="586" spans="1:8" ht="12.75">
      <c r="A586" s="92"/>
      <c r="B586" s="102"/>
      <c r="C586" s="102"/>
      <c r="D586" s="102"/>
      <c r="E586" s="102"/>
      <c r="F586" s="102"/>
      <c r="G586" s="102"/>
      <c r="H586" s="102"/>
    </row>
    <row r="587" spans="1:8" ht="12.75">
      <c r="A587" s="92"/>
      <c r="B587" s="102"/>
      <c r="C587" s="102"/>
      <c r="D587" s="102"/>
      <c r="E587" s="102"/>
      <c r="F587" s="102"/>
      <c r="G587" s="102"/>
      <c r="H587" s="102"/>
    </row>
    <row r="588" spans="1:8" ht="12.75">
      <c r="A588" s="92"/>
      <c r="B588" s="102"/>
      <c r="C588" s="102"/>
      <c r="D588" s="102"/>
      <c r="E588" s="102"/>
      <c r="F588" s="102"/>
      <c r="G588" s="102"/>
      <c r="H588" s="102"/>
    </row>
    <row r="589" spans="1:8" ht="12.75">
      <c r="A589" s="92"/>
      <c r="B589" s="102"/>
      <c r="C589" s="102"/>
      <c r="D589" s="102"/>
      <c r="E589" s="102"/>
      <c r="F589" s="102"/>
      <c r="G589" s="102"/>
      <c r="H589" s="102"/>
    </row>
    <row r="590" spans="1:8" ht="12.75">
      <c r="A590" s="92"/>
      <c r="B590" s="102"/>
      <c r="C590" s="102"/>
      <c r="D590" s="102"/>
      <c r="E590" s="102"/>
      <c r="F590" s="102"/>
      <c r="G590" s="102"/>
      <c r="H590" s="102"/>
    </row>
    <row r="591" spans="1:8" ht="12.75">
      <c r="A591" s="92"/>
      <c r="B591" s="102"/>
      <c r="C591" s="102"/>
      <c r="D591" s="102"/>
      <c r="E591" s="102"/>
      <c r="F591" s="102"/>
      <c r="G591" s="102"/>
      <c r="H591" s="102"/>
    </row>
    <row r="592" spans="1:8" ht="12.75">
      <c r="A592" s="92"/>
      <c r="B592" s="102"/>
      <c r="C592" s="102"/>
      <c r="D592" s="102"/>
      <c r="E592" s="102"/>
      <c r="F592" s="102"/>
      <c r="G592" s="102"/>
      <c r="H592" s="102"/>
    </row>
    <row r="593" spans="1:8" ht="12.75">
      <c r="A593" s="92"/>
      <c r="B593" s="102"/>
      <c r="C593" s="102"/>
      <c r="D593" s="102"/>
      <c r="E593" s="102"/>
      <c r="F593" s="102"/>
      <c r="G593" s="102"/>
      <c r="H593" s="102"/>
    </row>
    <row r="594" spans="1:8" ht="12.75">
      <c r="A594" s="92"/>
      <c r="B594" s="102"/>
      <c r="C594" s="102"/>
      <c r="D594" s="102"/>
      <c r="E594" s="102"/>
      <c r="F594" s="102"/>
      <c r="G594" s="102"/>
      <c r="H594" s="102"/>
    </row>
    <row r="595" spans="1:8" ht="12.75">
      <c r="A595" s="92"/>
      <c r="B595" s="102"/>
      <c r="C595" s="102"/>
      <c r="D595" s="102"/>
      <c r="E595" s="102"/>
      <c r="F595" s="102"/>
      <c r="G595" s="102"/>
      <c r="H595" s="102"/>
    </row>
    <row r="596" spans="1:8" ht="12.75">
      <c r="A596" s="92"/>
      <c r="B596" s="102"/>
      <c r="C596" s="102"/>
      <c r="D596" s="102"/>
      <c r="E596" s="102"/>
      <c r="F596" s="102"/>
      <c r="G596" s="102"/>
      <c r="H596" s="102"/>
    </row>
    <row r="597" spans="1:8" ht="12.75">
      <c r="A597" s="92"/>
      <c r="B597" s="102"/>
      <c r="C597" s="102"/>
      <c r="D597" s="102"/>
      <c r="E597" s="102"/>
      <c r="F597" s="102"/>
      <c r="G597" s="102"/>
      <c r="H597" s="102"/>
    </row>
    <row r="598" spans="1:8" ht="12.75">
      <c r="A598" s="92"/>
      <c r="B598" s="102"/>
      <c r="C598" s="102"/>
      <c r="D598" s="102"/>
      <c r="E598" s="102"/>
      <c r="F598" s="102"/>
      <c r="G598" s="102"/>
      <c r="H598" s="102"/>
    </row>
    <row r="599" spans="1:8" ht="12.75">
      <c r="A599" s="92"/>
      <c r="B599" s="102"/>
      <c r="C599" s="102"/>
      <c r="D599" s="102"/>
      <c r="E599" s="102"/>
      <c r="F599" s="102"/>
      <c r="G599" s="102"/>
      <c r="H599" s="102"/>
    </row>
    <row r="600" spans="1:8" ht="12.75">
      <c r="A600" s="92"/>
      <c r="B600" s="102"/>
      <c r="C600" s="102"/>
      <c r="D600" s="102"/>
      <c r="E600" s="102"/>
      <c r="F600" s="102"/>
      <c r="G600" s="102"/>
      <c r="H600" s="102"/>
    </row>
    <row r="601" spans="1:8" ht="12.75">
      <c r="A601" s="92"/>
      <c r="B601" s="102"/>
      <c r="C601" s="102"/>
      <c r="D601" s="102"/>
      <c r="E601" s="102"/>
      <c r="F601" s="102"/>
      <c r="G601" s="102"/>
      <c r="H601" s="102"/>
    </row>
    <row r="602" spans="1:8" ht="12.75">
      <c r="A602" s="92"/>
      <c r="B602" s="102"/>
      <c r="C602" s="102"/>
      <c r="D602" s="102"/>
      <c r="E602" s="102"/>
      <c r="F602" s="102"/>
      <c r="G602" s="102"/>
      <c r="H602" s="102"/>
    </row>
    <row r="603" spans="1:8" ht="12.75">
      <c r="A603" s="92"/>
      <c r="B603" s="102"/>
      <c r="C603" s="102"/>
      <c r="D603" s="102"/>
      <c r="E603" s="102"/>
      <c r="F603" s="102"/>
      <c r="G603" s="102"/>
      <c r="H603" s="102"/>
    </row>
    <row r="604" spans="1:8" ht="12.75">
      <c r="A604" s="92"/>
      <c r="B604" s="102"/>
      <c r="C604" s="102"/>
      <c r="D604" s="102"/>
      <c r="E604" s="102"/>
      <c r="F604" s="102"/>
      <c r="G604" s="102"/>
      <c r="H604" s="102"/>
    </row>
    <row r="605" spans="1:8" ht="12.75">
      <c r="A605" s="92"/>
      <c r="B605" s="102"/>
      <c r="C605" s="102"/>
      <c r="D605" s="102"/>
      <c r="E605" s="102"/>
      <c r="F605" s="102"/>
      <c r="G605" s="102"/>
      <c r="H605" s="102"/>
    </row>
    <row r="606" spans="1:8" ht="12.75">
      <c r="A606" s="92"/>
      <c r="B606" s="102"/>
      <c r="C606" s="102"/>
      <c r="D606" s="102"/>
      <c r="E606" s="102"/>
      <c r="F606" s="102"/>
      <c r="G606" s="102"/>
      <c r="H606" s="102"/>
    </row>
    <row r="607" spans="1:8" ht="12.75">
      <c r="A607" s="92"/>
      <c r="B607" s="102"/>
      <c r="C607" s="102"/>
      <c r="D607" s="102"/>
      <c r="E607" s="102"/>
      <c r="F607" s="102"/>
      <c r="G607" s="102"/>
      <c r="H607" s="102"/>
    </row>
    <row r="608" spans="1:8" ht="12.75">
      <c r="A608" s="92"/>
      <c r="B608" s="102"/>
      <c r="C608" s="102"/>
      <c r="D608" s="102"/>
      <c r="E608" s="102"/>
      <c r="F608" s="102"/>
      <c r="G608" s="102"/>
      <c r="H608" s="102"/>
    </row>
    <row r="609" spans="1:8" ht="12.75">
      <c r="A609" s="92"/>
      <c r="B609" s="102"/>
      <c r="C609" s="102"/>
      <c r="D609" s="102"/>
      <c r="E609" s="102"/>
      <c r="F609" s="102"/>
      <c r="G609" s="102"/>
      <c r="H609" s="102"/>
    </row>
    <row r="610" spans="1:8" ht="12.75">
      <c r="A610" s="92"/>
      <c r="B610" s="102"/>
      <c r="C610" s="102"/>
      <c r="D610" s="102"/>
      <c r="E610" s="102"/>
      <c r="F610" s="102"/>
      <c r="G610" s="102"/>
      <c r="H610" s="102"/>
    </row>
    <row r="611" spans="1:8" ht="12.75">
      <c r="A611" s="92"/>
      <c r="B611" s="102"/>
      <c r="C611" s="102"/>
      <c r="D611" s="102"/>
      <c r="E611" s="102"/>
      <c r="F611" s="102"/>
      <c r="G611" s="102"/>
      <c r="H611" s="102"/>
    </row>
    <row r="612" spans="1:8" ht="12.75">
      <c r="A612" s="92"/>
      <c r="B612" s="102"/>
      <c r="C612" s="102"/>
      <c r="D612" s="102"/>
      <c r="E612" s="102"/>
      <c r="F612" s="102"/>
      <c r="G612" s="102"/>
      <c r="H612" s="102"/>
    </row>
    <row r="613" spans="1:8" ht="12.75">
      <c r="A613" s="92"/>
      <c r="B613" s="102"/>
      <c r="C613" s="102"/>
      <c r="D613" s="102"/>
      <c r="E613" s="102"/>
      <c r="F613" s="102"/>
      <c r="G613" s="102"/>
      <c r="H613" s="102"/>
    </row>
    <row r="614" spans="1:8" ht="12.75">
      <c r="A614" s="92"/>
      <c r="B614" s="102"/>
      <c r="C614" s="102"/>
      <c r="D614" s="102"/>
      <c r="E614" s="102"/>
      <c r="F614" s="102"/>
      <c r="G614" s="102"/>
      <c r="H614" s="102"/>
    </row>
    <row r="615" spans="1:8" ht="12.75">
      <c r="A615" s="92"/>
      <c r="B615" s="102"/>
      <c r="C615" s="102"/>
      <c r="D615" s="102"/>
      <c r="E615" s="102"/>
      <c r="F615" s="102"/>
      <c r="G615" s="102"/>
      <c r="H615" s="102"/>
    </row>
    <row r="616" spans="1:8" ht="12.75">
      <c r="A616" s="92"/>
      <c r="B616" s="102"/>
      <c r="C616" s="102"/>
      <c r="D616" s="102"/>
      <c r="E616" s="102"/>
      <c r="F616" s="102"/>
      <c r="G616" s="102"/>
      <c r="H616" s="102"/>
    </row>
    <row r="617" spans="1:8" ht="12.75">
      <c r="A617" s="92"/>
      <c r="B617" s="102"/>
      <c r="C617" s="102"/>
      <c r="D617" s="102"/>
      <c r="E617" s="102"/>
      <c r="F617" s="102"/>
      <c r="G617" s="102"/>
      <c r="H617" s="102"/>
    </row>
    <row r="618" spans="1:8" ht="12.75">
      <c r="A618" s="92"/>
      <c r="B618" s="102"/>
      <c r="C618" s="102"/>
      <c r="D618" s="102"/>
      <c r="E618" s="102"/>
      <c r="F618" s="102"/>
      <c r="G618" s="102"/>
      <c r="H618" s="102"/>
    </row>
    <row r="619" spans="1:8" ht="12.75">
      <c r="A619" s="92"/>
      <c r="B619" s="102"/>
      <c r="C619" s="102"/>
      <c r="D619" s="102"/>
      <c r="E619" s="102"/>
      <c r="F619" s="102"/>
      <c r="G619" s="102"/>
      <c r="H619" s="102"/>
    </row>
    <row r="620" spans="1:8" ht="12.75">
      <c r="A620" s="92"/>
      <c r="B620" s="102"/>
      <c r="C620" s="102"/>
      <c r="D620" s="102"/>
      <c r="E620" s="102"/>
      <c r="F620" s="102"/>
      <c r="G620" s="102"/>
      <c r="H620" s="102"/>
    </row>
    <row r="621" spans="1:8" ht="12.75">
      <c r="A621" s="92"/>
      <c r="B621" s="102"/>
      <c r="C621" s="102"/>
      <c r="D621" s="102"/>
      <c r="E621" s="102"/>
      <c r="F621" s="102"/>
      <c r="G621" s="102"/>
      <c r="H621" s="102"/>
    </row>
    <row r="622" spans="1:8" ht="12.75">
      <c r="A622" s="92"/>
      <c r="B622" s="102"/>
      <c r="C622" s="102"/>
      <c r="D622" s="102"/>
      <c r="E622" s="102"/>
      <c r="F622" s="102"/>
      <c r="G622" s="102"/>
      <c r="H622" s="102"/>
    </row>
    <row r="623" spans="1:8" ht="12.75">
      <c r="A623" s="92"/>
      <c r="B623" s="102"/>
      <c r="C623" s="102"/>
      <c r="D623" s="102"/>
      <c r="E623" s="102"/>
      <c r="F623" s="102"/>
      <c r="G623" s="102"/>
      <c r="H623" s="102"/>
    </row>
    <row r="624" spans="1:8" ht="12.75">
      <c r="A624" s="92"/>
      <c r="B624" s="102"/>
      <c r="C624" s="102"/>
      <c r="D624" s="102"/>
      <c r="E624" s="102"/>
      <c r="F624" s="102"/>
      <c r="G624" s="102"/>
      <c r="H624" s="102"/>
    </row>
    <row r="625" spans="1:8" ht="12.75">
      <c r="A625" s="92"/>
      <c r="B625" s="102"/>
      <c r="C625" s="102"/>
      <c r="D625" s="102"/>
      <c r="E625" s="102"/>
      <c r="F625" s="102"/>
      <c r="G625" s="102"/>
      <c r="H625" s="102"/>
    </row>
    <row r="626" spans="1:8" ht="12.75">
      <c r="A626" s="92"/>
      <c r="B626" s="102"/>
      <c r="C626" s="102"/>
      <c r="D626" s="102"/>
      <c r="E626" s="102"/>
      <c r="F626" s="102"/>
      <c r="G626" s="102"/>
      <c r="H626" s="102"/>
    </row>
    <row r="627" spans="1:8" ht="12.75">
      <c r="A627" s="92"/>
      <c r="B627" s="102"/>
      <c r="C627" s="102"/>
      <c r="D627" s="102"/>
      <c r="E627" s="102"/>
      <c r="F627" s="102"/>
      <c r="G627" s="102"/>
      <c r="H627" s="102"/>
    </row>
    <row r="628" spans="1:8" ht="12.75">
      <c r="A628" s="92"/>
      <c r="B628" s="102"/>
      <c r="C628" s="102"/>
      <c r="D628" s="102"/>
      <c r="E628" s="102"/>
      <c r="F628" s="102"/>
      <c r="G628" s="102"/>
      <c r="H628" s="102"/>
    </row>
    <row r="629" spans="1:8" ht="12.75">
      <c r="A629" s="92"/>
      <c r="B629" s="102"/>
      <c r="C629" s="102"/>
      <c r="D629" s="102"/>
      <c r="E629" s="102"/>
      <c r="F629" s="102"/>
      <c r="G629" s="102"/>
      <c r="H629" s="102"/>
    </row>
    <row r="630" spans="1:8" ht="12.75">
      <c r="A630" s="92"/>
      <c r="B630" s="102"/>
      <c r="C630" s="102"/>
      <c r="D630" s="102"/>
      <c r="E630" s="102"/>
      <c r="F630" s="102"/>
      <c r="G630" s="102"/>
      <c r="H630" s="102"/>
    </row>
    <row r="631" spans="1:8" ht="12.75">
      <c r="A631" s="92"/>
      <c r="B631" s="102"/>
      <c r="C631" s="102"/>
      <c r="D631" s="102"/>
      <c r="E631" s="102"/>
      <c r="F631" s="102"/>
      <c r="G631" s="102"/>
      <c r="H631" s="102"/>
    </row>
    <row r="632" spans="1:8" ht="12.75">
      <c r="A632" s="92"/>
      <c r="B632" s="102"/>
      <c r="C632" s="102"/>
      <c r="D632" s="102"/>
      <c r="E632" s="102"/>
      <c r="F632" s="102"/>
      <c r="G632" s="102"/>
      <c r="H632" s="102"/>
    </row>
    <row r="633" spans="1:8" ht="12.75">
      <c r="A633" s="92"/>
      <c r="B633" s="102"/>
      <c r="C633" s="102"/>
      <c r="D633" s="102"/>
      <c r="E633" s="102"/>
      <c r="F633" s="102"/>
      <c r="G633" s="102"/>
      <c r="H633" s="102"/>
    </row>
    <row r="634" spans="1:8" ht="12.75">
      <c r="A634" s="92"/>
      <c r="B634" s="102"/>
      <c r="C634" s="102"/>
      <c r="D634" s="102"/>
      <c r="E634" s="102"/>
      <c r="F634" s="102"/>
      <c r="G634" s="102"/>
      <c r="H634" s="102"/>
    </row>
    <row r="635" spans="1:8" ht="12.75">
      <c r="A635" s="92"/>
      <c r="B635" s="102"/>
      <c r="C635" s="102"/>
      <c r="D635" s="102"/>
      <c r="E635" s="102"/>
      <c r="F635" s="102"/>
      <c r="G635" s="102"/>
      <c r="H635" s="102"/>
    </row>
    <row r="636" spans="1:8" ht="12.75">
      <c r="A636" s="92"/>
      <c r="B636" s="102"/>
      <c r="C636" s="102"/>
      <c r="D636" s="102"/>
      <c r="E636" s="102"/>
      <c r="F636" s="102"/>
      <c r="G636" s="102"/>
      <c r="H636" s="102"/>
    </row>
    <row r="637" spans="1:8" ht="12.75">
      <c r="A637" s="92"/>
      <c r="B637" s="102"/>
      <c r="C637" s="102"/>
      <c r="D637" s="102"/>
      <c r="E637" s="102"/>
      <c r="F637" s="102"/>
      <c r="G637" s="102"/>
      <c r="H637" s="102"/>
    </row>
    <row r="638" spans="1:8" ht="12.75">
      <c r="A638" s="92"/>
      <c r="B638" s="102"/>
      <c r="C638" s="102"/>
      <c r="D638" s="102"/>
      <c r="E638" s="102"/>
      <c r="F638" s="102"/>
      <c r="G638" s="102"/>
      <c r="H638" s="102"/>
    </row>
    <row r="639" spans="1:8" ht="12.75">
      <c r="A639" s="92"/>
      <c r="B639" s="102"/>
      <c r="C639" s="102"/>
      <c r="D639" s="102"/>
      <c r="E639" s="102"/>
      <c r="F639" s="102"/>
      <c r="G639" s="102"/>
      <c r="H639" s="102"/>
    </row>
    <row r="640" spans="1:8" ht="12.75">
      <c r="A640" s="92"/>
      <c r="B640" s="102"/>
      <c r="C640" s="102"/>
      <c r="D640" s="102"/>
      <c r="E640" s="102"/>
      <c r="F640" s="102"/>
      <c r="G640" s="102"/>
      <c r="H640" s="102"/>
    </row>
    <row r="641" spans="1:8" ht="12.75">
      <c r="A641" s="92"/>
      <c r="B641" s="102"/>
      <c r="C641" s="102"/>
      <c r="D641" s="102"/>
      <c r="E641" s="102"/>
      <c r="F641" s="102"/>
      <c r="G641" s="102"/>
      <c r="H641" s="102"/>
    </row>
    <row r="642" spans="1:8" ht="12.75">
      <c r="A642" s="92"/>
      <c r="B642" s="102"/>
      <c r="C642" s="102"/>
      <c r="D642" s="102"/>
      <c r="E642" s="102"/>
      <c r="F642" s="102"/>
      <c r="G642" s="102"/>
      <c r="H642" s="102"/>
    </row>
    <row r="643" spans="1:8" ht="12.75">
      <c r="A643" s="92"/>
      <c r="B643" s="102"/>
      <c r="C643" s="102"/>
      <c r="D643" s="102"/>
      <c r="E643" s="102"/>
      <c r="F643" s="102"/>
      <c r="G643" s="102"/>
      <c r="H643" s="102"/>
    </row>
    <row r="644" spans="1:8" ht="12.75">
      <c r="A644" s="92"/>
      <c r="B644" s="102"/>
      <c r="C644" s="102"/>
      <c r="D644" s="102"/>
      <c r="E644" s="102"/>
      <c r="F644" s="102"/>
      <c r="G644" s="102"/>
      <c r="H644" s="102"/>
    </row>
    <row r="645" spans="1:8" ht="12.75">
      <c r="A645" s="92"/>
      <c r="B645" s="102"/>
      <c r="C645" s="102"/>
      <c r="D645" s="102"/>
      <c r="E645" s="102"/>
      <c r="F645" s="102"/>
      <c r="G645" s="102"/>
      <c r="H645" s="102"/>
    </row>
    <row r="646" spans="1:8" ht="12.75">
      <c r="A646" s="92"/>
      <c r="B646" s="102"/>
      <c r="C646" s="102"/>
      <c r="D646" s="102"/>
      <c r="E646" s="102"/>
      <c r="F646" s="102"/>
      <c r="G646" s="102"/>
      <c r="H646" s="102"/>
    </row>
    <row r="647" spans="1:8" ht="12.75">
      <c r="A647" s="92"/>
      <c r="B647" s="102"/>
      <c r="C647" s="102"/>
      <c r="D647" s="102"/>
      <c r="E647" s="102"/>
      <c r="F647" s="102"/>
      <c r="G647" s="102"/>
      <c r="H647" s="102"/>
    </row>
    <row r="648" spans="1:8" ht="12.75">
      <c r="A648" s="92"/>
      <c r="B648" s="102"/>
      <c r="C648" s="102"/>
      <c r="D648" s="102"/>
      <c r="E648" s="102"/>
      <c r="F648" s="102"/>
      <c r="G648" s="102"/>
      <c r="H648" s="102"/>
    </row>
    <row r="649" spans="1:8" ht="12.75">
      <c r="A649" s="92"/>
      <c r="B649" s="102"/>
      <c r="C649" s="102"/>
      <c r="D649" s="102"/>
      <c r="E649" s="102"/>
      <c r="F649" s="102"/>
      <c r="G649" s="102"/>
      <c r="H649" s="102"/>
    </row>
    <row r="650" spans="1:8" ht="12.75">
      <c r="A650" s="92"/>
      <c r="B650" s="102"/>
      <c r="C650" s="102"/>
      <c r="D650" s="102"/>
      <c r="E650" s="102"/>
      <c r="F650" s="102"/>
      <c r="G650" s="102"/>
      <c r="H650" s="102"/>
    </row>
    <row r="651" spans="1:8" ht="12.75">
      <c r="A651" s="92"/>
      <c r="B651" s="102"/>
      <c r="C651" s="102"/>
      <c r="D651" s="102"/>
      <c r="E651" s="102"/>
      <c r="F651" s="102"/>
      <c r="G651" s="102"/>
      <c r="H651" s="102"/>
    </row>
    <row r="652" spans="1:8" ht="12.75">
      <c r="A652" s="92"/>
      <c r="B652" s="102"/>
      <c r="C652" s="102"/>
      <c r="D652" s="102"/>
      <c r="E652" s="102"/>
      <c r="F652" s="102"/>
      <c r="G652" s="102"/>
      <c r="H652" s="102"/>
    </row>
    <row r="653" spans="1:8" ht="12.75">
      <c r="A653" s="92"/>
      <c r="B653" s="102"/>
      <c r="C653" s="102"/>
      <c r="D653" s="102"/>
      <c r="E653" s="102"/>
      <c r="F653" s="102"/>
      <c r="G653" s="102"/>
      <c r="H653" s="102"/>
    </row>
    <row r="654" spans="1:8" ht="12.75">
      <c r="A654" s="92"/>
      <c r="B654" s="102"/>
      <c r="C654" s="102"/>
      <c r="D654" s="102"/>
      <c r="E654" s="102"/>
      <c r="F654" s="102"/>
      <c r="G654" s="102"/>
      <c r="H654" s="102"/>
    </row>
    <row r="655" spans="1:8" ht="12.75">
      <c r="A655" s="92"/>
      <c r="B655" s="102"/>
      <c r="C655" s="102"/>
      <c r="D655" s="102"/>
      <c r="E655" s="102"/>
      <c r="F655" s="102"/>
      <c r="G655" s="102"/>
      <c r="H655" s="102"/>
    </row>
    <row r="656" spans="1:8" ht="12.75">
      <c r="A656" s="92"/>
      <c r="B656" s="102"/>
      <c r="C656" s="102"/>
      <c r="D656" s="102"/>
      <c r="E656" s="102"/>
      <c r="F656" s="102"/>
      <c r="G656" s="102"/>
      <c r="H656" s="102"/>
    </row>
    <row r="657" spans="1:8" ht="12.75">
      <c r="A657" s="92"/>
      <c r="B657" s="102"/>
      <c r="C657" s="102"/>
      <c r="D657" s="102"/>
      <c r="E657" s="102"/>
      <c r="F657" s="102"/>
      <c r="G657" s="102"/>
      <c r="H657" s="102"/>
    </row>
    <row r="658" spans="1:8" ht="12.75">
      <c r="A658" s="92"/>
      <c r="B658" s="102"/>
      <c r="C658" s="102"/>
      <c r="D658" s="102"/>
      <c r="E658" s="102"/>
      <c r="F658" s="102"/>
      <c r="G658" s="102"/>
      <c r="H658" s="102"/>
    </row>
    <row r="659" spans="1:8" ht="12.75">
      <c r="A659" s="92"/>
      <c r="B659" s="102"/>
      <c r="C659" s="102"/>
      <c r="D659" s="102"/>
      <c r="E659" s="102"/>
      <c r="F659" s="102"/>
      <c r="G659" s="102"/>
      <c r="H659" s="102"/>
    </row>
    <row r="660" spans="1:8" ht="12.75">
      <c r="A660" s="92"/>
      <c r="B660" s="102"/>
      <c r="C660" s="102"/>
      <c r="D660" s="102"/>
      <c r="E660" s="102"/>
      <c r="F660" s="102"/>
      <c r="G660" s="102"/>
      <c r="H660" s="102"/>
    </row>
    <row r="661" spans="1:8" ht="12.75">
      <c r="A661" s="92"/>
      <c r="B661" s="102"/>
      <c r="C661" s="102"/>
      <c r="D661" s="102"/>
      <c r="E661" s="102"/>
      <c r="F661" s="102"/>
      <c r="G661" s="102"/>
      <c r="H661" s="102"/>
    </row>
    <row r="662" spans="1:8" ht="12.75">
      <c r="A662" s="92"/>
      <c r="B662" s="102"/>
      <c r="C662" s="102"/>
      <c r="D662" s="102"/>
      <c r="E662" s="102"/>
      <c r="F662" s="102"/>
      <c r="G662" s="102"/>
      <c r="H662" s="102"/>
    </row>
    <row r="663" spans="1:8" ht="12.75">
      <c r="A663" s="92"/>
      <c r="B663" s="102"/>
      <c r="C663" s="102"/>
      <c r="D663" s="102"/>
      <c r="E663" s="102"/>
      <c r="F663" s="102"/>
      <c r="G663" s="102"/>
      <c r="H663" s="102"/>
    </row>
    <row r="664" spans="1:8" ht="12.75">
      <c r="A664" s="92"/>
      <c r="B664" s="102"/>
      <c r="C664" s="102"/>
      <c r="D664" s="102"/>
      <c r="E664" s="102"/>
      <c r="F664" s="102"/>
      <c r="G664" s="102"/>
      <c r="H664" s="102"/>
    </row>
    <row r="665" spans="1:8" ht="12.75">
      <c r="A665" s="92"/>
      <c r="B665" s="102"/>
      <c r="C665" s="102"/>
      <c r="D665" s="102"/>
      <c r="E665" s="102"/>
      <c r="F665" s="102"/>
      <c r="G665" s="102"/>
      <c r="H665" s="102"/>
    </row>
    <row r="666" spans="1:8" ht="12.75">
      <c r="A666" s="92"/>
      <c r="B666" s="102"/>
      <c r="C666" s="102"/>
      <c r="D666" s="102"/>
      <c r="E666" s="102"/>
      <c r="F666" s="102"/>
      <c r="G666" s="102"/>
      <c r="H666" s="102"/>
    </row>
    <row r="667" spans="1:8" ht="12.75">
      <c r="A667" s="92"/>
      <c r="B667" s="102"/>
      <c r="C667" s="102"/>
      <c r="D667" s="102"/>
      <c r="E667" s="102"/>
      <c r="F667" s="102"/>
      <c r="G667" s="102"/>
      <c r="H667" s="102"/>
    </row>
    <row r="668" spans="1:8" ht="12.75">
      <c r="A668" s="92"/>
      <c r="B668" s="102"/>
      <c r="C668" s="102"/>
      <c r="D668" s="102"/>
      <c r="E668" s="102"/>
      <c r="F668" s="102"/>
      <c r="G668" s="102"/>
      <c r="H668" s="102"/>
    </row>
    <row r="669" spans="1:8" ht="12.75">
      <c r="A669" s="92"/>
      <c r="B669" s="102"/>
      <c r="C669" s="102"/>
      <c r="D669" s="102"/>
      <c r="E669" s="102"/>
      <c r="F669" s="102"/>
      <c r="G669" s="102"/>
      <c r="H669" s="102"/>
    </row>
    <row r="670" spans="1:8" ht="12.75">
      <c r="A670" s="92"/>
      <c r="B670" s="102"/>
      <c r="C670" s="102"/>
      <c r="D670" s="102"/>
      <c r="E670" s="102"/>
      <c r="F670" s="102"/>
      <c r="G670" s="102"/>
      <c r="H670" s="102"/>
    </row>
    <row r="671" spans="1:8" ht="12.75">
      <c r="A671" s="92"/>
      <c r="B671" s="102"/>
      <c r="C671" s="102"/>
      <c r="D671" s="102"/>
      <c r="E671" s="102"/>
      <c r="F671" s="102"/>
      <c r="G671" s="102"/>
      <c r="H671" s="102"/>
    </row>
    <row r="672" spans="1:8" ht="12.75">
      <c r="A672" s="92"/>
      <c r="B672" s="102"/>
      <c r="C672" s="102"/>
      <c r="D672" s="102"/>
      <c r="E672" s="102"/>
      <c r="F672" s="102"/>
      <c r="G672" s="102"/>
      <c r="H672" s="102"/>
    </row>
    <row r="673" spans="1:8" ht="12.75">
      <c r="A673" s="92"/>
      <c r="B673" s="102"/>
      <c r="C673" s="102"/>
      <c r="D673" s="102"/>
      <c r="E673" s="102"/>
      <c r="F673" s="102"/>
      <c r="G673" s="102"/>
      <c r="H673" s="102"/>
    </row>
    <row r="674" spans="1:8" ht="12.75">
      <c r="A674" s="92"/>
      <c r="B674" s="102"/>
      <c r="C674" s="102"/>
      <c r="D674" s="102"/>
      <c r="E674" s="102"/>
      <c r="F674" s="102"/>
      <c r="G674" s="102"/>
      <c r="H674" s="102"/>
    </row>
    <row r="675" spans="1:8" ht="12.75">
      <c r="A675" s="92"/>
      <c r="B675" s="102"/>
      <c r="C675" s="102"/>
      <c r="D675" s="102"/>
      <c r="E675" s="102"/>
      <c r="F675" s="102"/>
      <c r="G675" s="102"/>
      <c r="H675" s="102"/>
    </row>
    <row r="676" spans="1:8" ht="12.75">
      <c r="A676" s="92"/>
      <c r="B676" s="102"/>
      <c r="C676" s="102"/>
      <c r="D676" s="102"/>
      <c r="E676" s="102"/>
      <c r="F676" s="102"/>
      <c r="G676" s="102"/>
      <c r="H676" s="102"/>
    </row>
    <row r="677" spans="1:8" ht="12.75">
      <c r="A677" s="92"/>
      <c r="B677" s="102"/>
      <c r="C677" s="102"/>
      <c r="D677" s="102"/>
      <c r="E677" s="102"/>
      <c r="F677" s="102"/>
      <c r="G677" s="102"/>
      <c r="H677" s="102"/>
    </row>
    <row r="678" spans="1:8" ht="12.75">
      <c r="A678" s="92"/>
      <c r="B678" s="102"/>
      <c r="C678" s="102"/>
      <c r="D678" s="102"/>
      <c r="E678" s="102"/>
      <c r="F678" s="102"/>
      <c r="G678" s="102"/>
      <c r="H678" s="102"/>
    </row>
    <row r="679" spans="1:8" ht="12.75">
      <c r="A679" s="92"/>
      <c r="B679" s="102"/>
      <c r="C679" s="102"/>
      <c r="D679" s="102"/>
      <c r="E679" s="102"/>
      <c r="F679" s="102"/>
      <c r="G679" s="102"/>
      <c r="H679" s="102"/>
    </row>
    <row r="680" spans="1:8" ht="12.75">
      <c r="A680" s="92"/>
      <c r="B680" s="102"/>
      <c r="C680" s="102"/>
      <c r="D680" s="102"/>
      <c r="E680" s="102"/>
      <c r="F680" s="102"/>
      <c r="G680" s="102"/>
      <c r="H680" s="102"/>
    </row>
    <row r="681" spans="1:8" ht="12.75">
      <c r="A681" s="92"/>
      <c r="B681" s="102"/>
      <c r="C681" s="102"/>
      <c r="D681" s="102"/>
      <c r="E681" s="102"/>
      <c r="F681" s="102"/>
      <c r="G681" s="102"/>
      <c r="H681" s="102"/>
    </row>
    <row r="682" spans="1:8" ht="12.75">
      <c r="A682" s="92"/>
      <c r="B682" s="102"/>
      <c r="C682" s="102"/>
      <c r="D682" s="102"/>
      <c r="E682" s="102"/>
      <c r="F682" s="102"/>
      <c r="G682" s="102"/>
      <c r="H682" s="102"/>
    </row>
    <row r="683" spans="1:8" ht="12.75">
      <c r="A683" s="92"/>
      <c r="B683" s="102"/>
      <c r="C683" s="102"/>
      <c r="D683" s="102"/>
      <c r="E683" s="102"/>
      <c r="F683" s="102"/>
      <c r="G683" s="102"/>
      <c r="H683" s="102"/>
    </row>
    <row r="684" spans="1:8" ht="12.75">
      <c r="A684" s="92"/>
      <c r="B684" s="102"/>
      <c r="C684" s="102"/>
      <c r="D684" s="102"/>
      <c r="E684" s="102"/>
      <c r="F684" s="102"/>
      <c r="G684" s="102"/>
      <c r="H684" s="102"/>
    </row>
    <row r="685" spans="1:8" ht="12.75">
      <c r="A685" s="92"/>
      <c r="B685" s="102"/>
      <c r="C685" s="102"/>
      <c r="D685" s="102"/>
      <c r="E685" s="102"/>
      <c r="F685" s="102"/>
      <c r="G685" s="102"/>
      <c r="H685" s="102"/>
    </row>
    <row r="686" spans="1:8" ht="12.75">
      <c r="A686" s="92"/>
      <c r="B686" s="102"/>
      <c r="C686" s="102"/>
      <c r="D686" s="102"/>
      <c r="E686" s="102"/>
      <c r="F686" s="102"/>
      <c r="G686" s="102"/>
      <c r="H686" s="102"/>
    </row>
    <row r="687" spans="1:8" ht="12.75">
      <c r="A687" s="92"/>
      <c r="B687" s="102"/>
      <c r="C687" s="102"/>
      <c r="D687" s="102"/>
      <c r="E687" s="102"/>
      <c r="F687" s="102"/>
      <c r="G687" s="102"/>
      <c r="H687" s="102"/>
    </row>
    <row r="688" spans="1:8" ht="12.75">
      <c r="A688" s="92"/>
      <c r="B688" s="102"/>
      <c r="C688" s="102"/>
      <c r="D688" s="102"/>
      <c r="E688" s="102"/>
      <c r="F688" s="102"/>
      <c r="G688" s="102"/>
      <c r="H688" s="102"/>
    </row>
    <row r="689" spans="1:8" ht="12.75">
      <c r="A689" s="92"/>
      <c r="B689" s="102"/>
      <c r="C689" s="102"/>
      <c r="D689" s="102"/>
      <c r="E689" s="102"/>
      <c r="F689" s="102"/>
      <c r="G689" s="102"/>
      <c r="H689" s="102"/>
    </row>
    <row r="690" spans="1:8" ht="12.75">
      <c r="A690" s="92"/>
      <c r="B690" s="102"/>
      <c r="C690" s="102"/>
      <c r="D690" s="102"/>
      <c r="E690" s="102"/>
      <c r="F690" s="102"/>
      <c r="G690" s="102"/>
      <c r="H690" s="102"/>
    </row>
    <row r="691" spans="1:8" ht="12.75">
      <c r="A691" s="92"/>
      <c r="B691" s="102"/>
      <c r="C691" s="102"/>
      <c r="D691" s="102"/>
      <c r="E691" s="102"/>
      <c r="F691" s="102"/>
      <c r="G691" s="102"/>
      <c r="H691" s="102"/>
    </row>
    <row r="692" spans="1:8" ht="12.75">
      <c r="A692" s="92"/>
      <c r="B692" s="102"/>
      <c r="C692" s="102"/>
      <c r="D692" s="102"/>
      <c r="E692" s="102"/>
      <c r="F692" s="102"/>
      <c r="G692" s="102"/>
      <c r="H692" s="102"/>
    </row>
    <row r="693" spans="1:8" ht="12.75">
      <c r="A693" s="92"/>
      <c r="B693" s="102"/>
      <c r="C693" s="102"/>
      <c r="D693" s="102"/>
      <c r="E693" s="102"/>
      <c r="F693" s="102"/>
      <c r="G693" s="102"/>
      <c r="H693" s="102"/>
    </row>
    <row r="694" spans="1:8" ht="12.75">
      <c r="A694" s="92"/>
      <c r="B694" s="102"/>
      <c r="C694" s="102"/>
      <c r="D694" s="102"/>
      <c r="E694" s="102"/>
      <c r="F694" s="102"/>
      <c r="G694" s="102"/>
      <c r="H694" s="102"/>
    </row>
    <row r="695" spans="1:8" ht="12.75">
      <c r="A695" s="92"/>
      <c r="B695" s="102"/>
      <c r="C695" s="102"/>
      <c r="D695" s="102"/>
      <c r="E695" s="102"/>
      <c r="F695" s="102"/>
      <c r="G695" s="102"/>
      <c r="H695" s="102"/>
    </row>
    <row r="696" spans="1:8" ht="12.75">
      <c r="A696" s="92"/>
      <c r="B696" s="102"/>
      <c r="C696" s="102"/>
      <c r="D696" s="102"/>
      <c r="E696" s="102"/>
      <c r="F696" s="102"/>
      <c r="G696" s="102"/>
      <c r="H696" s="102"/>
    </row>
    <row r="697" spans="1:8" ht="12.75">
      <c r="A697" s="92"/>
      <c r="B697" s="102"/>
      <c r="C697" s="102"/>
      <c r="D697" s="102"/>
      <c r="E697" s="102"/>
      <c r="F697" s="102"/>
      <c r="G697" s="102"/>
      <c r="H697" s="102"/>
    </row>
    <row r="698" spans="1:8" ht="12.75">
      <c r="A698" s="92"/>
      <c r="B698" s="102"/>
      <c r="C698" s="102"/>
      <c r="D698" s="102"/>
      <c r="E698" s="102"/>
      <c r="F698" s="102"/>
      <c r="G698" s="102"/>
      <c r="H698" s="102"/>
    </row>
    <row r="699" spans="1:8" ht="12.75">
      <c r="A699" s="92"/>
      <c r="B699" s="102"/>
      <c r="C699" s="102"/>
      <c r="D699" s="102"/>
      <c r="E699" s="102"/>
      <c r="F699" s="102"/>
      <c r="G699" s="102"/>
      <c r="H699" s="102"/>
    </row>
    <row r="700" spans="1:8" ht="12.75">
      <c r="A700" s="92"/>
      <c r="B700" s="102"/>
      <c r="C700" s="102"/>
      <c r="D700" s="102"/>
      <c r="E700" s="102"/>
      <c r="F700" s="102"/>
      <c r="G700" s="102"/>
      <c r="H700" s="102"/>
    </row>
    <row r="701" spans="1:8" ht="12.75">
      <c r="A701" s="92"/>
      <c r="B701" s="102"/>
      <c r="C701" s="102"/>
      <c r="D701" s="102"/>
      <c r="E701" s="102"/>
      <c r="F701" s="102"/>
      <c r="G701" s="102"/>
      <c r="H701" s="102"/>
    </row>
    <row r="702" spans="1:8" ht="12.75">
      <c r="A702" s="92"/>
      <c r="B702" s="102"/>
      <c r="C702" s="102"/>
      <c r="D702" s="102"/>
      <c r="E702" s="102"/>
      <c r="F702" s="102"/>
      <c r="G702" s="102"/>
      <c r="H702" s="102"/>
    </row>
    <row r="703" spans="1:8" ht="12.75">
      <c r="A703" s="92"/>
      <c r="B703" s="102"/>
      <c r="C703" s="102"/>
      <c r="D703" s="102"/>
      <c r="E703" s="102"/>
      <c r="F703" s="102"/>
      <c r="G703" s="102"/>
      <c r="H703" s="102"/>
    </row>
    <row r="704" spans="1:8" ht="12.75">
      <c r="A704" s="92"/>
      <c r="B704" s="102"/>
      <c r="C704" s="102"/>
      <c r="D704" s="102"/>
      <c r="E704" s="102"/>
      <c r="F704" s="102"/>
      <c r="G704" s="102"/>
      <c r="H704" s="102"/>
    </row>
    <row r="705" spans="1:8" ht="12.75">
      <c r="A705" s="92"/>
      <c r="B705" s="102"/>
      <c r="C705" s="102"/>
      <c r="D705" s="102"/>
      <c r="E705" s="102"/>
      <c r="F705" s="102"/>
      <c r="G705" s="102"/>
      <c r="H705" s="102"/>
    </row>
    <row r="706" spans="1:8" ht="12.75">
      <c r="A706" s="92"/>
      <c r="B706" s="102"/>
      <c r="C706" s="102"/>
      <c r="D706" s="102"/>
      <c r="E706" s="102"/>
      <c r="F706" s="102"/>
      <c r="G706" s="102"/>
      <c r="H706" s="102"/>
    </row>
    <row r="707" spans="1:8" ht="12.75">
      <c r="A707" s="92"/>
      <c r="B707" s="102"/>
      <c r="C707" s="102"/>
      <c r="D707" s="102"/>
      <c r="E707" s="102"/>
      <c r="F707" s="102"/>
      <c r="G707" s="102"/>
      <c r="H707" s="102"/>
    </row>
    <row r="708" spans="1:8" ht="12.75">
      <c r="A708" s="92"/>
      <c r="B708" s="102"/>
      <c r="C708" s="102"/>
      <c r="D708" s="102"/>
      <c r="E708" s="102"/>
      <c r="F708" s="102"/>
      <c r="G708" s="102"/>
      <c r="H708" s="102"/>
    </row>
    <row r="709" spans="1:8" ht="12.75">
      <c r="A709" s="92"/>
      <c r="B709" s="102"/>
      <c r="C709" s="102"/>
      <c r="D709" s="102"/>
      <c r="E709" s="102"/>
      <c r="F709" s="102"/>
      <c r="G709" s="102"/>
      <c r="H709" s="102"/>
    </row>
    <row r="710" spans="1:8" ht="12.75">
      <c r="A710" s="92"/>
      <c r="B710" s="102"/>
      <c r="C710" s="102"/>
      <c r="D710" s="102"/>
      <c r="E710" s="102"/>
      <c r="F710" s="102"/>
      <c r="G710" s="102"/>
      <c r="H710" s="102"/>
    </row>
    <row r="711" spans="1:8" ht="12.75">
      <c r="A711" s="92"/>
      <c r="B711" s="102"/>
      <c r="C711" s="102"/>
      <c r="D711" s="102"/>
      <c r="E711" s="102"/>
      <c r="F711" s="102"/>
      <c r="G711" s="102"/>
      <c r="H711" s="102"/>
    </row>
    <row r="712" spans="1:8" ht="12.75">
      <c r="A712" s="92"/>
      <c r="B712" s="102"/>
      <c r="C712" s="102"/>
      <c r="D712" s="102"/>
      <c r="E712" s="102"/>
      <c r="F712" s="102"/>
      <c r="G712" s="102"/>
      <c r="H712" s="102"/>
    </row>
    <row r="713" spans="1:8" ht="12.75">
      <c r="A713" s="92"/>
      <c r="B713" s="102"/>
      <c r="C713" s="102"/>
      <c r="D713" s="102"/>
      <c r="E713" s="102"/>
      <c r="F713" s="102"/>
      <c r="G713" s="102"/>
      <c r="H713" s="102"/>
    </row>
    <row r="714" spans="1:8" ht="12.75">
      <c r="A714" s="92"/>
      <c r="B714" s="102"/>
      <c r="C714" s="102"/>
      <c r="D714" s="102"/>
      <c r="E714" s="102"/>
      <c r="F714" s="102"/>
      <c r="G714" s="102"/>
      <c r="H714" s="102"/>
    </row>
    <row r="715" spans="1:8" ht="12.75">
      <c r="A715" s="92"/>
      <c r="B715" s="102"/>
      <c r="C715" s="102"/>
      <c r="D715" s="102"/>
      <c r="E715" s="102"/>
      <c r="F715" s="102"/>
      <c r="G715" s="102"/>
      <c r="H715" s="102"/>
    </row>
    <row r="716" spans="1:8" ht="12.75">
      <c r="A716" s="92"/>
      <c r="B716" s="102"/>
      <c r="C716" s="102"/>
      <c r="D716" s="102"/>
      <c r="E716" s="102"/>
      <c r="F716" s="102"/>
      <c r="G716" s="102"/>
      <c r="H716" s="102"/>
    </row>
    <row r="717" spans="1:8" ht="12.75">
      <c r="A717" s="92"/>
      <c r="B717" s="102"/>
      <c r="C717" s="102"/>
      <c r="D717" s="102"/>
      <c r="E717" s="102"/>
      <c r="F717" s="102"/>
      <c r="G717" s="102"/>
      <c r="H717" s="102"/>
    </row>
    <row r="718" spans="1:8" ht="12.75">
      <c r="A718" s="92"/>
      <c r="B718" s="102"/>
      <c r="C718" s="102"/>
      <c r="D718" s="102"/>
      <c r="E718" s="102"/>
      <c r="F718" s="102"/>
      <c r="G718" s="102"/>
      <c r="H718" s="102"/>
    </row>
    <row r="719" spans="1:8" ht="12.75">
      <c r="A719" s="92"/>
      <c r="B719" s="102"/>
      <c r="C719" s="102"/>
      <c r="D719" s="102"/>
      <c r="E719" s="102"/>
      <c r="F719" s="102"/>
      <c r="G719" s="102"/>
      <c r="H719" s="102"/>
    </row>
    <row r="720" spans="1:8" ht="12.75">
      <c r="A720" s="92"/>
      <c r="B720" s="102"/>
      <c r="C720" s="102"/>
      <c r="D720" s="102"/>
      <c r="E720" s="102"/>
      <c r="F720" s="102"/>
      <c r="G720" s="102"/>
      <c r="H720" s="102"/>
    </row>
    <row r="721" spans="1:8" ht="12.75">
      <c r="A721" s="92"/>
      <c r="B721" s="102"/>
      <c r="C721" s="102"/>
      <c r="D721" s="102"/>
      <c r="E721" s="102"/>
      <c r="F721" s="102"/>
      <c r="G721" s="102"/>
      <c r="H721" s="102"/>
    </row>
    <row r="722" spans="1:8" ht="12.75">
      <c r="A722" s="92"/>
      <c r="B722" s="102"/>
      <c r="C722" s="102"/>
      <c r="D722" s="102"/>
      <c r="E722" s="102"/>
      <c r="F722" s="102"/>
      <c r="G722" s="102"/>
      <c r="H722" s="102"/>
    </row>
    <row r="723" spans="1:8" ht="12.75">
      <c r="A723" s="92"/>
      <c r="B723" s="102"/>
      <c r="C723" s="102"/>
      <c r="D723" s="102"/>
      <c r="E723" s="102"/>
      <c r="F723" s="102"/>
      <c r="G723" s="102"/>
      <c r="H723" s="102"/>
    </row>
    <row r="724" spans="1:8" ht="12.75">
      <c r="A724" s="92"/>
      <c r="B724" s="102"/>
      <c r="C724" s="102"/>
      <c r="D724" s="102"/>
      <c r="E724" s="102"/>
      <c r="F724" s="102"/>
      <c r="G724" s="102"/>
      <c r="H724" s="102"/>
    </row>
    <row r="725" spans="1:8" ht="12.75">
      <c r="A725" s="92"/>
      <c r="B725" s="102"/>
      <c r="C725" s="102"/>
      <c r="D725" s="102"/>
      <c r="E725" s="102"/>
      <c r="F725" s="102"/>
      <c r="G725" s="102"/>
      <c r="H725" s="102"/>
    </row>
    <row r="726" spans="1:8" ht="12.75">
      <c r="A726" s="92"/>
      <c r="B726" s="102"/>
      <c r="C726" s="102"/>
      <c r="D726" s="102"/>
      <c r="E726" s="102"/>
      <c r="F726" s="102"/>
      <c r="G726" s="102"/>
      <c r="H726" s="102"/>
    </row>
    <row r="727" spans="1:8" ht="12.75">
      <c r="A727" s="92"/>
      <c r="B727" s="102"/>
      <c r="C727" s="102"/>
      <c r="D727" s="102"/>
      <c r="E727" s="102"/>
      <c r="F727" s="102"/>
      <c r="G727" s="102"/>
      <c r="H727" s="102"/>
    </row>
    <row r="728" spans="1:8" ht="12.75">
      <c r="A728" s="92"/>
      <c r="B728" s="102"/>
      <c r="C728" s="102"/>
      <c r="D728" s="102"/>
      <c r="E728" s="102"/>
      <c r="F728" s="102"/>
      <c r="G728" s="102"/>
      <c r="H728" s="102"/>
    </row>
    <row r="729" spans="1:8" ht="12.75">
      <c r="A729" s="92"/>
      <c r="B729" s="102"/>
      <c r="C729" s="102"/>
      <c r="D729" s="102"/>
      <c r="E729" s="102"/>
      <c r="F729" s="102"/>
      <c r="G729" s="102"/>
      <c r="H729" s="102"/>
    </row>
    <row r="730" spans="1:8" ht="12.75">
      <c r="A730" s="92"/>
      <c r="B730" s="102"/>
      <c r="C730" s="102"/>
      <c r="D730" s="102"/>
      <c r="E730" s="102"/>
      <c r="F730" s="102"/>
      <c r="G730" s="102"/>
      <c r="H730" s="102"/>
    </row>
    <row r="731" spans="1:8" ht="12.75">
      <c r="A731" s="92"/>
      <c r="B731" s="102"/>
      <c r="C731" s="102"/>
      <c r="D731" s="102"/>
      <c r="E731" s="102"/>
      <c r="F731" s="102"/>
      <c r="G731" s="102"/>
      <c r="H731" s="102"/>
    </row>
    <row r="732" spans="1:8" ht="12.75">
      <c r="A732" s="92"/>
      <c r="B732" s="102"/>
      <c r="C732" s="102"/>
      <c r="D732" s="102"/>
      <c r="E732" s="102"/>
      <c r="F732" s="102"/>
      <c r="G732" s="102"/>
      <c r="H732" s="102"/>
    </row>
    <row r="733" spans="1:8" ht="12.75">
      <c r="A733" s="92"/>
      <c r="B733" s="102"/>
      <c r="C733" s="102"/>
      <c r="D733" s="102"/>
      <c r="E733" s="102"/>
      <c r="F733" s="102"/>
      <c r="G733" s="102"/>
      <c r="H733" s="102"/>
    </row>
    <row r="734" spans="1:8" ht="12.75">
      <c r="A734" s="92"/>
      <c r="B734" s="102"/>
      <c r="C734" s="102"/>
      <c r="D734" s="102"/>
      <c r="E734" s="102"/>
      <c r="F734" s="102"/>
      <c r="G734" s="102"/>
      <c r="H734" s="102"/>
    </row>
    <row r="735" spans="1:8" ht="12.75">
      <c r="A735" s="92"/>
      <c r="B735" s="102"/>
      <c r="C735" s="102"/>
      <c r="D735" s="102"/>
      <c r="E735" s="102"/>
      <c r="F735" s="102"/>
      <c r="G735" s="102"/>
      <c r="H735" s="102"/>
    </row>
    <row r="736" spans="1:8" ht="12.75">
      <c r="A736" s="92"/>
      <c r="B736" s="102"/>
      <c r="C736" s="102"/>
      <c r="D736" s="102"/>
      <c r="E736" s="102"/>
      <c r="F736" s="102"/>
      <c r="G736" s="102"/>
      <c r="H736" s="102"/>
    </row>
    <row r="737" spans="1:8" ht="12.75">
      <c r="A737" s="92"/>
      <c r="B737" s="102"/>
      <c r="C737" s="102"/>
      <c r="D737" s="102"/>
      <c r="E737" s="102"/>
      <c r="F737" s="102"/>
      <c r="G737" s="102"/>
      <c r="H737" s="102"/>
    </row>
    <row r="738" spans="1:8" ht="12.75">
      <c r="A738" s="92"/>
      <c r="B738" s="102"/>
      <c r="C738" s="102"/>
      <c r="D738" s="102"/>
      <c r="E738" s="102"/>
      <c r="F738" s="102"/>
      <c r="G738" s="102"/>
      <c r="H738" s="102"/>
    </row>
    <row r="739" spans="1:8" ht="12.75">
      <c r="A739" s="92"/>
      <c r="B739" s="102"/>
      <c r="C739" s="102"/>
      <c r="D739" s="102"/>
      <c r="E739" s="102"/>
      <c r="F739" s="102"/>
      <c r="G739" s="102"/>
      <c r="H739" s="102"/>
    </row>
    <row r="740" spans="1:8" ht="12.75">
      <c r="A740" s="92"/>
      <c r="B740" s="102"/>
      <c r="C740" s="102"/>
      <c r="D740" s="102"/>
      <c r="E740" s="102"/>
      <c r="F740" s="102"/>
      <c r="G740" s="102"/>
      <c r="H740" s="102"/>
    </row>
    <row r="741" spans="1:8" ht="12.75">
      <c r="A741" s="92"/>
      <c r="B741" s="102"/>
      <c r="C741" s="102"/>
      <c r="D741" s="102"/>
      <c r="E741" s="102"/>
      <c r="F741" s="102"/>
      <c r="G741" s="102"/>
      <c r="H741" s="102"/>
    </row>
    <row r="742" spans="1:8" ht="12.75">
      <c r="A742" s="92"/>
      <c r="B742" s="102"/>
      <c r="C742" s="102"/>
      <c r="D742" s="102"/>
      <c r="E742" s="102"/>
      <c r="F742" s="102"/>
      <c r="G742" s="102"/>
      <c r="H742" s="102"/>
    </row>
    <row r="743" spans="1:8" ht="12.75">
      <c r="A743" s="92"/>
      <c r="B743" s="102"/>
      <c r="C743" s="102"/>
      <c r="D743" s="102"/>
      <c r="E743" s="102"/>
      <c r="F743" s="102"/>
      <c r="G743" s="102"/>
      <c r="H743" s="102"/>
    </row>
    <row r="744" spans="1:8" ht="12.75">
      <c r="A744" s="92"/>
      <c r="B744" s="102"/>
      <c r="C744" s="102"/>
      <c r="D744" s="102"/>
      <c r="E744" s="102"/>
      <c r="F744" s="102"/>
      <c r="G744" s="102"/>
      <c r="H744" s="102"/>
    </row>
    <row r="745" spans="1:8" ht="12.75">
      <c r="A745" s="92"/>
      <c r="B745" s="102"/>
      <c r="C745" s="102"/>
      <c r="D745" s="102"/>
      <c r="E745" s="102"/>
      <c r="F745" s="102"/>
      <c r="G745" s="102"/>
      <c r="H745" s="102"/>
    </row>
    <row r="746" spans="1:8" ht="12.75">
      <c r="A746" s="92"/>
      <c r="B746" s="102"/>
      <c r="C746" s="102"/>
      <c r="D746" s="102"/>
      <c r="E746" s="102"/>
      <c r="F746" s="102"/>
      <c r="G746" s="102"/>
      <c r="H746" s="102"/>
    </row>
    <row r="747" spans="1:8" ht="12.75">
      <c r="A747" s="92"/>
      <c r="B747" s="102"/>
      <c r="C747" s="102"/>
      <c r="D747" s="102"/>
      <c r="E747" s="102"/>
      <c r="F747" s="102"/>
      <c r="G747" s="102"/>
      <c r="H747" s="102"/>
    </row>
    <row r="748" spans="1:8" ht="12.75">
      <c r="A748" s="92"/>
      <c r="B748" s="102"/>
      <c r="C748" s="102"/>
      <c r="D748" s="102"/>
      <c r="E748" s="102"/>
      <c r="F748" s="102"/>
      <c r="G748" s="102"/>
      <c r="H748" s="102"/>
    </row>
    <row r="749" spans="1:8" ht="12.75">
      <c r="A749" s="92"/>
      <c r="B749" s="102"/>
      <c r="C749" s="102"/>
      <c r="D749" s="102"/>
      <c r="E749" s="102"/>
      <c r="F749" s="102"/>
      <c r="G749" s="102"/>
      <c r="H749" s="102"/>
    </row>
    <row r="750" spans="1:8" ht="12.75">
      <c r="A750" s="92"/>
      <c r="B750" s="102"/>
      <c r="C750" s="102"/>
      <c r="D750" s="102"/>
      <c r="E750" s="102"/>
      <c r="F750" s="102"/>
      <c r="G750" s="102"/>
      <c r="H750" s="102"/>
    </row>
    <row r="751" spans="1:8" ht="12.75">
      <c r="A751" s="92"/>
      <c r="B751" s="102"/>
      <c r="C751" s="102"/>
      <c r="D751" s="102"/>
      <c r="E751" s="102"/>
      <c r="F751" s="102"/>
      <c r="G751" s="102"/>
      <c r="H751" s="102"/>
    </row>
    <row r="752" spans="1:8" ht="12.75">
      <c r="A752" s="92"/>
      <c r="B752" s="102"/>
      <c r="C752" s="102"/>
      <c r="D752" s="102"/>
      <c r="E752" s="102"/>
      <c r="F752" s="102"/>
      <c r="G752" s="102"/>
      <c r="H752" s="102"/>
    </row>
    <row r="753" spans="1:8" ht="12.75">
      <c r="A753" s="92"/>
      <c r="B753" s="102"/>
      <c r="C753" s="102"/>
      <c r="D753" s="102"/>
      <c r="E753" s="102"/>
      <c r="F753" s="102"/>
      <c r="G753" s="102"/>
      <c r="H753" s="102"/>
    </row>
    <row r="754" spans="1:8" ht="12.75">
      <c r="A754" s="92"/>
      <c r="B754" s="102"/>
      <c r="C754" s="102"/>
      <c r="D754" s="102"/>
      <c r="E754" s="102"/>
      <c r="F754" s="102"/>
      <c r="G754" s="102"/>
      <c r="H754" s="102"/>
    </row>
    <row r="755" spans="1:8" ht="12.75">
      <c r="A755" s="92"/>
      <c r="B755" s="102"/>
      <c r="C755" s="102"/>
      <c r="D755" s="102"/>
      <c r="E755" s="102"/>
      <c r="F755" s="102"/>
      <c r="G755" s="102"/>
      <c r="H755" s="102"/>
    </row>
    <row r="756" spans="1:8" ht="12.75">
      <c r="A756" s="92"/>
      <c r="B756" s="102"/>
      <c r="C756" s="102"/>
      <c r="D756" s="102"/>
      <c r="E756" s="102"/>
      <c r="F756" s="102"/>
      <c r="G756" s="102"/>
      <c r="H756" s="102"/>
    </row>
    <row r="757" spans="1:8" ht="12.75">
      <c r="A757" s="92"/>
      <c r="B757" s="102"/>
      <c r="C757" s="102"/>
      <c r="D757" s="102"/>
      <c r="E757" s="102"/>
      <c r="F757" s="102"/>
      <c r="G757" s="102"/>
      <c r="H757" s="102"/>
    </row>
    <row r="758" spans="1:8" ht="12.75">
      <c r="A758" s="92"/>
      <c r="B758" s="102"/>
      <c r="C758" s="102"/>
      <c r="D758" s="102"/>
      <c r="E758" s="102"/>
      <c r="F758" s="102"/>
      <c r="G758" s="102"/>
      <c r="H758" s="102"/>
    </row>
    <row r="759" spans="1:8" ht="12.75">
      <c r="A759" s="92"/>
      <c r="B759" s="102"/>
      <c r="C759" s="102"/>
      <c r="D759" s="102"/>
      <c r="E759" s="102"/>
      <c r="F759" s="102"/>
      <c r="G759" s="102"/>
      <c r="H759" s="102"/>
    </row>
    <row r="760" spans="1:8" ht="12.75">
      <c r="A760" s="92"/>
      <c r="B760" s="102"/>
      <c r="C760" s="102"/>
      <c r="D760" s="102"/>
      <c r="E760" s="102"/>
      <c r="F760" s="102"/>
      <c r="G760" s="102"/>
      <c r="H760" s="102"/>
    </row>
    <row r="761" spans="1:8" ht="12.75">
      <c r="A761" s="92"/>
      <c r="B761" s="102"/>
      <c r="C761" s="102"/>
      <c r="D761" s="102"/>
      <c r="E761" s="102"/>
      <c r="F761" s="102"/>
      <c r="G761" s="102"/>
      <c r="H761" s="102"/>
    </row>
    <row r="762" spans="1:8" ht="12.75">
      <c r="A762" s="92"/>
      <c r="B762" s="102"/>
      <c r="C762" s="102"/>
      <c r="D762" s="102"/>
      <c r="E762" s="102"/>
      <c r="F762" s="102"/>
      <c r="G762" s="102"/>
      <c r="H762" s="102"/>
    </row>
    <row r="763" spans="1:8" ht="12.75">
      <c r="A763" s="92"/>
      <c r="B763" s="102"/>
      <c r="C763" s="102"/>
      <c r="D763" s="102"/>
      <c r="E763" s="102"/>
      <c r="F763" s="102"/>
      <c r="G763" s="102"/>
      <c r="H763" s="102"/>
    </row>
    <row r="764" spans="1:8" ht="12.75">
      <c r="A764" s="92"/>
      <c r="B764" s="102"/>
      <c r="C764" s="102"/>
      <c r="D764" s="102"/>
      <c r="E764" s="102"/>
      <c r="F764" s="102"/>
      <c r="G764" s="102"/>
      <c r="H764" s="102"/>
    </row>
    <row r="765" spans="1:8" ht="12.75">
      <c r="A765" s="92"/>
      <c r="B765" s="102"/>
      <c r="C765" s="102"/>
      <c r="D765" s="102"/>
      <c r="E765" s="102"/>
      <c r="F765" s="102"/>
      <c r="G765" s="102"/>
      <c r="H765" s="102"/>
    </row>
    <row r="766" spans="1:8" ht="12.75">
      <c r="A766" s="92"/>
      <c r="B766" s="102"/>
      <c r="C766" s="102"/>
      <c r="D766" s="102"/>
      <c r="E766" s="102"/>
      <c r="F766" s="102"/>
      <c r="G766" s="102"/>
      <c r="H766" s="102"/>
    </row>
    <row r="767" spans="1:8" ht="12.75">
      <c r="A767" s="92"/>
      <c r="B767" s="102"/>
      <c r="C767" s="102"/>
      <c r="D767" s="102"/>
      <c r="E767" s="102"/>
      <c r="F767" s="102"/>
      <c r="G767" s="102"/>
      <c r="H767" s="102"/>
    </row>
    <row r="768" spans="1:8" ht="12.75">
      <c r="A768" s="92"/>
      <c r="B768" s="102"/>
      <c r="C768" s="102"/>
      <c r="D768" s="102"/>
      <c r="E768" s="102"/>
      <c r="F768" s="102"/>
      <c r="G768" s="102"/>
      <c r="H768" s="102"/>
    </row>
    <row r="769" spans="1:8" ht="12.75">
      <c r="A769" s="92"/>
      <c r="B769" s="102"/>
      <c r="C769" s="102"/>
      <c r="D769" s="102"/>
      <c r="E769" s="102"/>
      <c r="F769" s="102"/>
      <c r="G769" s="102"/>
      <c r="H769" s="102"/>
    </row>
    <row r="770" spans="1:8" ht="12.75">
      <c r="A770" s="92"/>
      <c r="B770" s="102"/>
      <c r="C770" s="102"/>
      <c r="D770" s="102"/>
      <c r="E770" s="102"/>
      <c r="F770" s="102"/>
      <c r="G770" s="102"/>
      <c r="H770" s="102"/>
    </row>
    <row r="771" spans="1:8" ht="12.75">
      <c r="A771" s="92"/>
      <c r="B771" s="102"/>
      <c r="C771" s="102"/>
      <c r="D771" s="102"/>
      <c r="E771" s="102"/>
      <c r="F771" s="102"/>
      <c r="G771" s="102"/>
      <c r="H771" s="102"/>
    </row>
    <row r="772" spans="1:8" ht="12.75">
      <c r="A772" s="92"/>
      <c r="B772" s="102"/>
      <c r="C772" s="102"/>
      <c r="D772" s="102"/>
      <c r="E772" s="102"/>
      <c r="F772" s="102"/>
      <c r="G772" s="102"/>
      <c r="H772" s="102"/>
    </row>
    <row r="773" spans="1:8" ht="12.75">
      <c r="A773" s="92"/>
      <c r="B773" s="102"/>
      <c r="C773" s="102"/>
      <c r="D773" s="102"/>
      <c r="E773" s="102"/>
      <c r="F773" s="102"/>
      <c r="G773" s="102"/>
      <c r="H773" s="102"/>
    </row>
    <row r="774" spans="1:8" ht="12.75">
      <c r="A774" s="92"/>
      <c r="B774" s="102"/>
      <c r="C774" s="102"/>
      <c r="D774" s="102"/>
      <c r="E774" s="102"/>
      <c r="F774" s="102"/>
      <c r="G774" s="102"/>
      <c r="H774" s="102"/>
    </row>
    <row r="775" spans="1:8" ht="12.75">
      <c r="A775" s="92"/>
      <c r="B775" s="102"/>
      <c r="C775" s="102"/>
      <c r="D775" s="102"/>
      <c r="E775" s="102"/>
      <c r="F775" s="102"/>
      <c r="G775" s="102"/>
      <c r="H775" s="102"/>
    </row>
    <row r="776" spans="1:8" ht="12.75">
      <c r="A776" s="92"/>
      <c r="B776" s="102"/>
      <c r="C776" s="102"/>
      <c r="D776" s="102"/>
      <c r="E776" s="102"/>
      <c r="F776" s="102"/>
      <c r="G776" s="102"/>
      <c r="H776" s="102"/>
    </row>
    <row r="777" spans="1:8" ht="12.75">
      <c r="A777" s="92"/>
      <c r="B777" s="102"/>
      <c r="C777" s="102"/>
      <c r="D777" s="102"/>
      <c r="E777" s="102"/>
      <c r="F777" s="102"/>
      <c r="G777" s="102"/>
      <c r="H777" s="102"/>
    </row>
    <row r="778" spans="1:8" ht="12.75">
      <c r="A778" s="92"/>
      <c r="B778" s="102"/>
      <c r="C778" s="102"/>
      <c r="D778" s="102"/>
      <c r="E778" s="102"/>
      <c r="F778" s="102"/>
      <c r="G778" s="102"/>
      <c r="H778" s="102"/>
    </row>
    <row r="779" spans="1:8" ht="12.75">
      <c r="A779" s="92"/>
      <c r="B779" s="102"/>
      <c r="C779" s="102"/>
      <c r="D779" s="102"/>
      <c r="E779" s="102"/>
      <c r="F779" s="102"/>
      <c r="G779" s="102"/>
      <c r="H779" s="102"/>
    </row>
    <row r="780" spans="1:8" ht="12.75">
      <c r="A780" s="92"/>
      <c r="B780" s="102"/>
      <c r="C780" s="102"/>
      <c r="D780" s="102"/>
      <c r="E780" s="102"/>
      <c r="F780" s="102"/>
      <c r="G780" s="102"/>
      <c r="H780" s="102"/>
    </row>
    <row r="781" spans="1:8" ht="12.75">
      <c r="A781" s="92"/>
      <c r="B781" s="102"/>
      <c r="C781" s="102"/>
      <c r="D781" s="102"/>
      <c r="E781" s="102"/>
      <c r="F781" s="102"/>
      <c r="G781" s="102"/>
      <c r="H781" s="102"/>
    </row>
    <row r="782" spans="1:8" ht="12.75">
      <c r="A782" s="92"/>
      <c r="B782" s="102"/>
      <c r="C782" s="102"/>
      <c r="D782" s="102"/>
      <c r="E782" s="102"/>
      <c r="F782" s="102"/>
      <c r="G782" s="102"/>
      <c r="H782" s="102"/>
    </row>
    <row r="783" spans="1:8" ht="12.75">
      <c r="A783" s="92"/>
      <c r="B783" s="102"/>
      <c r="C783" s="102"/>
      <c r="D783" s="102"/>
      <c r="E783" s="102"/>
      <c r="F783" s="102"/>
      <c r="G783" s="102"/>
      <c r="H783" s="102"/>
    </row>
    <row r="784" spans="1:8" ht="12.75">
      <c r="A784" s="92"/>
      <c r="B784" s="102"/>
      <c r="C784" s="102"/>
      <c r="D784" s="102"/>
      <c r="E784" s="102"/>
      <c r="F784" s="102"/>
      <c r="G784" s="102"/>
      <c r="H784" s="102"/>
    </row>
    <row r="785" spans="1:8" ht="12.75">
      <c r="A785" s="92"/>
      <c r="B785" s="102"/>
      <c r="C785" s="102"/>
      <c r="D785" s="102"/>
      <c r="E785" s="102"/>
      <c r="F785" s="102"/>
      <c r="G785" s="102"/>
      <c r="H785" s="102"/>
    </row>
    <row r="786" spans="1:8" ht="12.75">
      <c r="A786" s="92"/>
      <c r="B786" s="102"/>
      <c r="C786" s="102"/>
      <c r="D786" s="102"/>
      <c r="E786" s="102"/>
      <c r="F786" s="102"/>
      <c r="G786" s="102"/>
      <c r="H786" s="102"/>
    </row>
    <row r="787" spans="1:8" ht="12.75">
      <c r="A787" s="92"/>
      <c r="B787" s="102"/>
      <c r="C787" s="102"/>
      <c r="D787" s="102"/>
      <c r="E787" s="102"/>
      <c r="F787" s="102"/>
      <c r="G787" s="102"/>
      <c r="H787" s="102"/>
    </row>
    <row r="788" spans="1:8" ht="12.75">
      <c r="A788" s="92"/>
      <c r="B788" s="102"/>
      <c r="C788" s="102"/>
      <c r="D788" s="102"/>
      <c r="E788" s="102"/>
      <c r="F788" s="102"/>
      <c r="G788" s="102"/>
      <c r="H788" s="102"/>
    </row>
    <row r="789" spans="1:8" ht="12.75">
      <c r="A789" s="92"/>
      <c r="B789" s="102"/>
      <c r="C789" s="102"/>
      <c r="D789" s="102"/>
      <c r="E789" s="102"/>
      <c r="F789" s="102"/>
      <c r="G789" s="102"/>
      <c r="H789" s="102"/>
    </row>
    <row r="790" spans="1:8" ht="12.75">
      <c r="A790" s="92"/>
      <c r="B790" s="102"/>
      <c r="C790" s="102"/>
      <c r="D790" s="102"/>
      <c r="E790" s="102"/>
      <c r="F790" s="102"/>
      <c r="G790" s="102"/>
      <c r="H790" s="102"/>
    </row>
    <row r="791" spans="1:8" ht="12.75">
      <c r="A791" s="92"/>
      <c r="B791" s="102"/>
      <c r="C791" s="102"/>
      <c r="D791" s="102"/>
      <c r="E791" s="102"/>
      <c r="F791" s="102"/>
      <c r="G791" s="102"/>
      <c r="H791" s="102"/>
    </row>
    <row r="792" spans="1:8" ht="12.75">
      <c r="A792" s="92"/>
      <c r="B792" s="102"/>
      <c r="C792" s="102"/>
      <c r="D792" s="102"/>
      <c r="E792" s="102"/>
      <c r="F792" s="102"/>
      <c r="G792" s="102"/>
      <c r="H792" s="102"/>
    </row>
    <row r="793" spans="1:8" ht="12.75">
      <c r="A793" s="92"/>
      <c r="B793" s="102"/>
      <c r="C793" s="102"/>
      <c r="D793" s="102"/>
      <c r="E793" s="102"/>
      <c r="F793" s="102"/>
      <c r="G793" s="102"/>
      <c r="H793" s="102"/>
    </row>
    <row r="794" spans="1:8" ht="12.75">
      <c r="A794" s="92"/>
      <c r="B794" s="102"/>
      <c r="C794" s="102"/>
      <c r="D794" s="102"/>
      <c r="E794" s="102"/>
      <c r="F794" s="102"/>
      <c r="G794" s="102"/>
      <c r="H794" s="102"/>
    </row>
    <row r="795" spans="1:8" ht="12.75">
      <c r="A795" s="92"/>
      <c r="B795" s="102"/>
      <c r="C795" s="102"/>
      <c r="D795" s="102"/>
      <c r="E795" s="102"/>
      <c r="F795" s="102"/>
      <c r="G795" s="102"/>
      <c r="H795" s="102"/>
    </row>
    <row r="796" spans="1:8" ht="12.75">
      <c r="A796" s="92"/>
      <c r="B796" s="102"/>
      <c r="C796" s="102"/>
      <c r="D796" s="102"/>
      <c r="E796" s="102"/>
      <c r="F796" s="102"/>
      <c r="G796" s="102"/>
      <c r="H796" s="102"/>
    </row>
    <row r="797" spans="1:8" ht="12.75">
      <c r="A797" s="92"/>
      <c r="B797" s="102"/>
      <c r="C797" s="102"/>
      <c r="D797" s="102"/>
      <c r="E797" s="102"/>
      <c r="F797" s="102"/>
      <c r="G797" s="102"/>
      <c r="H797" s="102"/>
    </row>
    <row r="798" spans="1:8" ht="12.75">
      <c r="A798" s="92"/>
      <c r="B798" s="102"/>
      <c r="C798" s="102"/>
      <c r="D798" s="102"/>
      <c r="E798" s="102"/>
      <c r="F798" s="102"/>
      <c r="G798" s="102"/>
      <c r="H798" s="102"/>
    </row>
    <row r="799" spans="1:8" ht="12.75">
      <c r="A799" s="92"/>
      <c r="B799" s="102"/>
      <c r="C799" s="102"/>
      <c r="D799" s="102"/>
      <c r="E799" s="102"/>
      <c r="F799" s="102"/>
      <c r="G799" s="102"/>
      <c r="H799" s="102"/>
    </row>
    <row r="800" spans="1:8" ht="12.75">
      <c r="A800" s="92"/>
      <c r="B800" s="102"/>
      <c r="C800" s="102"/>
      <c r="D800" s="102"/>
      <c r="E800" s="102"/>
      <c r="F800" s="102"/>
      <c r="G800" s="102"/>
      <c r="H800" s="102"/>
    </row>
    <row r="801" spans="1:8" ht="12.75">
      <c r="A801" s="92"/>
      <c r="B801" s="102"/>
      <c r="C801" s="102"/>
      <c r="D801" s="102"/>
      <c r="E801" s="102"/>
      <c r="F801" s="102"/>
      <c r="G801" s="102"/>
      <c r="H801" s="102"/>
    </row>
    <row r="802" spans="1:8" ht="12.75">
      <c r="A802" s="92"/>
      <c r="B802" s="102"/>
      <c r="C802" s="102"/>
      <c r="D802" s="102"/>
      <c r="E802" s="102"/>
      <c r="F802" s="102"/>
      <c r="G802" s="102"/>
      <c r="H802" s="102"/>
    </row>
    <row r="803" spans="1:8" ht="12.75">
      <c r="A803" s="92"/>
      <c r="B803" s="102"/>
      <c r="C803" s="102"/>
      <c r="D803" s="102"/>
      <c r="E803" s="102"/>
      <c r="F803" s="102"/>
      <c r="G803" s="102"/>
      <c r="H803" s="102"/>
    </row>
    <row r="804" spans="1:8" ht="12.75">
      <c r="A804" s="92"/>
      <c r="B804" s="102"/>
      <c r="C804" s="102"/>
      <c r="D804" s="102"/>
      <c r="E804" s="102"/>
      <c r="F804" s="102"/>
      <c r="G804" s="102"/>
      <c r="H804" s="102"/>
    </row>
    <row r="805" spans="1:8" ht="12.75">
      <c r="A805" s="92"/>
      <c r="B805" s="102"/>
      <c r="C805" s="102"/>
      <c r="D805" s="102"/>
      <c r="E805" s="102"/>
      <c r="F805" s="102"/>
      <c r="G805" s="102"/>
      <c r="H805" s="102"/>
    </row>
    <row r="806" spans="1:8" ht="12.75">
      <c r="A806" s="92"/>
      <c r="B806" s="102"/>
      <c r="C806" s="102"/>
      <c r="D806" s="102"/>
      <c r="E806" s="102"/>
      <c r="F806" s="102"/>
      <c r="G806" s="102"/>
      <c r="H806" s="102"/>
    </row>
    <row r="807" spans="1:8" ht="12.75">
      <c r="A807" s="92"/>
      <c r="B807" s="102"/>
      <c r="C807" s="102"/>
      <c r="D807" s="102"/>
      <c r="E807" s="102"/>
      <c r="F807" s="102"/>
      <c r="G807" s="102"/>
      <c r="H807" s="102"/>
    </row>
    <row r="808" spans="1:8" ht="12.75">
      <c r="A808" s="92"/>
      <c r="B808" s="102"/>
      <c r="C808" s="102"/>
      <c r="D808" s="102"/>
      <c r="E808" s="102"/>
      <c r="F808" s="102"/>
      <c r="G808" s="102"/>
      <c r="H808" s="102"/>
    </row>
    <row r="809" spans="1:8" ht="12.75">
      <c r="A809" s="92"/>
      <c r="B809" s="102"/>
      <c r="C809" s="102"/>
      <c r="D809" s="102"/>
      <c r="E809" s="102"/>
      <c r="F809" s="102"/>
      <c r="G809" s="102"/>
      <c r="H809" s="102"/>
    </row>
    <row r="810" spans="1:8" ht="12.75">
      <c r="A810" s="92"/>
      <c r="B810" s="102"/>
      <c r="C810" s="102"/>
      <c r="D810" s="102"/>
      <c r="E810" s="102"/>
      <c r="F810" s="102"/>
      <c r="G810" s="102"/>
      <c r="H810" s="102"/>
    </row>
    <row r="811" spans="1:8" ht="12.75">
      <c r="A811" s="92"/>
      <c r="B811" s="102"/>
      <c r="C811" s="102"/>
      <c r="D811" s="102"/>
      <c r="E811" s="102"/>
      <c r="F811" s="102"/>
      <c r="G811" s="102"/>
      <c r="H811" s="102"/>
    </row>
    <row r="812" spans="1:8" ht="12.75">
      <c r="A812" s="92"/>
      <c r="B812" s="102"/>
      <c r="C812" s="102"/>
      <c r="D812" s="102"/>
      <c r="E812" s="102"/>
      <c r="F812" s="102"/>
      <c r="G812" s="102"/>
      <c r="H812" s="102"/>
    </row>
    <row r="813" spans="1:8" ht="12.75">
      <c r="A813" s="92"/>
      <c r="B813" s="102"/>
      <c r="C813" s="102"/>
      <c r="D813" s="102"/>
      <c r="E813" s="102"/>
      <c r="F813" s="102"/>
      <c r="G813" s="102"/>
      <c r="H813" s="102"/>
    </row>
    <row r="814" spans="1:8" ht="12.75">
      <c r="A814" s="92"/>
      <c r="B814" s="102"/>
      <c r="C814" s="102"/>
      <c r="D814" s="102"/>
      <c r="E814" s="102"/>
      <c r="F814" s="102"/>
      <c r="G814" s="102"/>
      <c r="H814" s="102"/>
    </row>
    <row r="815" spans="1:8" ht="12.75">
      <c r="A815" s="92"/>
      <c r="B815" s="102"/>
      <c r="C815" s="102"/>
      <c r="D815" s="102"/>
      <c r="E815" s="102"/>
      <c r="F815" s="102"/>
      <c r="G815" s="102"/>
      <c r="H815" s="102"/>
    </row>
    <row r="816" spans="1:8" ht="12.75">
      <c r="A816" s="92"/>
      <c r="B816" s="102"/>
      <c r="C816" s="102"/>
      <c r="D816" s="102"/>
      <c r="E816" s="102"/>
      <c r="F816" s="102"/>
      <c r="G816" s="102"/>
      <c r="H816" s="102"/>
    </row>
    <row r="817" spans="1:8" ht="12.75">
      <c r="A817" s="92"/>
      <c r="B817" s="102"/>
      <c r="C817" s="102"/>
      <c r="D817" s="102"/>
      <c r="E817" s="102"/>
      <c r="F817" s="102"/>
      <c r="G817" s="102"/>
      <c r="H817" s="102"/>
    </row>
    <row r="818" spans="1:8" ht="12.75">
      <c r="A818" s="92"/>
      <c r="B818" s="102"/>
      <c r="C818" s="102"/>
      <c r="D818" s="102"/>
      <c r="E818" s="102"/>
      <c r="F818" s="102"/>
      <c r="G818" s="102"/>
      <c r="H818" s="102"/>
    </row>
    <row r="819" spans="1:8" ht="12.75">
      <c r="A819" s="92"/>
      <c r="B819" s="102"/>
      <c r="C819" s="102"/>
      <c r="D819" s="102"/>
      <c r="E819" s="102"/>
      <c r="F819" s="102"/>
      <c r="G819" s="102"/>
      <c r="H819" s="102"/>
    </row>
    <row r="820" spans="1:8" ht="12.75">
      <c r="A820" s="92"/>
      <c r="B820" s="102"/>
      <c r="C820" s="102"/>
      <c r="D820" s="102"/>
      <c r="E820" s="102"/>
      <c r="F820" s="102"/>
      <c r="G820" s="102"/>
      <c r="H820" s="102"/>
    </row>
    <row r="821" spans="1:8" ht="12.75">
      <c r="A821" s="92"/>
      <c r="B821" s="102"/>
      <c r="C821" s="102"/>
      <c r="D821" s="102"/>
      <c r="E821" s="102"/>
      <c r="F821" s="102"/>
      <c r="G821" s="102"/>
      <c r="H821" s="102"/>
    </row>
    <row r="822" spans="1:8" ht="12.75">
      <c r="A822" s="92"/>
      <c r="B822" s="102"/>
      <c r="C822" s="102"/>
      <c r="D822" s="102"/>
      <c r="E822" s="102"/>
      <c r="F822" s="102"/>
      <c r="G822" s="102"/>
      <c r="H822" s="102"/>
    </row>
    <row r="823" spans="1:8" ht="12.75">
      <c r="A823" s="92"/>
      <c r="B823" s="102"/>
      <c r="C823" s="102"/>
      <c r="D823" s="102"/>
      <c r="E823" s="102"/>
      <c r="F823" s="102"/>
      <c r="G823" s="102"/>
      <c r="H823" s="102"/>
    </row>
    <row r="824" spans="1:8" ht="12.75">
      <c r="A824" s="92"/>
      <c r="B824" s="102"/>
      <c r="C824" s="102"/>
      <c r="D824" s="102"/>
      <c r="E824" s="102"/>
      <c r="F824" s="102"/>
      <c r="G824" s="102"/>
      <c r="H824" s="102"/>
    </row>
    <row r="825" spans="1:8" ht="12.75">
      <c r="A825" s="92"/>
      <c r="B825" s="102"/>
      <c r="C825" s="102"/>
      <c r="D825" s="102"/>
      <c r="E825" s="102"/>
      <c r="F825" s="102"/>
      <c r="G825" s="102"/>
      <c r="H825" s="102"/>
    </row>
    <row r="826" spans="1:8" ht="12.75">
      <c r="A826" s="92"/>
      <c r="B826" s="102"/>
      <c r="C826" s="102"/>
      <c r="D826" s="102"/>
      <c r="E826" s="102"/>
      <c r="F826" s="102"/>
      <c r="G826" s="102"/>
      <c r="H826" s="102"/>
    </row>
    <row r="827" spans="1:8" ht="12.75">
      <c r="A827" s="92"/>
      <c r="B827" s="102"/>
      <c r="C827" s="102"/>
      <c r="D827" s="102"/>
      <c r="E827" s="102"/>
      <c r="F827" s="102"/>
      <c r="G827" s="102"/>
      <c r="H827" s="102"/>
    </row>
    <row r="828" spans="1:8" ht="12.75">
      <c r="A828" s="92"/>
      <c r="B828" s="102"/>
      <c r="C828" s="102"/>
      <c r="D828" s="102"/>
      <c r="E828" s="102"/>
      <c r="F828" s="102"/>
      <c r="G828" s="102"/>
      <c r="H828" s="102"/>
    </row>
    <row r="829" spans="1:8" ht="12.75">
      <c r="A829" s="92"/>
      <c r="B829" s="102"/>
      <c r="C829" s="102"/>
      <c r="D829" s="102"/>
      <c r="E829" s="102"/>
      <c r="F829" s="102"/>
      <c r="G829" s="102"/>
      <c r="H829" s="102"/>
    </row>
    <row r="830" spans="1:8" ht="12.75">
      <c r="A830" s="92"/>
      <c r="B830" s="102"/>
      <c r="C830" s="102"/>
      <c r="D830" s="102"/>
      <c r="E830" s="102"/>
      <c r="F830" s="102"/>
      <c r="G830" s="102"/>
      <c r="H830" s="102"/>
    </row>
    <row r="831" spans="1:8" ht="12.75">
      <c r="A831" s="92"/>
      <c r="B831" s="102"/>
      <c r="C831" s="102"/>
      <c r="D831" s="102"/>
      <c r="E831" s="102"/>
      <c r="F831" s="102"/>
      <c r="G831" s="102"/>
      <c r="H831" s="102"/>
    </row>
    <row r="832" spans="1:8" ht="12.75">
      <c r="A832" s="92"/>
      <c r="B832" s="102"/>
      <c r="C832" s="102"/>
      <c r="D832" s="102"/>
      <c r="E832" s="102"/>
      <c r="F832" s="102"/>
      <c r="G832" s="102"/>
      <c r="H832" s="102"/>
    </row>
    <row r="833" spans="1:8" ht="12.75">
      <c r="A833" s="92"/>
      <c r="B833" s="102"/>
      <c r="C833" s="102"/>
      <c r="D833" s="102"/>
      <c r="E833" s="102"/>
      <c r="F833" s="102"/>
      <c r="G833" s="102"/>
      <c r="H833" s="102"/>
    </row>
    <row r="834" spans="1:8" ht="12.75">
      <c r="A834" s="92"/>
      <c r="B834" s="102"/>
      <c r="C834" s="102"/>
      <c r="D834" s="102"/>
      <c r="E834" s="102"/>
      <c r="F834" s="102"/>
      <c r="G834" s="102"/>
      <c r="H834" s="102"/>
    </row>
    <row r="835" spans="1:8" ht="12.75">
      <c r="A835" s="92"/>
      <c r="B835" s="102"/>
      <c r="C835" s="102"/>
      <c r="D835" s="102"/>
      <c r="E835" s="102"/>
      <c r="F835" s="102"/>
      <c r="G835" s="102"/>
      <c r="H835" s="102"/>
    </row>
    <row r="836" spans="1:8" ht="12.75">
      <c r="A836" s="92"/>
      <c r="B836" s="102"/>
      <c r="C836" s="102"/>
      <c r="D836" s="102"/>
      <c r="E836" s="102"/>
      <c r="F836" s="102"/>
      <c r="G836" s="102"/>
      <c r="H836" s="102"/>
    </row>
    <row r="837" spans="1:8" ht="12.75">
      <c r="A837" s="92"/>
      <c r="B837" s="102"/>
      <c r="C837" s="102"/>
      <c r="D837" s="102"/>
      <c r="E837" s="102"/>
      <c r="F837" s="102"/>
      <c r="G837" s="102"/>
      <c r="H837" s="102"/>
    </row>
    <row r="838" spans="1:8" ht="12.75">
      <c r="A838" s="92"/>
      <c r="B838" s="102"/>
      <c r="C838" s="102"/>
      <c r="D838" s="102"/>
      <c r="E838" s="102"/>
      <c r="F838" s="102"/>
      <c r="G838" s="102"/>
      <c r="H838" s="102"/>
    </row>
    <row r="839" spans="1:8" ht="12.75">
      <c r="A839" s="92"/>
      <c r="B839" s="102"/>
      <c r="C839" s="102"/>
      <c r="D839" s="102"/>
      <c r="E839" s="102"/>
      <c r="F839" s="102"/>
      <c r="G839" s="102"/>
      <c r="H839" s="102"/>
    </row>
    <row r="840" spans="1:8" ht="12.75">
      <c r="A840" s="92"/>
      <c r="B840" s="102"/>
      <c r="C840" s="102"/>
      <c r="D840" s="102"/>
      <c r="E840" s="102"/>
      <c r="F840" s="102"/>
      <c r="G840" s="102"/>
      <c r="H840" s="102"/>
    </row>
    <row r="841" spans="1:8" ht="12.75">
      <c r="A841" s="92"/>
      <c r="B841" s="102"/>
      <c r="C841" s="102"/>
      <c r="D841" s="102"/>
      <c r="E841" s="102"/>
      <c r="F841" s="102"/>
      <c r="G841" s="102"/>
      <c r="H841" s="102"/>
    </row>
    <row r="842" spans="1:8" ht="12.75">
      <c r="A842" s="92"/>
      <c r="B842" s="102"/>
      <c r="C842" s="102"/>
      <c r="D842" s="102"/>
      <c r="E842" s="102"/>
      <c r="F842" s="102"/>
      <c r="G842" s="102"/>
      <c r="H842" s="102"/>
    </row>
    <row r="843" spans="1:8" ht="12.75">
      <c r="A843" s="92"/>
      <c r="B843" s="102"/>
      <c r="C843" s="102"/>
      <c r="D843" s="102"/>
      <c r="E843" s="102"/>
      <c r="F843" s="102"/>
      <c r="G843" s="102"/>
      <c r="H843" s="102"/>
    </row>
    <row r="844" spans="1:8" ht="12.75">
      <c r="A844" s="92"/>
      <c r="B844" s="102"/>
      <c r="C844" s="102"/>
      <c r="D844" s="102"/>
      <c r="E844" s="102"/>
      <c r="F844" s="102"/>
      <c r="G844" s="102"/>
      <c r="H844" s="102"/>
    </row>
    <row r="845" spans="1:8" ht="12.75">
      <c r="A845" s="92"/>
      <c r="B845" s="102"/>
      <c r="C845" s="102"/>
      <c r="D845" s="102"/>
      <c r="E845" s="102"/>
      <c r="F845" s="102"/>
      <c r="G845" s="102"/>
      <c r="H845" s="102"/>
    </row>
    <row r="846" spans="1:8" ht="12.75">
      <c r="A846" s="92"/>
      <c r="B846" s="102"/>
      <c r="C846" s="102"/>
      <c r="D846" s="102"/>
      <c r="E846" s="102"/>
      <c r="F846" s="102"/>
      <c r="G846" s="102"/>
      <c r="H846" s="102"/>
    </row>
    <row r="847" spans="1:8" ht="12.75">
      <c r="A847" s="92"/>
      <c r="B847" s="102"/>
      <c r="C847" s="102"/>
      <c r="D847" s="102"/>
      <c r="E847" s="102"/>
      <c r="F847" s="102"/>
      <c r="G847" s="102"/>
      <c r="H847" s="102"/>
    </row>
    <row r="848" spans="1:8" ht="12.75">
      <c r="A848" s="92"/>
      <c r="B848" s="102"/>
      <c r="C848" s="102"/>
      <c r="D848" s="102"/>
      <c r="E848" s="102"/>
      <c r="F848" s="102"/>
      <c r="G848" s="102"/>
      <c r="H848" s="102"/>
    </row>
    <row r="849" spans="1:8" ht="12.75">
      <c r="A849" s="92"/>
      <c r="B849" s="102"/>
      <c r="C849" s="102"/>
      <c r="D849" s="102"/>
      <c r="E849" s="102"/>
      <c r="F849" s="102"/>
      <c r="G849" s="102"/>
      <c r="H849" s="102"/>
    </row>
    <row r="850" spans="1:8" ht="12.75">
      <c r="A850" s="92"/>
      <c r="B850" s="102"/>
      <c r="C850" s="102"/>
      <c r="D850" s="102"/>
      <c r="E850" s="102"/>
      <c r="F850" s="102"/>
      <c r="G850" s="102"/>
      <c r="H850" s="102"/>
    </row>
    <row r="851" spans="1:8" ht="12.75">
      <c r="A851" s="92"/>
      <c r="B851" s="102"/>
      <c r="C851" s="102"/>
      <c r="D851" s="102"/>
      <c r="E851" s="102"/>
      <c r="F851" s="102"/>
      <c r="G851" s="102"/>
      <c r="H851" s="102"/>
    </row>
    <row r="852" spans="1:8" ht="12.75">
      <c r="A852" s="92"/>
      <c r="B852" s="102"/>
      <c r="C852" s="102"/>
      <c r="D852" s="102"/>
      <c r="E852" s="102"/>
      <c r="F852" s="102"/>
      <c r="G852" s="102"/>
      <c r="H852" s="102"/>
    </row>
    <row r="853" spans="1:8" ht="12.75">
      <c r="A853" s="92"/>
      <c r="B853" s="102"/>
      <c r="C853" s="102"/>
      <c r="D853" s="102"/>
      <c r="E853" s="102"/>
      <c r="F853" s="102"/>
      <c r="G853" s="102"/>
      <c r="H853" s="102"/>
    </row>
    <row r="854" spans="1:8" ht="12.75">
      <c r="A854" s="92"/>
      <c r="B854" s="102"/>
      <c r="C854" s="102"/>
      <c r="D854" s="102"/>
      <c r="E854" s="102"/>
      <c r="F854" s="102"/>
      <c r="G854" s="102"/>
      <c r="H854" s="102"/>
    </row>
    <row r="855" spans="1:8" ht="12.75">
      <c r="A855" s="92"/>
      <c r="B855" s="102"/>
      <c r="C855" s="102"/>
      <c r="D855" s="102"/>
      <c r="E855" s="102"/>
      <c r="F855" s="102"/>
      <c r="G855" s="102"/>
      <c r="H855" s="102"/>
    </row>
    <row r="856" spans="1:8" ht="12.75">
      <c r="A856" s="92"/>
      <c r="B856" s="102"/>
      <c r="C856" s="102"/>
      <c r="D856" s="102"/>
      <c r="E856" s="102"/>
      <c r="F856" s="102"/>
      <c r="G856" s="102"/>
      <c r="H856" s="102"/>
    </row>
    <row r="857" spans="1:8" ht="12.75">
      <c r="A857" s="92"/>
      <c r="B857" s="102"/>
      <c r="C857" s="102"/>
      <c r="D857" s="102"/>
      <c r="E857" s="102"/>
      <c r="F857" s="102"/>
      <c r="G857" s="102"/>
      <c r="H857" s="102"/>
    </row>
    <row r="858" spans="1:8" ht="12.75">
      <c r="A858" s="92"/>
      <c r="B858" s="102"/>
      <c r="C858" s="102"/>
      <c r="D858" s="102"/>
      <c r="E858" s="102"/>
      <c r="F858" s="102"/>
      <c r="G858" s="102"/>
      <c r="H858" s="102"/>
    </row>
    <row r="859" spans="1:8" ht="12.75">
      <c r="A859" s="92"/>
      <c r="B859" s="102"/>
      <c r="C859" s="102"/>
      <c r="D859" s="102"/>
      <c r="E859" s="102"/>
      <c r="F859" s="102"/>
      <c r="G859" s="102"/>
      <c r="H859" s="102"/>
    </row>
    <row r="860" spans="1:8" ht="12.75">
      <c r="A860" s="92"/>
      <c r="B860" s="102"/>
      <c r="C860" s="102"/>
      <c r="D860" s="102"/>
      <c r="E860" s="102"/>
      <c r="F860" s="102"/>
      <c r="G860" s="102"/>
      <c r="H860" s="102"/>
    </row>
    <row r="861" spans="1:8" ht="12.75">
      <c r="A861" s="92"/>
      <c r="B861" s="102"/>
      <c r="C861" s="102"/>
      <c r="D861" s="102"/>
      <c r="E861" s="102"/>
      <c r="F861" s="102"/>
      <c r="G861" s="102"/>
      <c r="H861" s="102"/>
    </row>
    <row r="862" spans="1:8" ht="12.75">
      <c r="A862" s="92"/>
      <c r="B862" s="102"/>
      <c r="C862" s="102"/>
      <c r="D862" s="102"/>
      <c r="E862" s="102"/>
      <c r="F862" s="102"/>
      <c r="G862" s="102"/>
      <c r="H862" s="102"/>
    </row>
    <row r="863" spans="1:8" ht="12.75">
      <c r="A863" s="92"/>
      <c r="B863" s="102"/>
      <c r="C863" s="102"/>
      <c r="D863" s="102"/>
      <c r="E863" s="102"/>
      <c r="F863" s="102"/>
      <c r="G863" s="102"/>
      <c r="H863" s="102"/>
    </row>
    <row r="864" spans="1:8" ht="12.75">
      <c r="A864" s="92"/>
      <c r="B864" s="102"/>
      <c r="C864" s="102"/>
      <c r="D864" s="102"/>
      <c r="E864" s="102"/>
      <c r="F864" s="102"/>
      <c r="G864" s="102"/>
      <c r="H864" s="102"/>
    </row>
    <row r="865" spans="1:8" ht="12.75">
      <c r="A865" s="92"/>
      <c r="B865" s="102"/>
      <c r="C865" s="102"/>
      <c r="D865" s="102"/>
      <c r="E865" s="102"/>
      <c r="F865" s="102"/>
      <c r="G865" s="102"/>
      <c r="H865" s="102"/>
    </row>
    <row r="866" spans="1:8" ht="12.75">
      <c r="A866" s="92"/>
      <c r="B866" s="102"/>
      <c r="C866" s="102"/>
      <c r="D866" s="102"/>
      <c r="E866" s="102"/>
      <c r="F866" s="102"/>
      <c r="G866" s="102"/>
      <c r="H866" s="102"/>
    </row>
    <row r="867" spans="1:8" ht="12.75">
      <c r="A867" s="92"/>
      <c r="B867" s="102"/>
      <c r="C867" s="102"/>
      <c r="D867" s="102"/>
      <c r="E867" s="102"/>
      <c r="F867" s="102"/>
      <c r="G867" s="102"/>
      <c r="H867" s="102"/>
    </row>
    <row r="868" spans="1:8" ht="12.75">
      <c r="A868" s="92"/>
      <c r="B868" s="102"/>
      <c r="C868" s="102"/>
      <c r="D868" s="102"/>
      <c r="E868" s="102"/>
      <c r="F868" s="102"/>
      <c r="G868" s="102"/>
      <c r="H868" s="102"/>
    </row>
    <row r="869" spans="1:8" ht="12.75">
      <c r="A869" s="92"/>
      <c r="B869" s="102"/>
      <c r="C869" s="102"/>
      <c r="D869" s="102"/>
      <c r="E869" s="102"/>
      <c r="F869" s="102"/>
      <c r="G869" s="102"/>
      <c r="H869" s="102"/>
    </row>
    <row r="870" spans="1:8" ht="12.75">
      <c r="A870" s="92"/>
      <c r="B870" s="102"/>
      <c r="C870" s="102"/>
      <c r="D870" s="102"/>
      <c r="E870" s="102"/>
      <c r="F870" s="102"/>
      <c r="G870" s="102"/>
      <c r="H870" s="102"/>
    </row>
    <row r="871" spans="1:8" ht="12.75">
      <c r="A871" s="92"/>
      <c r="B871" s="102"/>
      <c r="C871" s="102"/>
      <c r="D871" s="102"/>
      <c r="E871" s="102"/>
      <c r="F871" s="102"/>
      <c r="G871" s="102"/>
      <c r="H871" s="102"/>
    </row>
    <row r="872" spans="1:8" ht="12.75">
      <c r="A872" s="92"/>
      <c r="B872" s="102"/>
      <c r="C872" s="102"/>
      <c r="D872" s="102"/>
      <c r="E872" s="102"/>
      <c r="F872" s="102"/>
      <c r="G872" s="102"/>
      <c r="H872" s="102"/>
    </row>
    <row r="873" spans="1:8" ht="12.75">
      <c r="A873" s="92"/>
      <c r="B873" s="102"/>
      <c r="C873" s="102"/>
      <c r="D873" s="102"/>
      <c r="E873" s="102"/>
      <c r="F873" s="102"/>
      <c r="G873" s="102"/>
      <c r="H873" s="102"/>
    </row>
    <row r="874" spans="1:8" ht="12.75">
      <c r="A874" s="92"/>
      <c r="B874" s="102"/>
      <c r="C874" s="102"/>
      <c r="D874" s="102"/>
      <c r="E874" s="102"/>
      <c r="F874" s="102"/>
      <c r="G874" s="102"/>
      <c r="H874" s="102"/>
    </row>
    <row r="875" spans="1:8" ht="12.75">
      <c r="A875" s="92"/>
      <c r="B875" s="102"/>
      <c r="C875" s="102"/>
      <c r="D875" s="102"/>
      <c r="E875" s="102"/>
      <c r="F875" s="102"/>
      <c r="G875" s="102"/>
      <c r="H875" s="102"/>
    </row>
    <row r="876" spans="1:8" ht="12.75">
      <c r="A876" s="92"/>
      <c r="B876" s="102"/>
      <c r="C876" s="102"/>
      <c r="D876" s="102"/>
      <c r="E876" s="102"/>
      <c r="F876" s="102"/>
      <c r="G876" s="102"/>
      <c r="H876" s="102"/>
    </row>
    <row r="877" spans="1:8" ht="12.75">
      <c r="A877" s="92"/>
      <c r="B877" s="102"/>
      <c r="C877" s="102"/>
      <c r="D877" s="102"/>
      <c r="E877" s="102"/>
      <c r="F877" s="102"/>
      <c r="G877" s="102"/>
      <c r="H877" s="102"/>
    </row>
    <row r="878" spans="1:8" ht="12.75">
      <c r="A878" s="92"/>
      <c r="B878" s="102"/>
      <c r="C878" s="102"/>
      <c r="D878" s="102"/>
      <c r="E878" s="102"/>
      <c r="F878" s="102"/>
      <c r="G878" s="102"/>
      <c r="H878" s="102"/>
    </row>
    <row r="879" spans="1:8" ht="12.75">
      <c r="A879" s="92"/>
      <c r="B879" s="102"/>
      <c r="C879" s="102"/>
      <c r="D879" s="102"/>
      <c r="E879" s="102"/>
      <c r="F879" s="102"/>
      <c r="G879" s="102"/>
      <c r="H879" s="102"/>
    </row>
    <row r="880" spans="1:8" ht="12.75">
      <c r="A880" s="92"/>
      <c r="B880" s="102"/>
      <c r="C880" s="102"/>
      <c r="D880" s="102"/>
      <c r="E880" s="102"/>
      <c r="F880" s="102"/>
      <c r="G880" s="102"/>
      <c r="H880" s="102"/>
    </row>
    <row r="881" spans="1:8" ht="12.75">
      <c r="A881" s="92"/>
      <c r="B881" s="102"/>
      <c r="C881" s="102"/>
      <c r="D881" s="102"/>
      <c r="E881" s="102"/>
      <c r="F881" s="102"/>
      <c r="G881" s="102"/>
      <c r="H881" s="102"/>
    </row>
    <row r="882" spans="1:8" ht="12.75">
      <c r="A882" s="92"/>
      <c r="B882" s="102"/>
      <c r="C882" s="102"/>
      <c r="D882" s="102"/>
      <c r="E882" s="102"/>
      <c r="F882" s="102"/>
      <c r="G882" s="102"/>
      <c r="H882" s="102"/>
    </row>
    <row r="883" spans="1:8" ht="12.75">
      <c r="A883" s="92"/>
      <c r="B883" s="102"/>
      <c r="C883" s="102"/>
      <c r="D883" s="102"/>
      <c r="E883" s="102"/>
      <c r="F883" s="102"/>
      <c r="G883" s="102"/>
      <c r="H883" s="102"/>
    </row>
    <row r="884" spans="1:8" ht="12.75">
      <c r="A884" s="92"/>
      <c r="B884" s="102"/>
      <c r="C884" s="102"/>
      <c r="D884" s="102"/>
      <c r="E884" s="102"/>
      <c r="F884" s="102"/>
      <c r="G884" s="102"/>
      <c r="H884" s="102"/>
    </row>
    <row r="885" spans="1:8" ht="12.75">
      <c r="A885" s="92"/>
      <c r="B885" s="102"/>
      <c r="C885" s="102"/>
      <c r="D885" s="102"/>
      <c r="E885" s="102"/>
      <c r="F885" s="102"/>
      <c r="G885" s="102"/>
      <c r="H885" s="102"/>
    </row>
    <row r="886" spans="1:8" ht="12.75">
      <c r="A886" s="92"/>
      <c r="B886" s="102"/>
      <c r="C886" s="102"/>
      <c r="D886" s="102"/>
      <c r="E886" s="102"/>
      <c r="F886" s="102"/>
      <c r="G886" s="102"/>
      <c r="H886" s="102"/>
    </row>
    <row r="887" spans="1:8" ht="12.75">
      <c r="A887" s="92"/>
      <c r="B887" s="102"/>
      <c r="C887" s="102"/>
      <c r="D887" s="102"/>
      <c r="E887" s="102"/>
      <c r="F887" s="102"/>
      <c r="G887" s="102"/>
      <c r="H887" s="102"/>
    </row>
    <row r="888" spans="1:8" ht="12.75">
      <c r="A888" s="92"/>
      <c r="B888" s="102"/>
      <c r="C888" s="102"/>
      <c r="D888" s="102"/>
      <c r="E888" s="102"/>
      <c r="F888" s="102"/>
      <c r="G888" s="102"/>
      <c r="H888" s="102"/>
    </row>
    <row r="889" spans="1:8" ht="12.75">
      <c r="A889" s="92"/>
      <c r="B889" s="102"/>
      <c r="C889" s="102"/>
      <c r="D889" s="102"/>
      <c r="E889" s="102"/>
      <c r="F889" s="102"/>
      <c r="G889" s="102"/>
      <c r="H889" s="102"/>
    </row>
    <row r="890" spans="1:8" ht="12.75">
      <c r="A890" s="92"/>
      <c r="B890" s="102"/>
      <c r="C890" s="102"/>
      <c r="D890" s="102"/>
      <c r="E890" s="102"/>
      <c r="F890" s="102"/>
      <c r="G890" s="102"/>
      <c r="H890" s="102"/>
    </row>
    <row r="891" spans="1:8" ht="12.75">
      <c r="A891" s="92"/>
      <c r="B891" s="102"/>
      <c r="C891" s="102"/>
      <c r="D891" s="102"/>
      <c r="E891" s="102"/>
      <c r="F891" s="102"/>
      <c r="G891" s="102"/>
      <c r="H891" s="102"/>
    </row>
    <row r="892" spans="1:8" ht="12.75">
      <c r="A892" s="92"/>
      <c r="B892" s="102"/>
      <c r="C892" s="102"/>
      <c r="D892" s="102"/>
      <c r="E892" s="102"/>
      <c r="F892" s="102"/>
      <c r="G892" s="102"/>
      <c r="H892" s="102"/>
    </row>
    <row r="893" spans="1:8" ht="12.75">
      <c r="A893" s="92"/>
      <c r="B893" s="102"/>
      <c r="C893" s="102"/>
      <c r="D893" s="102"/>
      <c r="E893" s="102"/>
      <c r="F893" s="102"/>
      <c r="G893" s="102"/>
      <c r="H893" s="102"/>
    </row>
    <row r="894" spans="1:8" ht="12.75">
      <c r="A894" s="92"/>
      <c r="B894" s="102"/>
      <c r="C894" s="102"/>
      <c r="D894" s="102"/>
      <c r="E894" s="102"/>
      <c r="F894" s="102"/>
      <c r="G894" s="102"/>
      <c r="H894" s="102"/>
    </row>
    <row r="895" spans="1:8" ht="12.75">
      <c r="A895" s="92"/>
      <c r="B895" s="102"/>
      <c r="C895" s="102"/>
      <c r="D895" s="102"/>
      <c r="E895" s="102"/>
      <c r="F895" s="102"/>
      <c r="G895" s="102"/>
      <c r="H895" s="102"/>
    </row>
    <row r="896" spans="1:8" ht="12.75">
      <c r="A896" s="92"/>
      <c r="B896" s="102"/>
      <c r="C896" s="102"/>
      <c r="D896" s="102"/>
      <c r="E896" s="102"/>
      <c r="F896" s="102"/>
      <c r="G896" s="102"/>
      <c r="H896" s="102"/>
    </row>
    <row r="897" spans="1:8" ht="12.75">
      <c r="A897" s="92"/>
      <c r="B897" s="102"/>
      <c r="C897" s="102"/>
      <c r="D897" s="102"/>
      <c r="E897" s="102"/>
      <c r="F897" s="102"/>
      <c r="G897" s="102"/>
      <c r="H897" s="102"/>
    </row>
    <row r="898" spans="1:8" ht="12.75">
      <c r="A898" s="92"/>
      <c r="B898" s="102"/>
      <c r="C898" s="102"/>
      <c r="D898" s="102"/>
      <c r="E898" s="102"/>
      <c r="F898" s="102"/>
      <c r="G898" s="102"/>
      <c r="H898" s="102"/>
    </row>
    <row r="899" spans="1:8" ht="12.75">
      <c r="A899" s="92"/>
      <c r="B899" s="102"/>
      <c r="C899" s="102"/>
      <c r="D899" s="102"/>
      <c r="E899" s="102"/>
      <c r="F899" s="102"/>
      <c r="G899" s="102"/>
      <c r="H899" s="102"/>
    </row>
    <row r="900" spans="1:8" ht="12.75">
      <c r="A900" s="92"/>
      <c r="B900" s="102"/>
      <c r="C900" s="102"/>
      <c r="D900" s="102"/>
      <c r="E900" s="102"/>
      <c r="F900" s="102"/>
      <c r="G900" s="102"/>
      <c r="H900" s="102"/>
    </row>
    <row r="901" spans="1:8" ht="12.75">
      <c r="A901" s="92"/>
      <c r="B901" s="102"/>
      <c r="C901" s="102"/>
      <c r="D901" s="102"/>
      <c r="E901" s="102"/>
      <c r="F901" s="102"/>
      <c r="G901" s="102"/>
      <c r="H901" s="102"/>
    </row>
    <row r="902" spans="1:8" ht="12.75">
      <c r="A902" s="92"/>
      <c r="B902" s="102"/>
      <c r="C902" s="102"/>
      <c r="D902" s="102"/>
      <c r="E902" s="102"/>
      <c r="F902" s="102"/>
      <c r="G902" s="102"/>
      <c r="H902" s="102"/>
    </row>
    <row r="903" spans="1:8" ht="12.75">
      <c r="A903" s="92"/>
      <c r="B903" s="102"/>
      <c r="C903" s="102"/>
      <c r="D903" s="102"/>
      <c r="E903" s="102"/>
      <c r="F903" s="102"/>
      <c r="G903" s="102"/>
      <c r="H903" s="102"/>
    </row>
    <row r="904" spans="1:8" ht="12.75">
      <c r="A904" s="92"/>
      <c r="B904" s="102"/>
      <c r="C904" s="102"/>
      <c r="D904" s="102"/>
      <c r="E904" s="102"/>
      <c r="F904" s="102"/>
      <c r="G904" s="102"/>
      <c r="H904" s="102"/>
    </row>
    <row r="905" spans="1:8" ht="12.75">
      <c r="A905" s="92"/>
      <c r="B905" s="102"/>
      <c r="C905" s="102"/>
      <c r="D905" s="102"/>
      <c r="E905" s="102"/>
      <c r="F905" s="102"/>
      <c r="G905" s="102"/>
      <c r="H905" s="102"/>
    </row>
    <row r="906" spans="1:8" ht="12.75">
      <c r="A906" s="92"/>
      <c r="B906" s="102"/>
      <c r="C906" s="102"/>
      <c r="D906" s="102"/>
      <c r="E906" s="102"/>
      <c r="F906" s="102"/>
      <c r="G906" s="102"/>
      <c r="H906" s="102"/>
    </row>
    <row r="907" spans="1:8" ht="12.75">
      <c r="A907" s="92"/>
      <c r="B907" s="102"/>
      <c r="C907" s="102"/>
      <c r="D907" s="102"/>
      <c r="E907" s="102"/>
      <c r="F907" s="102"/>
      <c r="G907" s="102"/>
      <c r="H907" s="102"/>
    </row>
    <row r="908" spans="1:8" ht="12.75">
      <c r="A908" s="92"/>
      <c r="B908" s="102"/>
      <c r="C908" s="102"/>
      <c r="D908" s="102"/>
      <c r="E908" s="102"/>
      <c r="F908" s="102"/>
      <c r="G908" s="102"/>
      <c r="H908" s="102"/>
    </row>
    <row r="909" spans="1:8" ht="12.75">
      <c r="A909" s="92"/>
      <c r="B909" s="102"/>
      <c r="C909" s="102"/>
      <c r="D909" s="102"/>
      <c r="E909" s="102"/>
      <c r="F909" s="102"/>
      <c r="G909" s="102"/>
      <c r="H909" s="102"/>
    </row>
    <row r="910" spans="1:8" ht="12.75">
      <c r="A910" s="92"/>
      <c r="B910" s="102"/>
      <c r="C910" s="102"/>
      <c r="D910" s="102"/>
      <c r="E910" s="102"/>
      <c r="F910" s="102"/>
      <c r="G910" s="102"/>
      <c r="H910" s="102"/>
    </row>
    <row r="911" spans="1:8" ht="12.75">
      <c r="A911" s="92"/>
      <c r="B911" s="102"/>
      <c r="C911" s="102"/>
      <c r="D911" s="102"/>
      <c r="E911" s="102"/>
      <c r="F911" s="102"/>
      <c r="G911" s="102"/>
      <c r="H911" s="102"/>
    </row>
    <row r="912" spans="1:8" ht="12.75">
      <c r="A912" s="92"/>
      <c r="B912" s="102"/>
      <c r="C912" s="102"/>
      <c r="D912" s="102"/>
      <c r="E912" s="102"/>
      <c r="F912" s="102"/>
      <c r="G912" s="102"/>
      <c r="H912" s="102"/>
    </row>
    <row r="913" spans="1:8" ht="12.75">
      <c r="A913" s="92"/>
      <c r="B913" s="102"/>
      <c r="C913" s="102"/>
      <c r="D913" s="102"/>
      <c r="E913" s="102"/>
      <c r="F913" s="102"/>
      <c r="G913" s="102"/>
      <c r="H913" s="102"/>
    </row>
    <row r="914" spans="1:8" ht="12.75">
      <c r="A914" s="92"/>
      <c r="B914" s="102"/>
      <c r="C914" s="102"/>
      <c r="D914" s="102"/>
      <c r="E914" s="102"/>
      <c r="F914" s="102"/>
      <c r="G914" s="102"/>
      <c r="H914" s="102"/>
    </row>
    <row r="915" spans="1:8" ht="12.75">
      <c r="A915" s="92"/>
      <c r="B915" s="102"/>
      <c r="C915" s="102"/>
      <c r="D915" s="102"/>
      <c r="E915" s="102"/>
      <c r="F915" s="102"/>
      <c r="G915" s="102"/>
      <c r="H915" s="102"/>
    </row>
    <row r="916" spans="1:8" ht="12.75">
      <c r="A916" s="92"/>
      <c r="B916" s="102"/>
      <c r="C916" s="102"/>
      <c r="D916" s="102"/>
      <c r="E916" s="102"/>
      <c r="F916" s="102"/>
      <c r="G916" s="102"/>
      <c r="H916" s="102"/>
    </row>
    <row r="917" spans="1:8" ht="12.75">
      <c r="A917" s="92"/>
      <c r="B917" s="102"/>
      <c r="C917" s="102"/>
      <c r="D917" s="102"/>
      <c r="E917" s="102"/>
      <c r="F917" s="102"/>
      <c r="G917" s="102"/>
      <c r="H917" s="102"/>
    </row>
    <row r="918" spans="1:8" ht="12.75">
      <c r="A918" s="92"/>
      <c r="B918" s="102"/>
      <c r="C918" s="102"/>
      <c r="D918" s="102"/>
      <c r="E918" s="102"/>
      <c r="F918" s="102"/>
      <c r="G918" s="102"/>
      <c r="H918" s="102"/>
    </row>
    <row r="919" spans="1:8" ht="12.75">
      <c r="A919" s="92"/>
      <c r="B919" s="102"/>
      <c r="C919" s="102"/>
      <c r="D919" s="102"/>
      <c r="E919" s="102"/>
      <c r="F919" s="102"/>
      <c r="G919" s="102"/>
      <c r="H919" s="102"/>
    </row>
    <row r="920" spans="1:8" ht="12.75">
      <c r="A920" s="92"/>
      <c r="B920" s="102"/>
      <c r="C920" s="102"/>
      <c r="D920" s="102"/>
      <c r="E920" s="102"/>
      <c r="F920" s="102"/>
      <c r="G920" s="102"/>
      <c r="H920" s="102"/>
    </row>
    <row r="921" spans="1:8" ht="12.75">
      <c r="A921" s="92"/>
      <c r="B921" s="102"/>
      <c r="C921" s="102"/>
      <c r="D921" s="102"/>
      <c r="E921" s="102"/>
      <c r="F921" s="102"/>
      <c r="G921" s="102"/>
      <c r="H921" s="102"/>
    </row>
    <row r="922" spans="1:8" ht="12.75">
      <c r="A922" s="92"/>
      <c r="B922" s="102"/>
      <c r="C922" s="102"/>
      <c r="D922" s="102"/>
      <c r="E922" s="102"/>
      <c r="F922" s="102"/>
      <c r="G922" s="102"/>
      <c r="H922" s="102"/>
    </row>
    <row r="923" spans="1:8" ht="12.75">
      <c r="A923" s="92"/>
      <c r="B923" s="102"/>
      <c r="C923" s="102"/>
      <c r="D923" s="102"/>
      <c r="E923" s="102"/>
      <c r="F923" s="102"/>
      <c r="G923" s="102"/>
      <c r="H923" s="102"/>
    </row>
    <row r="924" spans="1:8" ht="12.75">
      <c r="A924" s="92"/>
      <c r="B924" s="102"/>
      <c r="C924" s="102"/>
      <c r="D924" s="102"/>
      <c r="E924" s="102"/>
      <c r="F924" s="102"/>
      <c r="G924" s="102"/>
      <c r="H924" s="102"/>
    </row>
    <row r="925" spans="1:8" ht="12.75">
      <c r="A925" s="92"/>
      <c r="B925" s="102"/>
      <c r="C925" s="102"/>
      <c r="D925" s="102"/>
      <c r="E925" s="102"/>
      <c r="F925" s="102"/>
      <c r="G925" s="102"/>
      <c r="H925" s="102"/>
    </row>
    <row r="926" spans="1:8" ht="12.75">
      <c r="A926" s="92"/>
      <c r="B926" s="102"/>
      <c r="C926" s="102"/>
      <c r="D926" s="102"/>
      <c r="E926" s="102"/>
      <c r="F926" s="102"/>
      <c r="G926" s="102"/>
      <c r="H926" s="102"/>
    </row>
    <row r="927" spans="1:8" ht="12.75">
      <c r="A927" s="92"/>
      <c r="B927" s="102"/>
      <c r="C927" s="102"/>
      <c r="D927" s="102"/>
      <c r="E927" s="102"/>
      <c r="F927" s="102"/>
      <c r="G927" s="102"/>
      <c r="H927" s="102"/>
    </row>
    <row r="928" spans="1:8" ht="12.75">
      <c r="A928" s="92"/>
      <c r="B928" s="102"/>
      <c r="C928" s="102"/>
      <c r="D928" s="102"/>
      <c r="E928" s="102"/>
      <c r="F928" s="102"/>
      <c r="G928" s="102"/>
      <c r="H928" s="102"/>
    </row>
    <row r="929" spans="1:8" ht="12.75">
      <c r="A929" s="92"/>
      <c r="B929" s="102"/>
      <c r="C929" s="102"/>
      <c r="D929" s="102"/>
      <c r="E929" s="102"/>
      <c r="F929" s="102"/>
      <c r="G929" s="102"/>
      <c r="H929" s="102"/>
    </row>
    <row r="930" spans="1:8" ht="12.75">
      <c r="A930" s="92"/>
      <c r="B930" s="102"/>
      <c r="C930" s="102"/>
      <c r="D930" s="102"/>
      <c r="E930" s="102"/>
      <c r="F930" s="102"/>
      <c r="G930" s="102"/>
      <c r="H930" s="102"/>
    </row>
    <row r="931" spans="1:8" ht="12.75">
      <c r="A931" s="92"/>
      <c r="B931" s="102"/>
      <c r="C931" s="102"/>
      <c r="D931" s="102"/>
      <c r="E931" s="102"/>
      <c r="F931" s="102"/>
      <c r="G931" s="102"/>
      <c r="H931" s="102"/>
    </row>
    <row r="932" spans="1:8" ht="12.75">
      <c r="A932" s="92"/>
      <c r="B932" s="102"/>
      <c r="C932" s="102"/>
      <c r="D932" s="102"/>
      <c r="E932" s="102"/>
      <c r="F932" s="102"/>
      <c r="G932" s="102"/>
      <c r="H932" s="102"/>
    </row>
    <row r="933" spans="1:8" ht="12.75">
      <c r="A933" s="92"/>
      <c r="B933" s="102"/>
      <c r="C933" s="102"/>
      <c r="D933" s="102"/>
      <c r="E933" s="102"/>
      <c r="F933" s="102"/>
      <c r="G933" s="102"/>
      <c r="H933" s="102"/>
    </row>
    <row r="934" spans="1:8" ht="12.75">
      <c r="A934" s="92"/>
      <c r="B934" s="102"/>
      <c r="C934" s="102"/>
      <c r="D934" s="102"/>
      <c r="E934" s="102"/>
      <c r="F934" s="102"/>
      <c r="G934" s="102"/>
      <c r="H934" s="102"/>
    </row>
    <row r="935" spans="1:8" ht="12.75">
      <c r="A935" s="92"/>
      <c r="B935" s="102"/>
      <c r="C935" s="102"/>
      <c r="D935" s="102"/>
      <c r="E935" s="102"/>
      <c r="F935" s="102"/>
      <c r="G935" s="102"/>
      <c r="H935" s="102"/>
    </row>
    <row r="936" spans="1:8" ht="12.75">
      <c r="A936" s="92"/>
      <c r="B936" s="102"/>
      <c r="C936" s="102"/>
      <c r="D936" s="102"/>
      <c r="E936" s="102"/>
      <c r="F936" s="102"/>
      <c r="G936" s="102"/>
      <c r="H936" s="102"/>
    </row>
    <row r="937" spans="1:8" ht="12.75">
      <c r="A937" s="92"/>
      <c r="B937" s="102"/>
      <c r="C937" s="102"/>
      <c r="D937" s="102"/>
      <c r="E937" s="102"/>
      <c r="F937" s="102"/>
      <c r="G937" s="102"/>
      <c r="H937" s="102"/>
    </row>
    <row r="938" spans="1:8" ht="12.75">
      <c r="A938" s="92"/>
      <c r="B938" s="102"/>
      <c r="C938" s="102"/>
      <c r="D938" s="102"/>
      <c r="E938" s="102"/>
      <c r="F938" s="102"/>
      <c r="G938" s="102"/>
      <c r="H938" s="102"/>
    </row>
    <row r="939" spans="1:8" ht="12.75">
      <c r="A939" s="92"/>
      <c r="B939" s="102"/>
      <c r="C939" s="102"/>
      <c r="D939" s="102"/>
      <c r="E939" s="102"/>
      <c r="F939" s="102"/>
      <c r="G939" s="102"/>
      <c r="H939" s="102"/>
    </row>
    <row r="940" spans="1:8" ht="12.75">
      <c r="A940" s="92"/>
      <c r="B940" s="102"/>
      <c r="C940" s="102"/>
      <c r="D940" s="102"/>
      <c r="E940" s="102"/>
      <c r="F940" s="102"/>
      <c r="G940" s="102"/>
      <c r="H940" s="102"/>
    </row>
    <row r="941" spans="1:8" ht="12.75">
      <c r="A941" s="92"/>
      <c r="B941" s="102"/>
      <c r="C941" s="102"/>
      <c r="D941" s="102"/>
      <c r="E941" s="102"/>
      <c r="F941" s="102"/>
      <c r="G941" s="102"/>
      <c r="H941" s="102"/>
    </row>
    <row r="942" spans="1:8" ht="12.75">
      <c r="A942" s="92"/>
      <c r="B942" s="102"/>
      <c r="C942" s="102"/>
      <c r="D942" s="102"/>
      <c r="E942" s="102"/>
      <c r="F942" s="102"/>
      <c r="G942" s="102"/>
      <c r="H942" s="102"/>
    </row>
    <row r="943" spans="1:8" ht="12.75">
      <c r="A943" s="92"/>
      <c r="B943" s="102"/>
      <c r="C943" s="102"/>
      <c r="D943" s="102"/>
      <c r="E943" s="102"/>
      <c r="F943" s="102"/>
      <c r="G943" s="102"/>
      <c r="H943" s="102"/>
    </row>
    <row r="944" spans="1:8" ht="12.75">
      <c r="A944" s="92"/>
      <c r="B944" s="102"/>
      <c r="C944" s="102"/>
      <c r="D944" s="102"/>
      <c r="E944" s="102"/>
      <c r="F944" s="102"/>
      <c r="G944" s="102"/>
      <c r="H944" s="102"/>
    </row>
    <row r="945" spans="1:8" ht="12.75">
      <c r="A945" s="92"/>
      <c r="B945" s="102"/>
      <c r="C945" s="102"/>
      <c r="D945" s="102"/>
      <c r="E945" s="102"/>
      <c r="F945" s="102"/>
      <c r="G945" s="102"/>
      <c r="H945" s="102"/>
    </row>
  </sheetData>
  <mergeCells count="22">
    <mergeCell ref="B59:B60"/>
    <mergeCell ref="C59:C60"/>
    <mergeCell ref="B63:H63"/>
    <mergeCell ref="C11:C12"/>
    <mergeCell ref="D11:D12"/>
    <mergeCell ref="B16:H16"/>
    <mergeCell ref="B20:H20"/>
    <mergeCell ref="B26:H26"/>
    <mergeCell ref="B30:H30"/>
    <mergeCell ref="C34:C35"/>
    <mergeCell ref="B39:H39"/>
    <mergeCell ref="B43:H43"/>
    <mergeCell ref="B50:H50"/>
    <mergeCell ref="B54:H54"/>
    <mergeCell ref="B58:H58"/>
    <mergeCell ref="B11:B12"/>
    <mergeCell ref="B34:B35"/>
    <mergeCell ref="B36:B37"/>
    <mergeCell ref="C36:C37"/>
    <mergeCell ref="B1:H1"/>
    <mergeCell ref="B2:H3"/>
    <mergeCell ref="B8:H8"/>
  </mergeCells>
  <hyperlinks>
    <hyperlink ref="G7" r:id="rId1"/>
    <hyperlink ref="H7" r:id="rId2"/>
    <hyperlink ref="G11" r:id="rId3"/>
    <hyperlink ref="G12" r:id="rId4"/>
    <hyperlink ref="G13" r:id="rId5"/>
    <hyperlink ref="H13" r:id="rId6"/>
    <hyperlink ref="G17" r:id="rId7"/>
    <hyperlink ref="G18" r:id="rId8"/>
    <hyperlink ref="H18" r:id="rId9"/>
    <hyperlink ref="G28" r:id="rId10"/>
    <hyperlink ref="G29" r:id="rId11"/>
    <hyperlink ref="H29" r:id="rId12"/>
    <hyperlink ref="G33" r:id="rId13"/>
    <hyperlink ref="H33" r:id="rId14"/>
    <hyperlink ref="G36" r:id="rId15"/>
    <hyperlink ref="G37" r:id="rId16"/>
    <hyperlink ref="G38" r:id="rId17"/>
    <hyperlink ref="G40" r:id="rId18"/>
    <hyperlink ref="H40" r:id="rId19"/>
    <hyperlink ref="G41" r:id="rId20"/>
    <hyperlink ref="G42" r:id="rId21"/>
    <hyperlink ref="G44" r:id="rId22"/>
    <hyperlink ref="G45" r:id="rId23"/>
    <hyperlink ref="G46" r:id="rId24"/>
    <hyperlink ref="G48" r:id="rId25"/>
    <hyperlink ref="G49" r:id="rId26"/>
    <hyperlink ref="G52" r:id="rId27"/>
    <hyperlink ref="G56" r:id="rId28"/>
    <hyperlink ref="G59" r:id="rId29"/>
    <hyperlink ref="H59" r:id="rId30"/>
    <hyperlink ref="G60" r:id="rId31"/>
    <hyperlink ref="G62" r:id="rId32"/>
    <hyperlink ref="G64" r:id="rId33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H971"/>
  <sheetViews>
    <sheetView workbookViewId="0">
      <selection activeCell="M5" sqref="M5"/>
    </sheetView>
  </sheetViews>
  <sheetFormatPr defaultColWidth="14.42578125" defaultRowHeight="15.75" customHeight="1"/>
  <cols>
    <col min="1" max="1" width="9.85546875" customWidth="1"/>
    <col min="2" max="2" width="11" customWidth="1"/>
    <col min="3" max="3" width="13.140625" customWidth="1"/>
    <col min="4" max="4" width="22.140625" customWidth="1"/>
    <col min="5" max="5" width="27.42578125" customWidth="1"/>
    <col min="6" max="6" width="55.5703125" customWidth="1"/>
    <col min="7" max="7" width="48.85546875" customWidth="1"/>
    <col min="8" max="8" width="28.85546875" customWidth="1"/>
  </cols>
  <sheetData>
    <row r="1" spans="1:8" ht="23.25" customHeight="1">
      <c r="A1" s="3"/>
      <c r="B1" s="921" t="s">
        <v>4378</v>
      </c>
      <c r="C1" s="908"/>
      <c r="D1" s="908"/>
      <c r="E1" s="908"/>
      <c r="F1" s="908"/>
      <c r="G1" s="908"/>
      <c r="H1" s="909"/>
    </row>
    <row r="2" spans="1:8" ht="18" customHeight="1">
      <c r="A2" s="95"/>
      <c r="B2" s="979" t="s">
        <v>556</v>
      </c>
      <c r="C2" s="980"/>
      <c r="D2" s="980"/>
      <c r="E2" s="980"/>
      <c r="F2" s="980"/>
      <c r="G2" s="980"/>
      <c r="H2" s="981"/>
    </row>
    <row r="3" spans="1:8" ht="18">
      <c r="A3" s="95"/>
      <c r="B3" s="982"/>
      <c r="C3" s="916"/>
      <c r="D3" s="916"/>
      <c r="E3" s="916"/>
      <c r="F3" s="916"/>
      <c r="G3" s="916"/>
      <c r="H3" s="946"/>
    </row>
    <row r="4" spans="1:8" ht="25.5">
      <c r="A4" s="20"/>
      <c r="B4" s="18" t="s">
        <v>55</v>
      </c>
      <c r="C4" s="18" t="s">
        <v>56</v>
      </c>
      <c r="D4" s="18" t="s">
        <v>57</v>
      </c>
      <c r="E4" s="704" t="s">
        <v>3124</v>
      </c>
      <c r="F4" s="18" t="s">
        <v>59</v>
      </c>
      <c r="G4" s="18" t="s">
        <v>31</v>
      </c>
      <c r="H4" s="18" t="s">
        <v>63</v>
      </c>
    </row>
    <row r="5" spans="1:8" ht="46.5" customHeight="1">
      <c r="A5" s="150"/>
      <c r="B5" s="18" t="s">
        <v>71</v>
      </c>
      <c r="C5" s="18" t="s">
        <v>72</v>
      </c>
      <c r="D5" s="156" t="s">
        <v>3806</v>
      </c>
      <c r="E5" s="37" t="s">
        <v>4379</v>
      </c>
      <c r="F5" s="152" t="s">
        <v>4380</v>
      </c>
      <c r="G5" s="340" t="s">
        <v>4381</v>
      </c>
      <c r="H5" s="273" t="s">
        <v>4382</v>
      </c>
    </row>
    <row r="6" spans="1:8" ht="38.25">
      <c r="A6" s="24"/>
      <c r="B6" s="924" t="s">
        <v>111</v>
      </c>
      <c r="C6" s="924" t="s">
        <v>4383</v>
      </c>
      <c r="D6" s="97" t="s">
        <v>641</v>
      </c>
      <c r="E6" s="37" t="s">
        <v>4384</v>
      </c>
      <c r="F6" s="27" t="s">
        <v>4385</v>
      </c>
      <c r="G6" s="27" t="s">
        <v>4386</v>
      </c>
      <c r="H6" s="26" t="s">
        <v>103</v>
      </c>
    </row>
    <row r="7" spans="1:8" ht="38.25">
      <c r="A7" s="24"/>
      <c r="B7" s="932"/>
      <c r="C7" s="932"/>
      <c r="D7" s="26" t="s">
        <v>3806</v>
      </c>
      <c r="E7" s="734" t="s">
        <v>4387</v>
      </c>
      <c r="F7" s="26" t="s">
        <v>4388</v>
      </c>
      <c r="G7" s="188" t="s">
        <v>4389</v>
      </c>
      <c r="H7" s="26" t="s">
        <v>4390</v>
      </c>
    </row>
    <row r="8" spans="1:8" ht="38.25">
      <c r="A8" s="24"/>
      <c r="B8" s="913"/>
      <c r="C8" s="913"/>
      <c r="D8" s="26" t="s">
        <v>3806</v>
      </c>
      <c r="E8" s="822" t="s">
        <v>4392</v>
      </c>
      <c r="F8" s="26" t="s">
        <v>4393</v>
      </c>
      <c r="G8" s="188" t="s">
        <v>4394</v>
      </c>
      <c r="H8" s="26" t="s">
        <v>4395</v>
      </c>
    </row>
    <row r="9" spans="1:8" ht="69" customHeight="1">
      <c r="A9" s="24"/>
      <c r="B9" s="18" t="s">
        <v>145</v>
      </c>
      <c r="C9" s="86" t="s">
        <v>146</v>
      </c>
      <c r="D9" s="27" t="s">
        <v>184</v>
      </c>
      <c r="E9" s="734" t="s">
        <v>4398</v>
      </c>
      <c r="F9" s="622" t="s">
        <v>4399</v>
      </c>
      <c r="G9" s="479" t="s">
        <v>4400</v>
      </c>
      <c r="H9" s="479" t="s">
        <v>4401</v>
      </c>
    </row>
    <row r="10" spans="1:8" ht="15.75" customHeight="1">
      <c r="A10" s="568"/>
      <c r="B10" s="983" t="s">
        <v>169</v>
      </c>
      <c r="C10" s="908"/>
      <c r="D10" s="908"/>
      <c r="E10" s="908"/>
      <c r="F10" s="908"/>
      <c r="G10" s="908"/>
      <c r="H10" s="909"/>
    </row>
    <row r="11" spans="1:8" ht="69.75" customHeight="1">
      <c r="A11" s="24"/>
      <c r="B11" s="18" t="s">
        <v>182</v>
      </c>
      <c r="C11" s="18" t="s">
        <v>183</v>
      </c>
      <c r="D11" s="474" t="s">
        <v>73</v>
      </c>
      <c r="E11" s="734" t="s">
        <v>4402</v>
      </c>
      <c r="F11" s="75" t="s">
        <v>4403</v>
      </c>
      <c r="G11" s="309" t="s">
        <v>3574</v>
      </c>
      <c r="H11" s="26" t="s">
        <v>1311</v>
      </c>
    </row>
    <row r="12" spans="1:8" ht="45" customHeight="1">
      <c r="A12" s="24"/>
      <c r="B12" s="18" t="s">
        <v>210</v>
      </c>
      <c r="C12" s="18" t="s">
        <v>211</v>
      </c>
      <c r="D12" s="26" t="s">
        <v>974</v>
      </c>
      <c r="E12" s="734" t="s">
        <v>4404</v>
      </c>
      <c r="F12" s="26" t="s">
        <v>4405</v>
      </c>
      <c r="G12" s="42" t="s">
        <v>4406</v>
      </c>
      <c r="H12" s="26" t="s">
        <v>103</v>
      </c>
    </row>
    <row r="13" spans="1:8" ht="63.75">
      <c r="A13" s="749"/>
      <c r="B13" s="18" t="s">
        <v>232</v>
      </c>
      <c r="C13" s="86" t="s">
        <v>233</v>
      </c>
      <c r="D13" s="27" t="s">
        <v>184</v>
      </c>
      <c r="E13" s="734" t="s">
        <v>4407</v>
      </c>
      <c r="F13" s="622" t="s">
        <v>4408</v>
      </c>
      <c r="G13" s="479" t="s">
        <v>4409</v>
      </c>
      <c r="H13" s="479" t="s">
        <v>4401</v>
      </c>
    </row>
    <row r="14" spans="1:8" ht="38.25">
      <c r="A14" s="24"/>
      <c r="B14" s="18" t="s">
        <v>241</v>
      </c>
      <c r="C14" s="350" t="s">
        <v>242</v>
      </c>
      <c r="D14" s="156" t="s">
        <v>3806</v>
      </c>
      <c r="E14" s="845" t="s">
        <v>4410</v>
      </c>
      <c r="F14" s="352" t="s">
        <v>1724</v>
      </c>
      <c r="G14" s="689" t="s">
        <v>3688</v>
      </c>
      <c r="H14" s="200" t="s">
        <v>103</v>
      </c>
    </row>
    <row r="15" spans="1:8" ht="25.5">
      <c r="A15" s="24"/>
      <c r="B15" s="86">
        <v>8</v>
      </c>
      <c r="C15" s="86" t="s">
        <v>381</v>
      </c>
      <c r="D15" s="27" t="s">
        <v>184</v>
      </c>
      <c r="E15" s="723" t="s">
        <v>4411</v>
      </c>
      <c r="F15" s="26" t="s">
        <v>4412</v>
      </c>
      <c r="G15" s="34" t="s">
        <v>4413</v>
      </c>
      <c r="H15" s="26" t="s">
        <v>1311</v>
      </c>
    </row>
    <row r="16" spans="1:8" ht="38.25">
      <c r="A16" s="24"/>
      <c r="B16" s="928" t="s">
        <v>1879</v>
      </c>
      <c r="C16" s="928" t="s">
        <v>1880</v>
      </c>
      <c r="D16" s="26" t="s">
        <v>184</v>
      </c>
      <c r="E16" s="723" t="s">
        <v>4414</v>
      </c>
      <c r="F16" s="330" t="s">
        <v>1735</v>
      </c>
      <c r="G16" s="588" t="s">
        <v>2675</v>
      </c>
      <c r="H16" s="751" t="s">
        <v>110</v>
      </c>
    </row>
    <row r="17" spans="1:8" ht="38.25">
      <c r="A17" s="755"/>
      <c r="B17" s="932"/>
      <c r="C17" s="932"/>
      <c r="D17" s="26" t="s">
        <v>184</v>
      </c>
      <c r="E17" s="846" t="s">
        <v>4416</v>
      </c>
      <c r="F17" s="751" t="s">
        <v>4417</v>
      </c>
      <c r="G17" s="847" t="s">
        <v>3749</v>
      </c>
      <c r="H17" s="751" t="s">
        <v>110</v>
      </c>
    </row>
    <row r="18" spans="1:8" ht="25.5" customHeight="1">
      <c r="A18" s="755"/>
      <c r="B18" s="932"/>
      <c r="C18" s="932"/>
      <c r="D18" s="26" t="s">
        <v>1869</v>
      </c>
      <c r="E18" s="87" t="s">
        <v>4419</v>
      </c>
      <c r="F18" s="751" t="s">
        <v>4420</v>
      </c>
      <c r="G18" s="479" t="s">
        <v>3971</v>
      </c>
      <c r="H18" s="751" t="s">
        <v>110</v>
      </c>
    </row>
    <row r="19" spans="1:8" ht="79.5" customHeight="1">
      <c r="A19" s="24"/>
      <c r="B19" s="913"/>
      <c r="C19" s="913"/>
      <c r="D19" s="26" t="s">
        <v>4421</v>
      </c>
      <c r="E19" s="723" t="s">
        <v>4422</v>
      </c>
      <c r="F19" s="26" t="s">
        <v>4423</v>
      </c>
      <c r="G19" s="188" t="s">
        <v>4424</v>
      </c>
      <c r="H19" s="26" t="s">
        <v>1311</v>
      </c>
    </row>
    <row r="20" spans="1:8" ht="45" customHeight="1">
      <c r="A20" s="755"/>
      <c r="B20" s="922" t="s">
        <v>251</v>
      </c>
      <c r="C20" s="908"/>
      <c r="D20" s="908"/>
      <c r="E20" s="908"/>
      <c r="F20" s="908"/>
      <c r="G20" s="908"/>
      <c r="H20" s="909"/>
    </row>
    <row r="21" spans="1:8" ht="25.5">
      <c r="A21" s="17"/>
      <c r="B21" s="18" t="s">
        <v>71</v>
      </c>
      <c r="C21" s="18" t="s">
        <v>72</v>
      </c>
      <c r="D21" s="32" t="s">
        <v>4427</v>
      </c>
      <c r="E21" s="691" t="s">
        <v>4428</v>
      </c>
      <c r="F21" s="32" t="s">
        <v>2173</v>
      </c>
      <c r="G21" s="88" t="s">
        <v>4429</v>
      </c>
      <c r="H21" s="32" t="s">
        <v>103</v>
      </c>
    </row>
    <row r="22" spans="1:8" ht="25.5">
      <c r="A22" s="97"/>
      <c r="B22" s="18" t="s">
        <v>111</v>
      </c>
      <c r="C22" s="86" t="s">
        <v>112</v>
      </c>
      <c r="D22" s="32" t="s">
        <v>73</v>
      </c>
      <c r="E22" s="691" t="s">
        <v>4430</v>
      </c>
      <c r="F22" s="32" t="s">
        <v>2173</v>
      </c>
      <c r="G22" s="88" t="s">
        <v>4426</v>
      </c>
      <c r="H22" s="32" t="s">
        <v>103</v>
      </c>
    </row>
    <row r="23" spans="1:8" ht="25.5">
      <c r="A23" s="97"/>
      <c r="B23" s="924" t="s">
        <v>145</v>
      </c>
      <c r="C23" s="924" t="s">
        <v>146</v>
      </c>
      <c r="D23" s="26" t="s">
        <v>184</v>
      </c>
      <c r="E23" s="460" t="s">
        <v>4432</v>
      </c>
      <c r="F23" s="32" t="s">
        <v>2173</v>
      </c>
      <c r="G23" s="214" t="str">
        <f>HYPERLINK("https://inf-ege.sdamgia.ru/user_stat","Решить вариант назначенный на портале Решу ЕГЭ")</f>
        <v>Решить вариант назначенный на портале Решу ЕГЭ</v>
      </c>
      <c r="H23" s="32" t="s">
        <v>103</v>
      </c>
    </row>
    <row r="24" spans="1:8" ht="25.5" customHeight="1">
      <c r="A24" s="97"/>
      <c r="B24" s="932"/>
      <c r="C24" s="932"/>
      <c r="D24" s="32" t="s">
        <v>73</v>
      </c>
      <c r="E24" s="514" t="s">
        <v>4433</v>
      </c>
      <c r="F24" s="32" t="s">
        <v>4434</v>
      </c>
      <c r="G24" s="32" t="s">
        <v>4435</v>
      </c>
      <c r="H24" s="32" t="s">
        <v>103</v>
      </c>
    </row>
    <row r="25" spans="1:8" ht="33.75" customHeight="1">
      <c r="A25" s="97"/>
      <c r="B25" s="913"/>
      <c r="C25" s="932"/>
      <c r="D25" s="32" t="s">
        <v>73</v>
      </c>
      <c r="E25" s="849" t="s">
        <v>4438</v>
      </c>
      <c r="F25" s="32" t="s">
        <v>4439</v>
      </c>
      <c r="G25" s="32" t="s">
        <v>4435</v>
      </c>
      <c r="H25" s="32" t="s">
        <v>103</v>
      </c>
    </row>
    <row r="26" spans="1:8" ht="12.75">
      <c r="A26" s="97"/>
      <c r="B26" s="983" t="s">
        <v>169</v>
      </c>
      <c r="C26" s="908"/>
      <c r="D26" s="908"/>
      <c r="E26" s="908"/>
      <c r="F26" s="908"/>
      <c r="G26" s="908"/>
      <c r="H26" s="909"/>
    </row>
    <row r="27" spans="1:8" ht="51">
      <c r="A27" s="568"/>
      <c r="B27" s="18" t="s">
        <v>182</v>
      </c>
      <c r="C27" s="18" t="s">
        <v>183</v>
      </c>
      <c r="D27" s="27" t="s">
        <v>184</v>
      </c>
      <c r="E27" s="734" t="s">
        <v>4440</v>
      </c>
      <c r="F27" s="622"/>
      <c r="G27" s="42"/>
      <c r="H27" s="479"/>
    </row>
    <row r="28" spans="1:8" ht="56.25" customHeight="1">
      <c r="A28" s="749"/>
      <c r="B28" s="18" t="s">
        <v>210</v>
      </c>
      <c r="C28" s="18" t="s">
        <v>211</v>
      </c>
      <c r="D28" s="32" t="s">
        <v>184</v>
      </c>
      <c r="E28" s="822" t="s">
        <v>4443</v>
      </c>
      <c r="F28" s="32" t="s">
        <v>4444</v>
      </c>
      <c r="G28" s="88" t="s">
        <v>4445</v>
      </c>
      <c r="H28" s="88" t="s">
        <v>103</v>
      </c>
    </row>
    <row r="29" spans="1:8" ht="69" customHeight="1">
      <c r="A29" s="192"/>
      <c r="B29" s="18" t="s">
        <v>232</v>
      </c>
      <c r="C29" s="18" t="s">
        <v>4442</v>
      </c>
      <c r="D29" s="27" t="s">
        <v>184</v>
      </c>
      <c r="E29" s="66" t="s">
        <v>4446</v>
      </c>
      <c r="F29" s="479" t="s">
        <v>4447</v>
      </c>
      <c r="G29" s="479" t="s">
        <v>4448</v>
      </c>
      <c r="H29" s="479" t="s">
        <v>4401</v>
      </c>
    </row>
    <row r="30" spans="1:8" ht="25.5">
      <c r="A30" s="749"/>
      <c r="B30" s="18" t="s">
        <v>241</v>
      </c>
      <c r="C30" s="350" t="s">
        <v>242</v>
      </c>
      <c r="D30" s="27" t="s">
        <v>73</v>
      </c>
      <c r="E30" s="37" t="s">
        <v>4450</v>
      </c>
      <c r="F30" s="622" t="s">
        <v>4451</v>
      </c>
      <c r="G30" s="479" t="s">
        <v>4452</v>
      </c>
      <c r="H30" s="479" t="s">
        <v>1737</v>
      </c>
    </row>
    <row r="31" spans="1:8" ht="38.25">
      <c r="A31" s="749"/>
      <c r="B31" s="924" t="s">
        <v>380</v>
      </c>
      <c r="C31" s="924" t="s">
        <v>381</v>
      </c>
      <c r="D31" s="27" t="s">
        <v>184</v>
      </c>
      <c r="E31" s="850" t="s">
        <v>4453</v>
      </c>
      <c r="F31" s="622" t="s">
        <v>4454</v>
      </c>
      <c r="G31" s="479" t="s">
        <v>4455</v>
      </c>
      <c r="H31" s="479" t="s">
        <v>110</v>
      </c>
    </row>
    <row r="32" spans="1:8" ht="38.25">
      <c r="A32" s="749"/>
      <c r="B32" s="932"/>
      <c r="C32" s="932"/>
      <c r="D32" s="26" t="s">
        <v>184</v>
      </c>
      <c r="E32" s="850" t="s">
        <v>4459</v>
      </c>
      <c r="F32" s="479" t="s">
        <v>4460</v>
      </c>
      <c r="G32" s="479" t="s">
        <v>4455</v>
      </c>
      <c r="H32" s="479" t="s">
        <v>110</v>
      </c>
    </row>
    <row r="33" spans="1:8" ht="51">
      <c r="A33" s="749"/>
      <c r="B33" s="928" t="s">
        <v>1879</v>
      </c>
      <c r="C33" s="928" t="s">
        <v>1880</v>
      </c>
      <c r="D33" s="32" t="s">
        <v>184</v>
      </c>
      <c r="E33" s="803" t="s">
        <v>4465</v>
      </c>
      <c r="F33" s="32" t="s">
        <v>4466</v>
      </c>
      <c r="G33" s="88" t="s">
        <v>4467</v>
      </c>
      <c r="H33" s="32" t="s">
        <v>110</v>
      </c>
    </row>
    <row r="34" spans="1:8" ht="38.25">
      <c r="A34" s="97"/>
      <c r="B34" s="913"/>
      <c r="C34" s="913"/>
      <c r="D34" s="26" t="s">
        <v>184</v>
      </c>
      <c r="E34" s="853" t="s">
        <v>4468</v>
      </c>
      <c r="F34" s="479" t="s">
        <v>4460</v>
      </c>
      <c r="G34" s="479" t="s">
        <v>4455</v>
      </c>
      <c r="H34" s="479" t="s">
        <v>110</v>
      </c>
    </row>
    <row r="35" spans="1:8" ht="18">
      <c r="A35" s="749"/>
      <c r="B35" s="947" t="s">
        <v>3923</v>
      </c>
      <c r="C35" s="908"/>
      <c r="D35" s="908"/>
      <c r="E35" s="908"/>
      <c r="F35" s="908"/>
      <c r="G35" s="908"/>
      <c r="H35" s="909"/>
    </row>
    <row r="36" spans="1:8" ht="51">
      <c r="A36" s="735"/>
      <c r="B36" s="18" t="s">
        <v>71</v>
      </c>
      <c r="C36" s="18" t="s">
        <v>72</v>
      </c>
      <c r="D36" s="26" t="s">
        <v>3575</v>
      </c>
      <c r="E36" s="37" t="s">
        <v>4470</v>
      </c>
      <c r="F36" s="854" t="s">
        <v>4472</v>
      </c>
      <c r="G36" s="104" t="s">
        <v>3688</v>
      </c>
      <c r="H36" s="855" t="s">
        <v>4473</v>
      </c>
    </row>
    <row r="37" spans="1:8" ht="51">
      <c r="A37" s="24"/>
      <c r="B37" s="18" t="s">
        <v>111</v>
      </c>
      <c r="C37" s="18" t="s">
        <v>112</v>
      </c>
      <c r="D37" s="26" t="s">
        <v>3575</v>
      </c>
      <c r="E37" s="734" t="s">
        <v>4475</v>
      </c>
      <c r="F37" s="27" t="s">
        <v>4405</v>
      </c>
      <c r="G37" s="34" t="s">
        <v>4476</v>
      </c>
      <c r="H37" s="27" t="s">
        <v>103</v>
      </c>
    </row>
    <row r="38" spans="1:8" ht="25.5">
      <c r="A38" s="24"/>
      <c r="B38" s="18" t="s">
        <v>145</v>
      </c>
      <c r="C38" s="18" t="s">
        <v>146</v>
      </c>
      <c r="D38" s="27" t="s">
        <v>4477</v>
      </c>
      <c r="E38" s="734" t="s">
        <v>4478</v>
      </c>
      <c r="F38" s="27" t="s">
        <v>4479</v>
      </c>
      <c r="G38" s="27" t="s">
        <v>4480</v>
      </c>
      <c r="H38" s="27" t="s">
        <v>4481</v>
      </c>
    </row>
    <row r="39" spans="1:8" ht="12.75">
      <c r="A39" s="24"/>
      <c r="B39" s="983" t="s">
        <v>169</v>
      </c>
      <c r="C39" s="908"/>
      <c r="D39" s="908"/>
      <c r="E39" s="908"/>
      <c r="F39" s="908"/>
      <c r="G39" s="908"/>
      <c r="H39" s="909"/>
    </row>
    <row r="40" spans="1:8" ht="38.25">
      <c r="A40" s="568"/>
      <c r="B40" s="924" t="s">
        <v>182</v>
      </c>
      <c r="C40" s="924" t="s">
        <v>183</v>
      </c>
      <c r="D40" s="27" t="s">
        <v>4483</v>
      </c>
      <c r="E40" s="460" t="s">
        <v>4484</v>
      </c>
      <c r="F40" s="27" t="s">
        <v>4072</v>
      </c>
      <c r="G40" s="34" t="s">
        <v>4485</v>
      </c>
      <c r="H40" s="713" t="s">
        <v>1737</v>
      </c>
    </row>
    <row r="41" spans="1:8" ht="25.5">
      <c r="A41" s="856"/>
      <c r="B41" s="913"/>
      <c r="C41" s="913"/>
      <c r="D41" s="156" t="s">
        <v>184</v>
      </c>
      <c r="E41" s="156" t="s">
        <v>4487</v>
      </c>
      <c r="F41" s="330" t="s">
        <v>1735</v>
      </c>
      <c r="G41" s="588" t="s">
        <v>2675</v>
      </c>
      <c r="H41" s="461" t="s">
        <v>103</v>
      </c>
    </row>
    <row r="42" spans="1:8" ht="44.25" customHeight="1">
      <c r="A42" s="97"/>
      <c r="B42" s="18" t="s">
        <v>210</v>
      </c>
      <c r="C42" s="18" t="s">
        <v>211</v>
      </c>
      <c r="D42" s="27" t="s">
        <v>73</v>
      </c>
      <c r="E42" s="460" t="s">
        <v>4488</v>
      </c>
      <c r="F42" s="26" t="s">
        <v>4489</v>
      </c>
      <c r="G42" s="26" t="s">
        <v>4490</v>
      </c>
      <c r="H42" s="26" t="s">
        <v>4491</v>
      </c>
    </row>
    <row r="43" spans="1:8" ht="38.25">
      <c r="A43" s="24"/>
      <c r="B43" s="18">
        <v>6</v>
      </c>
      <c r="C43" s="86" t="s">
        <v>233</v>
      </c>
      <c r="D43" s="858" t="s">
        <v>1869</v>
      </c>
      <c r="E43" s="87" t="s">
        <v>4495</v>
      </c>
      <c r="F43" s="480" t="s">
        <v>4496</v>
      </c>
      <c r="G43" s="480" t="s">
        <v>3971</v>
      </c>
      <c r="H43" s="859" t="s">
        <v>110</v>
      </c>
    </row>
    <row r="44" spans="1:8" ht="25.5">
      <c r="A44" s="24"/>
      <c r="B44" s="18">
        <v>7</v>
      </c>
      <c r="C44" s="86" t="s">
        <v>242</v>
      </c>
      <c r="D44" s="271" t="s">
        <v>4492</v>
      </c>
      <c r="E44" s="691" t="s">
        <v>4503</v>
      </c>
      <c r="F44" s="271" t="s">
        <v>2173</v>
      </c>
      <c r="G44" s="34" t="s">
        <v>4429</v>
      </c>
      <c r="H44" s="32" t="s">
        <v>103</v>
      </c>
    </row>
    <row r="45" spans="1:8" ht="38.25">
      <c r="A45" s="749"/>
      <c r="B45" s="18">
        <v>8</v>
      </c>
      <c r="C45" s="860" t="s">
        <v>381</v>
      </c>
      <c r="D45" s="85" t="s">
        <v>184</v>
      </c>
      <c r="E45" s="233" t="s">
        <v>4506</v>
      </c>
      <c r="F45" s="48" t="s">
        <v>4507</v>
      </c>
      <c r="G45" s="131" t="s">
        <v>4508</v>
      </c>
      <c r="H45" s="27" t="s">
        <v>110</v>
      </c>
    </row>
    <row r="46" spans="1:8" ht="38.25" customHeight="1">
      <c r="A46" s="749"/>
      <c r="B46" s="924">
        <v>9</v>
      </c>
      <c r="C46" s="1008" t="s">
        <v>1880</v>
      </c>
      <c r="D46" s="26" t="s">
        <v>184</v>
      </c>
      <c r="E46" s="571" t="s">
        <v>4510</v>
      </c>
      <c r="F46" s="622" t="s">
        <v>4454</v>
      </c>
      <c r="G46" s="479" t="s">
        <v>4455</v>
      </c>
      <c r="H46" s="479" t="s">
        <v>110</v>
      </c>
    </row>
    <row r="47" spans="1:8" ht="38.25">
      <c r="A47" s="97"/>
      <c r="B47" s="932"/>
      <c r="C47" s="932"/>
      <c r="D47" s="26" t="s">
        <v>73</v>
      </c>
      <c r="E47" s="756" t="s">
        <v>4512</v>
      </c>
      <c r="F47" s="27" t="s">
        <v>4513</v>
      </c>
      <c r="G47" s="34" t="s">
        <v>4514</v>
      </c>
      <c r="H47" s="26" t="s">
        <v>110</v>
      </c>
    </row>
    <row r="48" spans="1:8" ht="38.25">
      <c r="A48" s="97"/>
      <c r="B48" s="913"/>
      <c r="C48" s="913"/>
      <c r="D48" s="26" t="s">
        <v>184</v>
      </c>
      <c r="E48" s="87" t="s">
        <v>4516</v>
      </c>
      <c r="F48" s="27" t="s">
        <v>4517</v>
      </c>
      <c r="G48" s="34" t="s">
        <v>2576</v>
      </c>
      <c r="H48" s="26" t="s">
        <v>110</v>
      </c>
    </row>
    <row r="49" spans="1:8" ht="12.75">
      <c r="A49" s="24"/>
      <c r="B49" s="943" t="s">
        <v>3593</v>
      </c>
      <c r="C49" s="908"/>
      <c r="D49" s="908"/>
      <c r="E49" s="908"/>
      <c r="F49" s="908"/>
      <c r="G49" s="908"/>
      <c r="H49" s="909"/>
    </row>
    <row r="50" spans="1:8" ht="25.5">
      <c r="A50" s="749"/>
      <c r="B50" s="18" t="s">
        <v>71</v>
      </c>
      <c r="C50" s="18" t="s">
        <v>72</v>
      </c>
      <c r="D50" s="309" t="s">
        <v>73</v>
      </c>
      <c r="E50" s="368" t="s">
        <v>4521</v>
      </c>
      <c r="F50" s="61"/>
      <c r="G50" s="309"/>
      <c r="H50" s="407"/>
    </row>
    <row r="51" spans="1:8" ht="51">
      <c r="A51" s="24"/>
      <c r="B51" s="18" t="s">
        <v>111</v>
      </c>
      <c r="C51" s="151" t="s">
        <v>112</v>
      </c>
      <c r="D51" s="26" t="s">
        <v>184</v>
      </c>
      <c r="E51" s="857" t="s">
        <v>4523</v>
      </c>
      <c r="F51" s="622" t="s">
        <v>1939</v>
      </c>
      <c r="G51" s="479" t="s">
        <v>4524</v>
      </c>
      <c r="H51" s="479" t="s">
        <v>4401</v>
      </c>
    </row>
    <row r="52" spans="1:8" ht="25.5">
      <c r="A52" s="24"/>
      <c r="B52" s="18" t="s">
        <v>145</v>
      </c>
      <c r="C52" s="18" t="s">
        <v>146</v>
      </c>
      <c r="D52" s="32" t="s">
        <v>184</v>
      </c>
      <c r="E52" s="822" t="s">
        <v>4527</v>
      </c>
      <c r="F52" s="32" t="s">
        <v>2173</v>
      </c>
      <c r="G52" s="88" t="s">
        <v>4528</v>
      </c>
      <c r="H52" s="32" t="s">
        <v>103</v>
      </c>
    </row>
    <row r="53" spans="1:8" ht="33.75" customHeight="1">
      <c r="A53" s="358"/>
      <c r="B53" s="987" t="s">
        <v>169</v>
      </c>
      <c r="C53" s="908"/>
      <c r="D53" s="908"/>
      <c r="E53" s="908"/>
      <c r="F53" s="908"/>
      <c r="G53" s="908"/>
      <c r="H53" s="909"/>
    </row>
    <row r="54" spans="1:8" ht="54.75" customHeight="1">
      <c r="A54" s="198"/>
      <c r="B54" s="18" t="s">
        <v>182</v>
      </c>
      <c r="C54" s="18" t="s">
        <v>183</v>
      </c>
      <c r="D54" s="32" t="s">
        <v>184</v>
      </c>
      <c r="E54" s="734" t="s">
        <v>4532</v>
      </c>
      <c r="F54" s="622" t="s">
        <v>1939</v>
      </c>
      <c r="G54" s="479" t="s">
        <v>4524</v>
      </c>
      <c r="H54" s="479" t="s">
        <v>4401</v>
      </c>
    </row>
    <row r="55" spans="1:8" ht="62.25" customHeight="1">
      <c r="A55" s="97"/>
      <c r="B55" s="18" t="s">
        <v>210</v>
      </c>
      <c r="C55" s="18" t="s">
        <v>211</v>
      </c>
      <c r="D55" s="32" t="s">
        <v>782</v>
      </c>
      <c r="E55" s="852" t="s">
        <v>4536</v>
      </c>
      <c r="F55" s="622" t="s">
        <v>1939</v>
      </c>
      <c r="G55" s="479" t="s">
        <v>4524</v>
      </c>
      <c r="H55" s="479" t="s">
        <v>4401</v>
      </c>
    </row>
    <row r="56" spans="1:8" ht="55.5" customHeight="1">
      <c r="A56" s="97"/>
      <c r="B56" s="18" t="s">
        <v>232</v>
      </c>
      <c r="C56" s="86" t="s">
        <v>233</v>
      </c>
      <c r="D56" s="32" t="s">
        <v>184</v>
      </c>
      <c r="E56" s="691" t="s">
        <v>4539</v>
      </c>
      <c r="F56" s="479" t="s">
        <v>4541</v>
      </c>
      <c r="G56" s="289" t="s">
        <v>4543</v>
      </c>
      <c r="H56" s="479" t="s">
        <v>103</v>
      </c>
    </row>
    <row r="57" spans="1:8" ht="38.25">
      <c r="A57" s="568"/>
      <c r="B57" s="924">
        <v>7</v>
      </c>
      <c r="C57" s="1009" t="s">
        <v>242</v>
      </c>
      <c r="D57" s="26" t="s">
        <v>184</v>
      </c>
      <c r="E57" s="516" t="s">
        <v>4547</v>
      </c>
      <c r="F57" s="479" t="s">
        <v>4460</v>
      </c>
      <c r="G57" s="479" t="s">
        <v>4455</v>
      </c>
      <c r="H57" s="479" t="s">
        <v>110</v>
      </c>
    </row>
    <row r="58" spans="1:8" ht="38.25" customHeight="1">
      <c r="A58" s="568"/>
      <c r="B58" s="932"/>
      <c r="C58" s="932"/>
      <c r="D58" s="189" t="s">
        <v>184</v>
      </c>
      <c r="E58" s="233" t="s">
        <v>4548</v>
      </c>
      <c r="F58" s="32" t="s">
        <v>4549</v>
      </c>
      <c r="G58" s="212" t="s">
        <v>4550</v>
      </c>
      <c r="H58" s="26" t="s">
        <v>110</v>
      </c>
    </row>
    <row r="59" spans="1:8" ht="38.25">
      <c r="A59" s="205"/>
      <c r="B59" s="932"/>
      <c r="C59" s="932"/>
      <c r="D59" s="32" t="s">
        <v>184</v>
      </c>
      <c r="E59" s="769" t="s">
        <v>4557</v>
      </c>
      <c r="F59" s="32" t="s">
        <v>4558</v>
      </c>
      <c r="G59" s="88" t="s">
        <v>4559</v>
      </c>
      <c r="H59" s="26" t="s">
        <v>110</v>
      </c>
    </row>
    <row r="60" spans="1:8" ht="38.25" customHeight="1">
      <c r="A60" s="205"/>
      <c r="B60" s="913"/>
      <c r="C60" s="913"/>
      <c r="D60" s="32" t="s">
        <v>184</v>
      </c>
      <c r="E60" s="756" t="s">
        <v>4560</v>
      </c>
      <c r="F60" s="32" t="s">
        <v>4561</v>
      </c>
      <c r="G60" s="212" t="s">
        <v>4550</v>
      </c>
      <c r="H60" s="26" t="s">
        <v>110</v>
      </c>
    </row>
    <row r="61" spans="1:8" ht="50.25" customHeight="1">
      <c r="A61" s="97"/>
      <c r="B61" s="232">
        <v>8</v>
      </c>
      <c r="C61" s="115" t="s">
        <v>381</v>
      </c>
      <c r="D61" s="32" t="s">
        <v>385</v>
      </c>
      <c r="E61" s="756" t="s">
        <v>4553</v>
      </c>
      <c r="F61" s="32" t="s">
        <v>4567</v>
      </c>
      <c r="G61" s="88" t="s">
        <v>4499</v>
      </c>
      <c r="H61" s="26" t="s">
        <v>110</v>
      </c>
    </row>
    <row r="62" spans="1:8" ht="54" customHeight="1">
      <c r="A62" s="749"/>
      <c r="B62" s="232">
        <v>9</v>
      </c>
      <c r="C62" s="115" t="s">
        <v>1880</v>
      </c>
      <c r="D62" s="32" t="s">
        <v>385</v>
      </c>
      <c r="E62" s="233" t="s">
        <v>4570</v>
      </c>
      <c r="F62" s="32" t="s">
        <v>4571</v>
      </c>
      <c r="G62" s="88" t="s">
        <v>4499</v>
      </c>
      <c r="H62" s="26"/>
    </row>
    <row r="63" spans="1:8" ht="12.75">
      <c r="A63" s="749"/>
      <c r="B63" s="943" t="s">
        <v>389</v>
      </c>
      <c r="C63" s="908"/>
      <c r="D63" s="908"/>
      <c r="E63" s="908"/>
      <c r="F63" s="908"/>
      <c r="G63" s="908"/>
      <c r="H63" s="909"/>
    </row>
    <row r="64" spans="1:8" ht="40.5" customHeight="1">
      <c r="A64" s="24"/>
      <c r="B64" s="18" t="s">
        <v>71</v>
      </c>
      <c r="C64" s="18" t="s">
        <v>72</v>
      </c>
      <c r="D64" s="309"/>
      <c r="E64" s="752" t="s">
        <v>4580</v>
      </c>
      <c r="F64" s="867" t="s">
        <v>4518</v>
      </c>
      <c r="G64" s="522" t="s">
        <v>3574</v>
      </c>
      <c r="H64" s="814" t="s">
        <v>110</v>
      </c>
    </row>
    <row r="65" spans="1:8" ht="40.5" customHeight="1">
      <c r="A65" s="24"/>
      <c r="B65" s="18" t="s">
        <v>111</v>
      </c>
      <c r="C65" s="18" t="s">
        <v>112</v>
      </c>
      <c r="D65" s="32" t="s">
        <v>385</v>
      </c>
      <c r="E65" s="822" t="s">
        <v>4582</v>
      </c>
      <c r="F65" s="32" t="s">
        <v>4583</v>
      </c>
      <c r="G65" s="32" t="s">
        <v>4576</v>
      </c>
      <c r="H65" s="32" t="s">
        <v>103</v>
      </c>
    </row>
    <row r="66" spans="1:8" ht="76.5" customHeight="1">
      <c r="A66" s="24"/>
      <c r="B66" s="18" t="s">
        <v>145</v>
      </c>
      <c r="C66" s="18" t="s">
        <v>146</v>
      </c>
      <c r="D66" s="32" t="s">
        <v>184</v>
      </c>
      <c r="E66" s="734" t="s">
        <v>4590</v>
      </c>
      <c r="F66" s="622" t="s">
        <v>4591</v>
      </c>
      <c r="G66" s="479" t="s">
        <v>4592</v>
      </c>
      <c r="H66" s="479" t="s">
        <v>4401</v>
      </c>
    </row>
    <row r="67" spans="1:8" ht="38.25" customHeight="1">
      <c r="A67" s="24"/>
      <c r="B67" s="987" t="s">
        <v>169</v>
      </c>
      <c r="C67" s="908"/>
      <c r="D67" s="908"/>
      <c r="E67" s="908"/>
      <c r="F67" s="908"/>
      <c r="G67" s="908"/>
      <c r="H67" s="909"/>
    </row>
    <row r="68" spans="1:8" ht="27.75" customHeight="1">
      <c r="A68" s="358"/>
      <c r="B68" s="18" t="s">
        <v>182</v>
      </c>
      <c r="C68" s="18" t="s">
        <v>183</v>
      </c>
      <c r="D68" s="474"/>
      <c r="E68" s="871" t="s">
        <v>4594</v>
      </c>
      <c r="F68" s="85"/>
      <c r="G68" s="85"/>
      <c r="H68" s="32"/>
    </row>
    <row r="69" spans="1:8" ht="38.25">
      <c r="A69" s="198"/>
      <c r="B69" s="18" t="s">
        <v>210</v>
      </c>
      <c r="C69" s="18" t="s">
        <v>211</v>
      </c>
      <c r="D69" s="32"/>
      <c r="E69" s="872" t="s">
        <v>4597</v>
      </c>
      <c r="F69" s="26" t="s">
        <v>4598</v>
      </c>
      <c r="G69" s="188" t="s">
        <v>4027</v>
      </c>
      <c r="H69" s="26" t="s">
        <v>103</v>
      </c>
    </row>
    <row r="70" spans="1:8" ht="38.25">
      <c r="A70" s="97"/>
      <c r="B70" s="18" t="s">
        <v>232</v>
      </c>
      <c r="C70" s="86" t="s">
        <v>233</v>
      </c>
      <c r="D70" s="32" t="s">
        <v>184</v>
      </c>
      <c r="E70" s="498" t="s">
        <v>4603</v>
      </c>
      <c r="F70" s="85" t="s">
        <v>4417</v>
      </c>
      <c r="G70" s="131" t="s">
        <v>4604</v>
      </c>
      <c r="H70" s="26" t="s">
        <v>110</v>
      </c>
    </row>
    <row r="71" spans="1:8" ht="38.25" customHeight="1">
      <c r="A71" s="749"/>
      <c r="B71" s="924" t="s">
        <v>241</v>
      </c>
      <c r="C71" s="924" t="s">
        <v>242</v>
      </c>
      <c r="D71" s="26" t="s">
        <v>184</v>
      </c>
      <c r="E71" s="516" t="s">
        <v>4608</v>
      </c>
      <c r="F71" s="479" t="s">
        <v>4460</v>
      </c>
      <c r="G71" s="479" t="s">
        <v>4455</v>
      </c>
      <c r="H71" s="479" t="s">
        <v>110</v>
      </c>
    </row>
    <row r="72" spans="1:8" ht="38.25">
      <c r="A72" s="568"/>
      <c r="B72" s="913"/>
      <c r="C72" s="913"/>
      <c r="D72" s="32" t="s">
        <v>184</v>
      </c>
      <c r="E72" s="498" t="s">
        <v>4610</v>
      </c>
      <c r="F72" s="85" t="s">
        <v>4417</v>
      </c>
      <c r="G72" s="131" t="s">
        <v>4611</v>
      </c>
      <c r="H72" s="26" t="s">
        <v>110</v>
      </c>
    </row>
    <row r="73" spans="1:8" ht="38.25">
      <c r="A73" s="97"/>
      <c r="B73" s="18" t="s">
        <v>380</v>
      </c>
      <c r="C73" s="18" t="s">
        <v>381</v>
      </c>
      <c r="D73" s="26" t="s">
        <v>184</v>
      </c>
      <c r="E73" s="571" t="s">
        <v>4616</v>
      </c>
      <c r="F73" s="622" t="s">
        <v>4454</v>
      </c>
      <c r="G73" s="479" t="s">
        <v>4455</v>
      </c>
      <c r="H73" s="479" t="s">
        <v>110</v>
      </c>
    </row>
    <row r="74" spans="1:8" ht="12.75">
      <c r="A74" s="97"/>
      <c r="B74" s="943" t="s">
        <v>705</v>
      </c>
      <c r="C74" s="908"/>
      <c r="D74" s="908"/>
      <c r="E74" s="908"/>
      <c r="F74" s="908"/>
      <c r="G74" s="908"/>
      <c r="H74" s="909"/>
    </row>
    <row r="75" spans="1:8" ht="25.5">
      <c r="A75" s="24"/>
      <c r="B75" s="18">
        <v>1</v>
      </c>
      <c r="C75" s="18" t="s">
        <v>72</v>
      </c>
      <c r="D75" s="32"/>
      <c r="E75" s="691" t="s">
        <v>4620</v>
      </c>
      <c r="F75" s="85" t="s">
        <v>2173</v>
      </c>
      <c r="G75" s="48" t="s">
        <v>4429</v>
      </c>
      <c r="H75" s="85" t="s">
        <v>103</v>
      </c>
    </row>
    <row r="76" spans="1:8" ht="25.5">
      <c r="A76" s="24"/>
      <c r="B76" s="18" t="s">
        <v>111</v>
      </c>
      <c r="C76" s="18" t="s">
        <v>112</v>
      </c>
      <c r="D76" s="401"/>
      <c r="E76" s="691" t="s">
        <v>4624</v>
      </c>
      <c r="F76" s="85" t="s">
        <v>2173</v>
      </c>
      <c r="G76" s="48" t="s">
        <v>4426</v>
      </c>
      <c r="H76" s="85" t="s">
        <v>103</v>
      </c>
    </row>
    <row r="77" spans="1:8" ht="42.75" customHeight="1">
      <c r="A77" s="24"/>
      <c r="B77" s="18" t="s">
        <v>145</v>
      </c>
      <c r="C77" s="18" t="s">
        <v>146</v>
      </c>
      <c r="D77" s="32" t="s">
        <v>782</v>
      </c>
      <c r="E77" s="691" t="s">
        <v>4627</v>
      </c>
      <c r="F77" s="85" t="s">
        <v>4628</v>
      </c>
      <c r="G77" s="85" t="s">
        <v>4629</v>
      </c>
      <c r="H77" s="85" t="s">
        <v>4630</v>
      </c>
    </row>
    <row r="78" spans="1:8" ht="42.75" customHeight="1">
      <c r="A78" s="24"/>
      <c r="B78" s="1010" t="s">
        <v>169</v>
      </c>
      <c r="C78" s="908"/>
      <c r="D78" s="908"/>
      <c r="E78" s="908"/>
      <c r="F78" s="908"/>
      <c r="G78" s="908"/>
      <c r="H78" s="909"/>
    </row>
    <row r="79" spans="1:8" ht="42.75" customHeight="1">
      <c r="A79" s="186"/>
      <c r="B79" s="924" t="s">
        <v>182</v>
      </c>
      <c r="C79" s="924" t="s">
        <v>183</v>
      </c>
      <c r="D79" s="32" t="s">
        <v>782</v>
      </c>
      <c r="E79" s="734" t="s">
        <v>4642</v>
      </c>
      <c r="F79" s="32" t="s">
        <v>4072</v>
      </c>
      <c r="G79" s="32" t="s">
        <v>4644</v>
      </c>
      <c r="H79" s="32" t="s">
        <v>1737</v>
      </c>
    </row>
    <row r="80" spans="1:8" ht="42.75" customHeight="1">
      <c r="A80" s="186"/>
      <c r="B80" s="932"/>
      <c r="C80" s="932"/>
      <c r="D80" s="32" t="s">
        <v>184</v>
      </c>
      <c r="E80" s="691" t="s">
        <v>4649</v>
      </c>
      <c r="F80" s="32" t="s">
        <v>4391</v>
      </c>
      <c r="G80" s="212" t="s">
        <v>4651</v>
      </c>
      <c r="H80" s="32" t="s">
        <v>103</v>
      </c>
    </row>
    <row r="81" spans="1:8" ht="25.5">
      <c r="A81" s="358"/>
      <c r="B81" s="913"/>
      <c r="C81" s="913"/>
      <c r="D81" s="32" t="s">
        <v>184</v>
      </c>
      <c r="E81" s="691" t="s">
        <v>4657</v>
      </c>
      <c r="F81" s="32" t="s">
        <v>4396</v>
      </c>
      <c r="G81" s="214" t="s">
        <v>4658</v>
      </c>
      <c r="H81" s="32" t="s">
        <v>103</v>
      </c>
    </row>
    <row r="82" spans="1:8" ht="25.5">
      <c r="A82" s="97"/>
      <c r="B82" s="18" t="s">
        <v>210</v>
      </c>
      <c r="C82" s="18" t="s">
        <v>211</v>
      </c>
      <c r="D82" s="32" t="s">
        <v>184</v>
      </c>
      <c r="E82" s="691" t="s">
        <v>4664</v>
      </c>
      <c r="F82" s="32" t="s">
        <v>4666</v>
      </c>
      <c r="G82" s="212" t="s">
        <v>4667</v>
      </c>
      <c r="H82" s="32" t="s">
        <v>103</v>
      </c>
    </row>
    <row r="83" spans="1:8" ht="25.5">
      <c r="A83" s="97"/>
      <c r="B83" s="230" t="s">
        <v>232</v>
      </c>
      <c r="C83" s="18" t="s">
        <v>4653</v>
      </c>
      <c r="D83" s="884"/>
      <c r="E83" s="883" t="s">
        <v>4673</v>
      </c>
      <c r="F83" s="272"/>
      <c r="G83" s="272"/>
      <c r="H83" s="272"/>
    </row>
    <row r="84" spans="1:8" ht="38.25">
      <c r="A84" s="97"/>
      <c r="B84" s="86" t="s">
        <v>241</v>
      </c>
      <c r="C84" s="86" t="s">
        <v>3288</v>
      </c>
      <c r="D84" s="885" t="s">
        <v>184</v>
      </c>
      <c r="E84" s="769" t="s">
        <v>4678</v>
      </c>
      <c r="F84" s="885" t="s">
        <v>4679</v>
      </c>
      <c r="G84" s="886" t="s">
        <v>4680</v>
      </c>
      <c r="H84" s="885" t="s">
        <v>110</v>
      </c>
    </row>
    <row r="85" spans="1:8" ht="38.25">
      <c r="A85" s="256"/>
      <c r="B85" s="887">
        <v>8</v>
      </c>
      <c r="C85" s="888" t="s">
        <v>381</v>
      </c>
      <c r="D85" s="189" t="s">
        <v>184</v>
      </c>
      <c r="E85" s="846" t="s">
        <v>4685</v>
      </c>
      <c r="F85" s="189" t="s">
        <v>4418</v>
      </c>
      <c r="G85" s="686" t="s">
        <v>4611</v>
      </c>
      <c r="H85" s="189" t="s">
        <v>110</v>
      </c>
    </row>
    <row r="86" spans="1:8" ht="12.75">
      <c r="A86" s="97"/>
    </row>
    <row r="87" spans="1:8" ht="12.75">
      <c r="A87" s="97"/>
    </row>
    <row r="88" spans="1:8" ht="12.75">
      <c r="A88" s="97"/>
    </row>
    <row r="89" spans="1:8" ht="12.75">
      <c r="A89" s="97"/>
    </row>
    <row r="90" spans="1:8" ht="12.75">
      <c r="A90" s="97"/>
    </row>
    <row r="91" spans="1:8" ht="12.75">
      <c r="A91" s="150"/>
    </row>
    <row r="92" spans="1:8" ht="12.75">
      <c r="A92" s="150"/>
      <c r="B92" s="606"/>
      <c r="C92" s="606"/>
      <c r="D92" s="606"/>
      <c r="E92" s="606"/>
      <c r="F92" s="606"/>
      <c r="G92" s="606"/>
      <c r="H92" s="606"/>
    </row>
    <row r="93" spans="1:8" ht="12.75">
      <c r="A93" s="150"/>
    </row>
    <row r="94" spans="1:8" ht="12.75">
      <c r="A94" s="24"/>
    </row>
    <row r="95" spans="1:8" ht="12.75">
      <c r="A95" s="24"/>
    </row>
    <row r="96" spans="1:8" ht="12.75">
      <c r="A96" s="24"/>
    </row>
    <row r="97" spans="1:1" ht="12.75">
      <c r="A97" s="24"/>
    </row>
    <row r="98" spans="1:1" ht="12.75">
      <c r="A98" s="97"/>
    </row>
    <row r="99" spans="1:1" ht="12.75">
      <c r="A99" s="97"/>
    </row>
    <row r="100" spans="1:1">
      <c r="A100" s="568"/>
    </row>
    <row r="101" spans="1:1" ht="12.75">
      <c r="A101" s="749"/>
    </row>
    <row r="102" spans="1:1" ht="12.75">
      <c r="A102" s="192"/>
    </row>
    <row r="103" spans="1:1" ht="12.75">
      <c r="A103" s="749"/>
    </row>
    <row r="104" spans="1:1" ht="12.75">
      <c r="A104" s="749"/>
    </row>
    <row r="105" spans="1:1" ht="12.75">
      <c r="A105" s="749"/>
    </row>
    <row r="106" spans="1:1" ht="12.75">
      <c r="A106" s="97"/>
    </row>
    <row r="107" spans="1:1" ht="12.75">
      <c r="A107" s="24"/>
    </row>
    <row r="108" spans="1:1" ht="12.75">
      <c r="A108" s="24"/>
    </row>
    <row r="109" spans="1:1">
      <c r="A109" s="568"/>
    </row>
    <row r="110" spans="1:1" ht="12.75">
      <c r="A110" s="856"/>
    </row>
    <row r="111" spans="1:1" ht="12.75">
      <c r="A111" s="97"/>
    </row>
    <row r="112" spans="1:1" ht="12.75">
      <c r="A112" s="24"/>
    </row>
    <row r="113" spans="1:1" ht="12.75">
      <c r="A113" s="749"/>
    </row>
    <row r="114" spans="1:1" ht="12.75">
      <c r="A114" s="97"/>
    </row>
    <row r="115" spans="1:1" ht="12.75">
      <c r="A115" s="749"/>
    </row>
    <row r="116" spans="1:1" ht="12.75">
      <c r="A116" s="24"/>
    </row>
    <row r="117" spans="1:1" ht="18">
      <c r="A117" s="358"/>
    </row>
    <row r="118" spans="1:1" ht="12.75">
      <c r="A118" s="198"/>
    </row>
    <row r="119" spans="1:1" ht="12.75">
      <c r="A119" s="97"/>
    </row>
    <row r="120" spans="1:1" ht="12.75">
      <c r="A120" s="97"/>
    </row>
    <row r="121" spans="1:1">
      <c r="A121" s="568"/>
    </row>
    <row r="122" spans="1:1" ht="12.75">
      <c r="A122" s="205"/>
    </row>
    <row r="123" spans="1:1" ht="12.75">
      <c r="A123" s="97"/>
    </row>
    <row r="124" spans="1:1" ht="12.75">
      <c r="A124" s="749"/>
    </row>
    <row r="125" spans="1:1" ht="12.75">
      <c r="A125" s="24"/>
    </row>
    <row r="126" spans="1:1" ht="12.75">
      <c r="A126" s="24"/>
    </row>
    <row r="127" spans="1:1" ht="12.75">
      <c r="A127" s="24"/>
    </row>
    <row r="128" spans="1:1" ht="12.75">
      <c r="A128" s="24"/>
    </row>
    <row r="129" spans="1:1" ht="18">
      <c r="A129" s="358"/>
    </row>
    <row r="130" spans="1:1" ht="12.75">
      <c r="A130" s="198"/>
    </row>
    <row r="131" spans="1:1" ht="12.75">
      <c r="A131" s="97"/>
    </row>
    <row r="132" spans="1:1" ht="12.75">
      <c r="A132" s="749"/>
    </row>
    <row r="133" spans="1:1">
      <c r="A133" s="568"/>
    </row>
    <row r="134" spans="1:1" ht="12.75">
      <c r="A134" s="97"/>
    </row>
    <row r="135" spans="1:1" ht="12.75">
      <c r="A135" s="97"/>
    </row>
    <row r="136" spans="1:1" ht="12.75">
      <c r="A136" s="24"/>
    </row>
    <row r="137" spans="1:1" ht="12.75">
      <c r="A137" s="186"/>
    </row>
    <row r="138" spans="1:1" ht="18">
      <c r="A138" s="358"/>
    </row>
    <row r="139" spans="1:1" ht="12.75">
      <c r="A139" s="97"/>
    </row>
    <row r="140" spans="1:1" ht="12.75">
      <c r="A140" s="97"/>
    </row>
    <row r="141" spans="1:1" ht="12.75">
      <c r="A141" s="256"/>
    </row>
    <row r="142" spans="1:1" ht="12.75">
      <c r="A142" s="97"/>
    </row>
    <row r="143" spans="1:1" ht="12.75">
      <c r="A143" s="97"/>
    </row>
    <row r="144" spans="1:1" ht="12.75">
      <c r="A144" s="97"/>
    </row>
    <row r="145" spans="1:1" ht="12.75">
      <c r="A145" s="97"/>
    </row>
    <row r="146" spans="1:1" ht="12.75">
      <c r="A146" s="97"/>
    </row>
    <row r="147" spans="1:1" ht="18">
      <c r="A147" s="17"/>
    </row>
    <row r="148" spans="1:1" ht="12.75">
      <c r="A148" s="20"/>
    </row>
    <row r="149" spans="1:1" ht="12.75">
      <c r="A149" s="150"/>
    </row>
    <row r="150" spans="1:1" ht="12.75">
      <c r="A150" s="24"/>
    </row>
    <row r="151" spans="1:1" ht="12.75">
      <c r="A151" s="24"/>
    </row>
    <row r="152" spans="1:1" ht="12.75">
      <c r="A152" s="24"/>
    </row>
    <row r="153" spans="1:1" ht="12.75">
      <c r="A153" s="24"/>
    </row>
    <row r="154" spans="1:1">
      <c r="A154" s="568"/>
    </row>
    <row r="155" spans="1:1" ht="12.75">
      <c r="A155" s="24"/>
    </row>
    <row r="156" spans="1:1" ht="12.75">
      <c r="A156" s="749"/>
    </row>
    <row r="157" spans="1:1" ht="12.75">
      <c r="A157" s="24"/>
    </row>
    <row r="158" spans="1:1" ht="12.75">
      <c r="A158" s="24"/>
    </row>
    <row r="159" spans="1:1" ht="12.75">
      <c r="A159" s="24"/>
    </row>
    <row r="160" spans="1:1" ht="12.75">
      <c r="A160" s="24"/>
    </row>
    <row r="161" spans="1:8" ht="12.75">
      <c r="A161" s="755"/>
    </row>
    <row r="162" spans="1:8" ht="18">
      <c r="A162" s="17"/>
    </row>
    <row r="163" spans="1:8" ht="12.75">
      <c r="A163" s="97"/>
    </row>
    <row r="164" spans="1:8" ht="12.75">
      <c r="A164" s="97"/>
    </row>
    <row r="165" spans="1:8" ht="12.75">
      <c r="A165" s="97"/>
    </row>
    <row r="166" spans="1:8" ht="12.75">
      <c r="A166" s="97"/>
    </row>
    <row r="167" spans="1:8" ht="12.75">
      <c r="A167" s="97"/>
    </row>
    <row r="168" spans="1:8">
      <c r="A168" s="568"/>
    </row>
    <row r="169" spans="1:8" ht="12.75">
      <c r="A169" s="749"/>
    </row>
    <row r="170" spans="1:8" ht="12.75">
      <c r="A170" s="749"/>
    </row>
    <row r="171" spans="1:8" ht="12.75">
      <c r="A171" s="749"/>
    </row>
    <row r="172" spans="1:8" ht="12.75">
      <c r="A172" s="97"/>
    </row>
    <row r="173" spans="1:8" ht="12.75">
      <c r="A173" s="749"/>
    </row>
    <row r="174" spans="1:8" ht="12.75">
      <c r="A174" s="24"/>
      <c r="B174" s="821"/>
      <c r="C174" s="821"/>
      <c r="D174" s="821"/>
      <c r="E174" s="821"/>
      <c r="F174" s="821"/>
      <c r="G174" s="821"/>
      <c r="H174" s="821"/>
    </row>
    <row r="175" spans="1:8" ht="12.75">
      <c r="A175" s="24"/>
      <c r="B175" s="24"/>
      <c r="C175" s="24"/>
      <c r="D175" s="24"/>
      <c r="E175" s="24"/>
      <c r="F175" s="24"/>
      <c r="G175" s="24"/>
      <c r="H175" s="24"/>
    </row>
    <row r="176" spans="1:8" ht="12.75">
      <c r="A176" s="24"/>
      <c r="B176" s="24"/>
      <c r="C176" s="24"/>
      <c r="D176" s="24"/>
      <c r="E176" s="24"/>
      <c r="F176" s="24"/>
      <c r="G176" s="24"/>
      <c r="H176" s="24"/>
    </row>
    <row r="177" spans="1:8">
      <c r="A177" s="568"/>
      <c r="B177" s="638"/>
      <c r="C177" s="638"/>
      <c r="D177" s="638"/>
      <c r="E177" s="638"/>
      <c r="F177" s="638"/>
      <c r="G177" s="638"/>
      <c r="H177" s="638"/>
    </row>
    <row r="178" spans="1:8" ht="12.75">
      <c r="A178" s="856"/>
      <c r="B178" s="713"/>
      <c r="C178" s="713"/>
      <c r="D178" s="713"/>
      <c r="E178" s="713"/>
      <c r="F178" s="713"/>
      <c r="G178" s="713"/>
      <c r="H178" s="713"/>
    </row>
    <row r="179" spans="1:8" ht="12.75">
      <c r="A179" s="97"/>
      <c r="B179" s="271"/>
      <c r="C179" s="271"/>
      <c r="D179" s="271"/>
      <c r="E179" s="271"/>
      <c r="F179" s="271"/>
      <c r="G179" s="271"/>
      <c r="H179" s="271"/>
    </row>
    <row r="180" spans="1:8" ht="12.75">
      <c r="A180" s="24"/>
      <c r="B180" s="474"/>
      <c r="C180" s="474"/>
      <c r="D180" s="474"/>
      <c r="E180" s="474"/>
      <c r="F180" s="474"/>
      <c r="G180" s="474"/>
      <c r="H180" s="474"/>
    </row>
    <row r="181" spans="1:8" ht="12.75">
      <c r="A181" s="749"/>
      <c r="B181" s="890"/>
      <c r="C181" s="890"/>
      <c r="D181" s="890"/>
      <c r="E181" s="890"/>
      <c r="F181" s="890"/>
      <c r="G181" s="890"/>
      <c r="H181" s="890"/>
    </row>
    <row r="182" spans="1:8" ht="12.75">
      <c r="A182" s="97"/>
      <c r="B182" s="271"/>
      <c r="C182" s="271"/>
      <c r="D182" s="271"/>
      <c r="E182" s="271"/>
      <c r="F182" s="271"/>
      <c r="G182" s="271"/>
      <c r="H182" s="271"/>
    </row>
    <row r="183" spans="1:8" ht="12.75">
      <c r="A183" s="24"/>
      <c r="B183" s="24"/>
      <c r="C183" s="24"/>
      <c r="D183" s="24"/>
      <c r="E183" s="24"/>
      <c r="F183" s="24"/>
      <c r="G183" s="24"/>
      <c r="H183" s="24"/>
    </row>
    <row r="184" spans="1:8" ht="12.75">
      <c r="A184" s="749"/>
      <c r="B184" s="890"/>
      <c r="C184" s="890"/>
      <c r="D184" s="890"/>
      <c r="E184" s="890"/>
      <c r="F184" s="890"/>
      <c r="G184" s="890"/>
      <c r="H184" s="890"/>
    </row>
    <row r="185" spans="1:8" ht="12.75">
      <c r="A185" s="24"/>
      <c r="B185" s="474"/>
      <c r="C185" s="474"/>
      <c r="D185" s="474"/>
      <c r="E185" s="474"/>
      <c r="F185" s="474"/>
      <c r="G185" s="474"/>
      <c r="H185" s="474"/>
    </row>
    <row r="186" spans="1:8" ht="18">
      <c r="A186" s="358"/>
      <c r="B186" s="640"/>
      <c r="C186" s="640"/>
      <c r="D186" s="640"/>
      <c r="E186" s="640"/>
      <c r="F186" s="640"/>
      <c r="G186" s="640"/>
      <c r="H186" s="640"/>
    </row>
    <row r="187" spans="1:8" ht="12.75">
      <c r="A187" s="198"/>
      <c r="B187" s="198"/>
      <c r="C187" s="198"/>
      <c r="D187" s="198"/>
      <c r="E187" s="198"/>
      <c r="F187" s="198"/>
      <c r="G187" s="198"/>
      <c r="H187" s="198"/>
    </row>
    <row r="188" spans="1:8" ht="12.75">
      <c r="A188" s="97"/>
      <c r="B188" s="271"/>
      <c r="C188" s="271"/>
      <c r="D188" s="271"/>
      <c r="E188" s="271"/>
      <c r="F188" s="271"/>
      <c r="G188" s="271"/>
      <c r="H188" s="271"/>
    </row>
    <row r="189" spans="1:8" ht="12.75">
      <c r="A189" s="97"/>
      <c r="B189" s="271"/>
      <c r="C189" s="271"/>
      <c r="D189" s="271"/>
      <c r="E189" s="271"/>
      <c r="F189" s="271"/>
      <c r="G189" s="271"/>
      <c r="H189" s="271"/>
    </row>
    <row r="190" spans="1:8">
      <c r="A190" s="568"/>
      <c r="B190" s="605"/>
      <c r="C190" s="605"/>
      <c r="D190" s="605"/>
      <c r="E190" s="605"/>
      <c r="F190" s="605"/>
      <c r="G190" s="605"/>
      <c r="H190" s="605"/>
    </row>
    <row r="191" spans="1:8" ht="12.75">
      <c r="A191" s="205"/>
      <c r="B191" s="652"/>
      <c r="C191" s="652"/>
      <c r="D191" s="652"/>
      <c r="E191" s="652"/>
      <c r="F191" s="652"/>
      <c r="G191" s="652"/>
      <c r="H191" s="652"/>
    </row>
    <row r="192" spans="1:8" ht="12.75">
      <c r="A192" s="97"/>
      <c r="B192" s="271"/>
      <c r="C192" s="271"/>
      <c r="D192" s="271"/>
      <c r="E192" s="271"/>
      <c r="F192" s="271"/>
      <c r="G192" s="271"/>
      <c r="H192" s="271"/>
    </row>
    <row r="193" spans="1:8" ht="12.75">
      <c r="A193" s="749"/>
      <c r="B193" s="890"/>
      <c r="C193" s="890"/>
      <c r="D193" s="890"/>
      <c r="E193" s="890"/>
      <c r="F193" s="890"/>
      <c r="G193" s="890"/>
      <c r="H193" s="890"/>
    </row>
    <row r="194" spans="1:8" ht="12.75">
      <c r="A194" s="24"/>
      <c r="B194" s="474"/>
      <c r="C194" s="474"/>
      <c r="D194" s="474"/>
      <c r="E194" s="474"/>
      <c r="F194" s="474"/>
      <c r="G194" s="474"/>
      <c r="H194" s="474"/>
    </row>
    <row r="195" spans="1:8" ht="12.75">
      <c r="A195" s="24"/>
      <c r="B195" s="474"/>
      <c r="C195" s="474"/>
      <c r="D195" s="474"/>
      <c r="E195" s="474"/>
      <c r="F195" s="474"/>
      <c r="G195" s="474"/>
      <c r="H195" s="474"/>
    </row>
    <row r="196" spans="1:8" ht="12.75">
      <c r="A196" s="24"/>
      <c r="B196" s="474"/>
      <c r="C196" s="474"/>
      <c r="D196" s="474"/>
      <c r="E196" s="474"/>
      <c r="F196" s="474"/>
      <c r="G196" s="474"/>
      <c r="H196" s="474"/>
    </row>
    <row r="197" spans="1:8" ht="12.75">
      <c r="A197" s="24"/>
      <c r="B197" s="474"/>
      <c r="C197" s="474"/>
      <c r="D197" s="474"/>
      <c r="E197" s="474"/>
      <c r="F197" s="474"/>
      <c r="G197" s="474"/>
      <c r="H197" s="474"/>
    </row>
    <row r="198" spans="1:8" ht="18">
      <c r="A198" s="358"/>
      <c r="B198" s="640"/>
      <c r="C198" s="640"/>
      <c r="D198" s="640"/>
      <c r="E198" s="640"/>
      <c r="F198" s="640"/>
      <c r="G198" s="640"/>
      <c r="H198" s="640"/>
    </row>
    <row r="199" spans="1:8" ht="12.75">
      <c r="A199" s="198"/>
      <c r="B199" s="198"/>
      <c r="C199" s="198"/>
      <c r="D199" s="198"/>
      <c r="E199" s="198"/>
      <c r="F199" s="198"/>
      <c r="G199" s="198"/>
      <c r="H199" s="198"/>
    </row>
    <row r="200" spans="1:8" ht="12.75">
      <c r="A200" s="97"/>
      <c r="B200" s="271"/>
      <c r="C200" s="271"/>
      <c r="D200" s="271"/>
      <c r="E200" s="271"/>
      <c r="F200" s="271"/>
      <c r="G200" s="271"/>
      <c r="H200" s="271"/>
    </row>
    <row r="201" spans="1:8" ht="12.75">
      <c r="A201" s="749"/>
      <c r="B201" s="890"/>
      <c r="C201" s="890"/>
      <c r="D201" s="890"/>
      <c r="E201" s="890"/>
      <c r="F201" s="890"/>
      <c r="G201" s="890"/>
      <c r="H201" s="890"/>
    </row>
    <row r="202" spans="1:8">
      <c r="A202" s="568"/>
      <c r="B202" s="605"/>
      <c r="C202" s="605"/>
      <c r="D202" s="605"/>
      <c r="E202" s="605"/>
      <c r="F202" s="605"/>
      <c r="G202" s="605"/>
      <c r="H202" s="605"/>
    </row>
    <row r="203" spans="1:8" ht="12.75">
      <c r="A203" s="97"/>
      <c r="B203" s="271"/>
      <c r="C203" s="271"/>
      <c r="D203" s="271"/>
      <c r="E203" s="271"/>
      <c r="F203" s="271"/>
      <c r="G203" s="271"/>
      <c r="H203" s="271"/>
    </row>
    <row r="204" spans="1:8" ht="12.75">
      <c r="A204" s="97"/>
      <c r="B204" s="271"/>
      <c r="C204" s="271"/>
      <c r="D204" s="271"/>
      <c r="E204" s="271"/>
      <c r="F204" s="271"/>
      <c r="G204" s="271"/>
      <c r="H204" s="271"/>
    </row>
    <row r="205" spans="1:8" ht="12.75">
      <c r="A205" s="24"/>
      <c r="B205" s="474"/>
      <c r="C205" s="474"/>
      <c r="D205" s="474"/>
      <c r="E205" s="474"/>
      <c r="F205" s="474"/>
      <c r="G205" s="474"/>
      <c r="H205" s="474"/>
    </row>
    <row r="206" spans="1:8" ht="12.75">
      <c r="A206" s="24"/>
      <c r="B206" s="474"/>
      <c r="C206" s="474"/>
      <c r="D206" s="474"/>
      <c r="E206" s="474"/>
      <c r="F206" s="474"/>
      <c r="G206" s="474"/>
      <c r="H206" s="474"/>
    </row>
    <row r="207" spans="1:8" ht="12.75">
      <c r="A207" s="186"/>
      <c r="B207" s="643"/>
      <c r="C207" s="643"/>
      <c r="D207" s="643"/>
      <c r="E207" s="643"/>
      <c r="F207" s="643"/>
      <c r="G207" s="643"/>
      <c r="H207" s="643"/>
    </row>
    <row r="208" spans="1:8" ht="18">
      <c r="A208" s="358"/>
      <c r="B208" s="640"/>
      <c r="C208" s="640"/>
      <c r="D208" s="640"/>
      <c r="E208" s="640"/>
      <c r="F208" s="640"/>
      <c r="G208" s="640"/>
      <c r="H208" s="640"/>
    </row>
    <row r="209" spans="1:8" ht="12.75">
      <c r="A209" s="97"/>
      <c r="B209" s="97"/>
      <c r="C209" s="97"/>
      <c r="D209" s="97"/>
      <c r="E209" s="97"/>
      <c r="F209" s="97"/>
      <c r="G209" s="97"/>
      <c r="H209" s="97"/>
    </row>
    <row r="210" spans="1:8" ht="12.75">
      <c r="A210" s="97"/>
      <c r="B210" s="97"/>
      <c r="C210" s="97"/>
      <c r="D210" s="97"/>
      <c r="E210" s="97"/>
      <c r="F210" s="97"/>
      <c r="G210" s="97"/>
      <c r="H210" s="97"/>
    </row>
    <row r="211" spans="1:8" ht="12.75">
      <c r="A211" s="97"/>
      <c r="B211" s="97"/>
      <c r="C211" s="97"/>
      <c r="D211" s="97"/>
      <c r="E211" s="97"/>
      <c r="F211" s="97"/>
      <c r="G211" s="97"/>
      <c r="H211" s="97"/>
    </row>
    <row r="212" spans="1:8" ht="12.75">
      <c r="A212" s="256"/>
      <c r="B212" s="895"/>
      <c r="C212" s="895"/>
      <c r="D212" s="895"/>
      <c r="E212" s="895"/>
      <c r="F212" s="895"/>
      <c r="G212" s="895"/>
      <c r="H212" s="895"/>
    </row>
    <row r="213" spans="1:8" ht="12.75">
      <c r="A213" s="97"/>
      <c r="B213" s="271"/>
      <c r="C213" s="271"/>
      <c r="D213" s="271"/>
      <c r="E213" s="271"/>
      <c r="F213" s="271"/>
      <c r="G213" s="271"/>
      <c r="H213" s="271"/>
    </row>
    <row r="214" spans="1:8" ht="12.75">
      <c r="A214" s="97"/>
      <c r="B214" s="271"/>
      <c r="C214" s="271"/>
      <c r="D214" s="271"/>
      <c r="E214" s="271"/>
      <c r="F214" s="271"/>
      <c r="G214" s="271"/>
      <c r="H214" s="271"/>
    </row>
    <row r="215" spans="1:8" ht="12.75">
      <c r="A215" s="97"/>
      <c r="B215" s="271"/>
      <c r="C215" s="271"/>
      <c r="D215" s="271"/>
      <c r="E215" s="271"/>
      <c r="F215" s="271"/>
      <c r="G215" s="271"/>
      <c r="H215" s="271"/>
    </row>
    <row r="216" spans="1:8" ht="12.75">
      <c r="A216" s="97"/>
      <c r="B216" s="271"/>
      <c r="C216" s="271"/>
      <c r="D216" s="271"/>
      <c r="E216" s="271"/>
      <c r="F216" s="271"/>
      <c r="G216" s="271"/>
      <c r="H216" s="271"/>
    </row>
    <row r="217" spans="1:8" ht="12.75">
      <c r="A217" s="97"/>
      <c r="B217" s="271"/>
      <c r="C217" s="271"/>
      <c r="D217" s="271"/>
      <c r="E217" s="271"/>
      <c r="F217" s="271"/>
      <c r="G217" s="271"/>
      <c r="H217" s="271"/>
    </row>
    <row r="218" spans="1:8" ht="12.75">
      <c r="A218" s="97"/>
      <c r="B218" s="271"/>
      <c r="C218" s="271"/>
      <c r="D218" s="271"/>
      <c r="E218" s="271"/>
      <c r="F218" s="271"/>
      <c r="G218" s="271"/>
      <c r="H218" s="271"/>
    </row>
    <row r="219" spans="1:8" ht="23.25">
      <c r="A219" s="3"/>
      <c r="B219" s="149"/>
      <c r="C219" s="149"/>
      <c r="D219" s="149"/>
      <c r="E219" s="149"/>
      <c r="F219" s="149"/>
      <c r="G219" s="149"/>
      <c r="H219" s="149"/>
    </row>
    <row r="220" spans="1:8" ht="18">
      <c r="A220" s="17"/>
      <c r="B220" s="897"/>
      <c r="C220" s="897"/>
      <c r="D220" s="897"/>
      <c r="E220" s="897"/>
      <c r="F220" s="897"/>
      <c r="G220" s="897"/>
      <c r="H220" s="897"/>
    </row>
    <row r="221" spans="1:8" ht="12.75">
      <c r="A221" s="20"/>
      <c r="B221" s="650"/>
      <c r="C221" s="650"/>
      <c r="D221" s="650"/>
      <c r="E221" s="650"/>
      <c r="F221" s="650"/>
      <c r="G221" s="650"/>
      <c r="H221" s="650"/>
    </row>
    <row r="222" spans="1:8" ht="12.75">
      <c r="A222" s="150"/>
      <c r="B222" s="606"/>
      <c r="C222" s="606"/>
      <c r="D222" s="606"/>
      <c r="E222" s="606"/>
      <c r="F222" s="606"/>
      <c r="G222" s="606"/>
      <c r="H222" s="606"/>
    </row>
    <row r="223" spans="1:8" ht="12.75">
      <c r="A223" s="24"/>
      <c r="B223" s="474"/>
      <c r="C223" s="474"/>
      <c r="D223" s="474"/>
      <c r="E223" s="474"/>
      <c r="F223" s="474"/>
      <c r="G223" s="474"/>
      <c r="H223" s="474"/>
    </row>
    <row r="224" spans="1:8" ht="12.75">
      <c r="A224" s="24"/>
      <c r="B224" s="474"/>
      <c r="C224" s="474"/>
      <c r="D224" s="474"/>
      <c r="E224" s="474"/>
      <c r="F224" s="474"/>
      <c r="G224" s="474"/>
      <c r="H224" s="474"/>
    </row>
    <row r="225" spans="1:8" ht="12.75">
      <c r="A225" s="24"/>
      <c r="B225" s="474"/>
      <c r="C225" s="474"/>
      <c r="D225" s="474"/>
      <c r="E225" s="474"/>
      <c r="F225" s="474"/>
      <c r="G225" s="474"/>
      <c r="H225" s="474"/>
    </row>
    <row r="226" spans="1:8" ht="12.75">
      <c r="A226" s="24"/>
      <c r="B226" s="474"/>
      <c r="C226" s="474"/>
      <c r="D226" s="474"/>
      <c r="E226" s="474"/>
      <c r="F226" s="474"/>
      <c r="G226" s="474"/>
      <c r="H226" s="474"/>
    </row>
    <row r="227" spans="1:8">
      <c r="A227" s="568"/>
      <c r="B227" s="638"/>
      <c r="C227" s="638"/>
      <c r="D227" s="638"/>
      <c r="E227" s="638"/>
      <c r="F227" s="638"/>
      <c r="G227" s="638"/>
      <c r="H227" s="638"/>
    </row>
    <row r="228" spans="1:8" ht="12.75">
      <c r="A228" s="24"/>
      <c r="B228" s="474"/>
      <c r="C228" s="474"/>
      <c r="D228" s="474"/>
      <c r="E228" s="474"/>
      <c r="F228" s="474"/>
      <c r="G228" s="474"/>
      <c r="H228" s="474"/>
    </row>
    <row r="229" spans="1:8" ht="12.75">
      <c r="A229" s="24"/>
      <c r="B229" s="474"/>
      <c r="C229" s="474"/>
      <c r="D229" s="474"/>
      <c r="E229" s="474"/>
      <c r="F229" s="474"/>
      <c r="G229" s="474"/>
      <c r="H229" s="474"/>
    </row>
    <row r="230" spans="1:8" ht="12.75">
      <c r="A230" s="749"/>
      <c r="B230" s="890"/>
      <c r="C230" s="890"/>
      <c r="D230" s="890"/>
      <c r="E230" s="890"/>
      <c r="F230" s="890"/>
      <c r="G230" s="890"/>
      <c r="H230" s="890"/>
    </row>
    <row r="231" spans="1:8" ht="12.75">
      <c r="A231" s="24"/>
      <c r="B231" s="474"/>
      <c r="C231" s="474"/>
      <c r="D231" s="474"/>
      <c r="E231" s="474"/>
      <c r="F231" s="474"/>
      <c r="G231" s="474"/>
      <c r="H231" s="474"/>
    </row>
    <row r="232" spans="1:8" ht="12.75">
      <c r="A232" s="24"/>
      <c r="B232" s="474"/>
      <c r="C232" s="474"/>
      <c r="D232" s="474"/>
      <c r="E232" s="474"/>
      <c r="F232" s="474"/>
      <c r="G232" s="474"/>
      <c r="H232" s="474"/>
    </row>
    <row r="233" spans="1:8" ht="12.75">
      <c r="A233" s="24"/>
      <c r="B233" s="474"/>
      <c r="C233" s="474"/>
      <c r="D233" s="474"/>
      <c r="E233" s="474"/>
      <c r="F233" s="474"/>
      <c r="G233" s="474"/>
      <c r="H233" s="474"/>
    </row>
    <row r="234" spans="1:8" ht="12.75">
      <c r="A234" s="755"/>
      <c r="B234" s="902"/>
      <c r="C234" s="902"/>
      <c r="D234" s="902"/>
      <c r="E234" s="902"/>
      <c r="F234" s="902"/>
      <c r="G234" s="902"/>
      <c r="H234" s="902"/>
    </row>
    <row r="235" spans="1:8" ht="12.75">
      <c r="A235" s="24"/>
      <c r="B235" s="474"/>
      <c r="C235" s="474"/>
      <c r="D235" s="474"/>
      <c r="E235" s="474"/>
      <c r="F235" s="474"/>
      <c r="G235" s="474"/>
      <c r="H235" s="474"/>
    </row>
    <row r="236" spans="1:8" ht="12.75">
      <c r="A236" s="755"/>
      <c r="B236" s="902"/>
      <c r="C236" s="902"/>
      <c r="D236" s="902"/>
      <c r="E236" s="902"/>
      <c r="F236" s="902"/>
      <c r="G236" s="902"/>
      <c r="H236" s="902"/>
    </row>
    <row r="237" spans="1:8" ht="18">
      <c r="A237" s="17"/>
      <c r="B237" s="897"/>
      <c r="C237" s="897"/>
      <c r="D237" s="897"/>
      <c r="E237" s="897"/>
      <c r="F237" s="897"/>
      <c r="G237" s="897"/>
      <c r="H237" s="897"/>
    </row>
    <row r="238" spans="1:8" ht="12.75">
      <c r="A238" s="97"/>
      <c r="B238" s="271"/>
      <c r="C238" s="271"/>
      <c r="D238" s="271"/>
      <c r="E238" s="271"/>
      <c r="F238" s="271"/>
      <c r="G238" s="271"/>
      <c r="H238" s="271"/>
    </row>
    <row r="239" spans="1:8" ht="12.75">
      <c r="A239" s="97"/>
      <c r="B239" s="271"/>
      <c r="C239" s="271"/>
      <c r="D239" s="271"/>
      <c r="E239" s="271"/>
      <c r="F239" s="271"/>
      <c r="G239" s="271"/>
      <c r="H239" s="271"/>
    </row>
    <row r="240" spans="1:8" ht="12.75">
      <c r="A240" s="97"/>
      <c r="B240" s="271"/>
      <c r="C240" s="271"/>
      <c r="D240" s="271"/>
      <c r="E240" s="271"/>
      <c r="F240" s="271"/>
      <c r="G240" s="271"/>
      <c r="H240" s="271"/>
    </row>
    <row r="241" spans="1:8" ht="12.75">
      <c r="A241" s="97"/>
      <c r="B241" s="271"/>
      <c r="C241" s="271"/>
      <c r="D241" s="271"/>
      <c r="E241" s="271"/>
      <c r="F241" s="271"/>
      <c r="G241" s="271"/>
      <c r="H241" s="271"/>
    </row>
    <row r="242" spans="1:8" ht="12.75">
      <c r="A242" s="97"/>
      <c r="B242" s="271"/>
      <c r="C242" s="271"/>
      <c r="D242" s="271"/>
      <c r="E242" s="271"/>
      <c r="F242" s="271"/>
      <c r="G242" s="271"/>
      <c r="H242" s="271"/>
    </row>
    <row r="243" spans="1:8">
      <c r="A243" s="568"/>
      <c r="B243" s="638"/>
      <c r="C243" s="638"/>
      <c r="D243" s="638"/>
      <c r="E243" s="638"/>
      <c r="F243" s="638"/>
      <c r="G243" s="638"/>
      <c r="H243" s="638"/>
    </row>
    <row r="244" spans="1:8" ht="12.75">
      <c r="A244" s="749"/>
      <c r="B244" s="890"/>
      <c r="C244" s="890"/>
      <c r="D244" s="890"/>
      <c r="E244" s="890"/>
      <c r="F244" s="890"/>
      <c r="G244" s="890"/>
      <c r="H244" s="890"/>
    </row>
    <row r="245" spans="1:8" ht="12.75">
      <c r="A245" s="192"/>
      <c r="B245" s="255"/>
      <c r="C245" s="255"/>
      <c r="D245" s="255"/>
      <c r="E245" s="255"/>
      <c r="F245" s="255"/>
      <c r="G245" s="255"/>
      <c r="H245" s="255"/>
    </row>
    <row r="246" spans="1:8" ht="12.75">
      <c r="A246" s="749"/>
      <c r="B246" s="890"/>
      <c r="C246" s="890"/>
      <c r="D246" s="890"/>
      <c r="E246" s="890"/>
      <c r="F246" s="890"/>
      <c r="G246" s="890"/>
      <c r="H246" s="890"/>
    </row>
    <row r="247" spans="1:8" ht="12.75">
      <c r="A247" s="749"/>
      <c r="B247" s="890"/>
      <c r="C247" s="890"/>
      <c r="D247" s="890"/>
      <c r="E247" s="890"/>
      <c r="F247" s="890"/>
      <c r="G247" s="890"/>
      <c r="H247" s="890"/>
    </row>
    <row r="248" spans="1:8" ht="12.75">
      <c r="A248" s="749"/>
      <c r="B248" s="890"/>
      <c r="C248" s="890"/>
      <c r="D248" s="890"/>
      <c r="E248" s="890"/>
      <c r="F248" s="890"/>
      <c r="G248" s="890"/>
      <c r="H248" s="890"/>
    </row>
    <row r="249" spans="1:8" ht="12.75">
      <c r="A249" s="97"/>
      <c r="B249" s="271"/>
      <c r="C249" s="271"/>
      <c r="D249" s="271"/>
      <c r="E249" s="271"/>
      <c r="F249" s="271"/>
      <c r="G249" s="271"/>
      <c r="H249" s="271"/>
    </row>
    <row r="250" spans="1:8" ht="12.75">
      <c r="A250" s="749"/>
      <c r="B250" s="890"/>
      <c r="C250" s="890"/>
      <c r="D250" s="890"/>
      <c r="E250" s="890"/>
      <c r="F250" s="890"/>
      <c r="G250" s="890"/>
      <c r="H250" s="890"/>
    </row>
    <row r="251" spans="1:8" ht="18">
      <c r="A251" s="735"/>
      <c r="B251" s="905"/>
      <c r="C251" s="905"/>
      <c r="D251" s="905"/>
      <c r="E251" s="905"/>
      <c r="F251" s="905"/>
      <c r="G251" s="905"/>
      <c r="H251" s="905"/>
    </row>
    <row r="252" spans="1:8" ht="12.75">
      <c r="A252" s="24"/>
      <c r="B252" s="821"/>
      <c r="C252" s="821"/>
      <c r="D252" s="821"/>
      <c r="E252" s="821"/>
      <c r="F252" s="821"/>
      <c r="G252" s="821"/>
      <c r="H252" s="821"/>
    </row>
    <row r="253" spans="1:8" ht="12.75">
      <c r="A253" s="24"/>
      <c r="B253" s="24"/>
      <c r="C253" s="24"/>
      <c r="D253" s="24"/>
      <c r="E253" s="24"/>
      <c r="F253" s="24"/>
      <c r="G253" s="24"/>
      <c r="H253" s="24"/>
    </row>
    <row r="254" spans="1:8" ht="12.75">
      <c r="A254" s="24"/>
      <c r="B254" s="24"/>
      <c r="C254" s="24"/>
      <c r="D254" s="24"/>
      <c r="E254" s="24"/>
      <c r="F254" s="24"/>
      <c r="G254" s="24"/>
      <c r="H254" s="24"/>
    </row>
    <row r="255" spans="1:8">
      <c r="A255" s="568"/>
      <c r="B255" s="638"/>
      <c r="C255" s="638"/>
      <c r="D255" s="638"/>
      <c r="E255" s="638"/>
      <c r="F255" s="638"/>
      <c r="G255" s="638"/>
      <c r="H255" s="638"/>
    </row>
    <row r="256" spans="1:8" ht="12.75">
      <c r="A256" s="856"/>
      <c r="B256" s="713"/>
      <c r="C256" s="713"/>
      <c r="D256" s="713"/>
      <c r="E256" s="713"/>
      <c r="F256" s="713"/>
      <c r="G256" s="713"/>
      <c r="H256" s="713"/>
    </row>
    <row r="257" spans="1:8" ht="12.75">
      <c r="A257" s="97"/>
      <c r="B257" s="271"/>
      <c r="C257" s="271"/>
      <c r="D257" s="271"/>
      <c r="E257" s="271"/>
      <c r="F257" s="271"/>
      <c r="G257" s="271"/>
      <c r="H257" s="271"/>
    </row>
    <row r="258" spans="1:8" ht="12.75">
      <c r="A258" s="24"/>
      <c r="B258" s="474"/>
      <c r="C258" s="474"/>
      <c r="D258" s="474"/>
      <c r="E258" s="474"/>
      <c r="F258" s="474"/>
      <c r="G258" s="474"/>
      <c r="H258" s="474"/>
    </row>
    <row r="259" spans="1:8" ht="12.75">
      <c r="A259" s="749"/>
      <c r="B259" s="890"/>
      <c r="C259" s="890"/>
      <c r="D259" s="890"/>
      <c r="E259" s="890"/>
      <c r="F259" s="890"/>
      <c r="G259" s="890"/>
      <c r="H259" s="890"/>
    </row>
    <row r="260" spans="1:8" ht="12.75">
      <c r="A260" s="97"/>
      <c r="B260" s="271"/>
      <c r="C260" s="271"/>
      <c r="D260" s="271"/>
      <c r="E260" s="271"/>
      <c r="F260" s="271"/>
      <c r="G260" s="271"/>
      <c r="H260" s="271"/>
    </row>
    <row r="261" spans="1:8" ht="12.75">
      <c r="A261" s="24"/>
      <c r="B261" s="24"/>
      <c r="C261" s="24"/>
      <c r="D261" s="24"/>
      <c r="E261" s="24"/>
      <c r="F261" s="24"/>
      <c r="G261" s="24"/>
      <c r="H261" s="24"/>
    </row>
    <row r="262" spans="1:8" ht="12.75">
      <c r="A262" s="749"/>
      <c r="B262" s="890"/>
      <c r="C262" s="890"/>
      <c r="D262" s="890"/>
      <c r="E262" s="890"/>
      <c r="F262" s="890"/>
      <c r="G262" s="890"/>
      <c r="H262" s="890"/>
    </row>
    <row r="263" spans="1:8" ht="12.75">
      <c r="A263" s="24"/>
      <c r="B263" s="474"/>
      <c r="C263" s="474"/>
      <c r="D263" s="474"/>
      <c r="E263" s="474"/>
      <c r="F263" s="474"/>
      <c r="G263" s="474"/>
      <c r="H263" s="474"/>
    </row>
    <row r="264" spans="1:8" ht="18">
      <c r="A264" s="358"/>
      <c r="B264" s="640"/>
      <c r="C264" s="640"/>
      <c r="D264" s="640"/>
      <c r="E264" s="640"/>
      <c r="F264" s="640"/>
      <c r="G264" s="640"/>
      <c r="H264" s="640"/>
    </row>
    <row r="265" spans="1:8" ht="12.75">
      <c r="A265" s="198"/>
      <c r="B265" s="198"/>
      <c r="C265" s="198"/>
      <c r="D265" s="198"/>
      <c r="E265" s="198"/>
      <c r="F265" s="198"/>
      <c r="G265" s="198"/>
      <c r="H265" s="198"/>
    </row>
    <row r="266" spans="1:8" ht="12.75">
      <c r="A266" s="97"/>
      <c r="B266" s="271"/>
      <c r="C266" s="271"/>
      <c r="D266" s="271"/>
      <c r="E266" s="271"/>
      <c r="F266" s="271"/>
      <c r="G266" s="271"/>
      <c r="H266" s="271"/>
    </row>
    <row r="267" spans="1:8" ht="12.75">
      <c r="A267" s="97"/>
      <c r="B267" s="271"/>
      <c r="C267" s="271"/>
      <c r="D267" s="271"/>
      <c r="E267" s="271"/>
      <c r="F267" s="271"/>
      <c r="G267" s="271"/>
      <c r="H267" s="271"/>
    </row>
    <row r="268" spans="1:8">
      <c r="A268" s="568"/>
      <c r="B268" s="605"/>
      <c r="C268" s="605"/>
      <c r="D268" s="605"/>
      <c r="E268" s="605"/>
      <c r="F268" s="605"/>
      <c r="G268" s="605"/>
      <c r="H268" s="605"/>
    </row>
    <row r="269" spans="1:8" ht="12.75">
      <c r="A269" s="205"/>
      <c r="B269" s="652"/>
      <c r="C269" s="652"/>
      <c r="D269" s="652"/>
      <c r="E269" s="652"/>
      <c r="F269" s="652"/>
      <c r="G269" s="652"/>
      <c r="H269" s="652"/>
    </row>
    <row r="270" spans="1:8" ht="12.75">
      <c r="A270" s="97"/>
      <c r="B270" s="271"/>
      <c r="C270" s="271"/>
      <c r="D270" s="271"/>
      <c r="E270" s="271"/>
      <c r="F270" s="271"/>
      <c r="G270" s="271"/>
      <c r="H270" s="271"/>
    </row>
    <row r="271" spans="1:8" ht="12.75">
      <c r="A271" s="749"/>
      <c r="B271" s="890"/>
      <c r="C271" s="890"/>
      <c r="D271" s="890"/>
      <c r="E271" s="890"/>
      <c r="F271" s="890"/>
      <c r="G271" s="890"/>
      <c r="H271" s="890"/>
    </row>
    <row r="272" spans="1:8" ht="12.75">
      <c r="A272" s="24"/>
      <c r="B272" s="474"/>
      <c r="C272" s="474"/>
      <c r="D272" s="474"/>
      <c r="E272" s="474"/>
      <c r="F272" s="474"/>
      <c r="G272" s="474"/>
      <c r="H272" s="474"/>
    </row>
    <row r="273" spans="1:8" ht="12.75">
      <c r="A273" s="24"/>
      <c r="B273" s="474"/>
      <c r="C273" s="474"/>
      <c r="D273" s="474"/>
      <c r="E273" s="474"/>
      <c r="F273" s="474"/>
      <c r="G273" s="474"/>
      <c r="H273" s="474"/>
    </row>
    <row r="274" spans="1:8" ht="12.75">
      <c r="A274" s="24"/>
      <c r="B274" s="474"/>
      <c r="C274" s="474"/>
      <c r="D274" s="474"/>
      <c r="E274" s="474"/>
      <c r="F274" s="474"/>
      <c r="G274" s="474"/>
      <c r="H274" s="474"/>
    </row>
    <row r="275" spans="1:8" ht="12.75">
      <c r="A275" s="24"/>
      <c r="B275" s="474"/>
      <c r="C275" s="474"/>
      <c r="D275" s="474"/>
      <c r="E275" s="474"/>
      <c r="F275" s="474"/>
      <c r="G275" s="474"/>
      <c r="H275" s="474"/>
    </row>
    <row r="276" spans="1:8" ht="18">
      <c r="A276" s="358"/>
      <c r="B276" s="640"/>
      <c r="C276" s="640"/>
      <c r="D276" s="640"/>
      <c r="E276" s="640"/>
      <c r="F276" s="640"/>
      <c r="G276" s="640"/>
      <c r="H276" s="640"/>
    </row>
    <row r="277" spans="1:8" ht="12.75">
      <c r="A277" s="198"/>
      <c r="B277" s="198"/>
      <c r="C277" s="198"/>
      <c r="D277" s="198"/>
      <c r="E277" s="198"/>
      <c r="F277" s="198"/>
      <c r="G277" s="198"/>
      <c r="H277" s="198"/>
    </row>
    <row r="278" spans="1:8" ht="12.75">
      <c r="A278" s="97"/>
      <c r="B278" s="271"/>
      <c r="C278" s="271"/>
      <c r="D278" s="271"/>
      <c r="E278" s="271"/>
      <c r="F278" s="271"/>
      <c r="G278" s="271"/>
      <c r="H278" s="271"/>
    </row>
    <row r="279" spans="1:8" ht="12.75">
      <c r="A279" s="749"/>
      <c r="B279" s="890"/>
      <c r="C279" s="890"/>
      <c r="D279" s="890"/>
      <c r="E279" s="890"/>
      <c r="F279" s="890"/>
      <c r="G279" s="890"/>
      <c r="H279" s="890"/>
    </row>
    <row r="280" spans="1:8">
      <c r="A280" s="568"/>
      <c r="B280" s="605"/>
      <c r="C280" s="605"/>
      <c r="D280" s="605"/>
      <c r="E280" s="605"/>
      <c r="F280" s="605"/>
      <c r="G280" s="605"/>
      <c r="H280" s="605"/>
    </row>
    <row r="281" spans="1:8" ht="12.75">
      <c r="A281" s="97"/>
      <c r="B281" s="271"/>
      <c r="C281" s="271"/>
      <c r="D281" s="271"/>
      <c r="E281" s="271"/>
      <c r="F281" s="271"/>
      <c r="G281" s="271"/>
      <c r="H281" s="271"/>
    </row>
    <row r="282" spans="1:8" ht="12.75">
      <c r="A282" s="97"/>
      <c r="B282" s="271"/>
      <c r="C282" s="271"/>
      <c r="D282" s="271"/>
      <c r="E282" s="271"/>
      <c r="F282" s="271"/>
      <c r="G282" s="271"/>
      <c r="H282" s="271"/>
    </row>
    <row r="283" spans="1:8" ht="12.75">
      <c r="A283" s="24"/>
      <c r="B283" s="474"/>
      <c r="C283" s="474"/>
      <c r="D283" s="474"/>
      <c r="E283" s="474"/>
      <c r="F283" s="474"/>
      <c r="G283" s="474"/>
      <c r="H283" s="474"/>
    </row>
    <row r="284" spans="1:8" ht="12.75">
      <c r="A284" s="24"/>
      <c r="B284" s="474"/>
      <c r="C284" s="474"/>
      <c r="D284" s="474"/>
      <c r="E284" s="474"/>
      <c r="F284" s="474"/>
      <c r="G284" s="474"/>
      <c r="H284" s="474"/>
    </row>
    <row r="285" spans="1:8" ht="12.75">
      <c r="A285" s="186"/>
      <c r="B285" s="643"/>
      <c r="C285" s="643"/>
      <c r="D285" s="643"/>
      <c r="E285" s="643"/>
      <c r="F285" s="643"/>
      <c r="G285" s="643"/>
      <c r="H285" s="643"/>
    </row>
    <row r="286" spans="1:8" ht="18">
      <c r="A286" s="358"/>
      <c r="B286" s="640"/>
      <c r="C286" s="640"/>
      <c r="D286" s="640"/>
      <c r="E286" s="640"/>
      <c r="F286" s="640"/>
      <c r="G286" s="640"/>
      <c r="H286" s="640"/>
    </row>
    <row r="287" spans="1:8" ht="12.75">
      <c r="A287" s="97"/>
      <c r="B287" s="97"/>
      <c r="C287" s="97"/>
      <c r="D287" s="97"/>
      <c r="E287" s="97"/>
      <c r="F287" s="97"/>
      <c r="G287" s="97"/>
      <c r="H287" s="97"/>
    </row>
    <row r="288" spans="1:8" ht="12.75">
      <c r="A288" s="97"/>
      <c r="B288" s="97"/>
      <c r="C288" s="97"/>
      <c r="D288" s="97"/>
      <c r="E288" s="97"/>
      <c r="F288" s="97"/>
      <c r="G288" s="97"/>
      <c r="H288" s="97"/>
    </row>
    <row r="289" spans="1:8" ht="12.75">
      <c r="A289" s="97"/>
      <c r="B289" s="97"/>
      <c r="C289" s="97"/>
      <c r="D289" s="97"/>
      <c r="E289" s="97"/>
      <c r="F289" s="97"/>
      <c r="G289" s="97"/>
      <c r="H289" s="97"/>
    </row>
    <row r="290" spans="1:8" ht="12.75">
      <c r="A290" s="256"/>
      <c r="B290" s="895"/>
      <c r="C290" s="895"/>
      <c r="D290" s="895"/>
      <c r="E290" s="895"/>
      <c r="F290" s="895"/>
      <c r="G290" s="895"/>
      <c r="H290" s="895"/>
    </row>
    <row r="291" spans="1:8" ht="12.75">
      <c r="A291" s="97"/>
      <c r="B291" s="271"/>
      <c r="C291" s="271"/>
      <c r="D291" s="271"/>
      <c r="E291" s="271"/>
      <c r="F291" s="271"/>
      <c r="G291" s="271"/>
      <c r="H291" s="271"/>
    </row>
    <row r="292" spans="1:8" ht="12.75">
      <c r="A292" s="97"/>
      <c r="B292" s="271"/>
      <c r="C292" s="271"/>
      <c r="D292" s="271"/>
      <c r="E292" s="271"/>
      <c r="F292" s="271"/>
      <c r="G292" s="271"/>
      <c r="H292" s="271"/>
    </row>
    <row r="293" spans="1:8" ht="12.75">
      <c r="A293" s="97"/>
      <c r="B293" s="271"/>
      <c r="C293" s="271"/>
      <c r="D293" s="271"/>
      <c r="E293" s="271"/>
      <c r="F293" s="271"/>
      <c r="G293" s="271"/>
      <c r="H293" s="271"/>
    </row>
    <row r="294" spans="1:8" ht="12.75">
      <c r="A294" s="97"/>
      <c r="B294" s="271"/>
      <c r="C294" s="271"/>
      <c r="D294" s="271"/>
      <c r="E294" s="271"/>
      <c r="F294" s="271"/>
      <c r="G294" s="271"/>
      <c r="H294" s="271"/>
    </row>
    <row r="295" spans="1:8" ht="12.75">
      <c r="A295" s="97"/>
      <c r="B295" s="271"/>
      <c r="C295" s="271"/>
      <c r="D295" s="271"/>
      <c r="E295" s="271"/>
      <c r="F295" s="271"/>
      <c r="G295" s="271"/>
      <c r="H295" s="271"/>
    </row>
    <row r="296" spans="1:8" ht="12.75">
      <c r="A296" s="97"/>
      <c r="B296" s="271"/>
      <c r="C296" s="271"/>
      <c r="D296" s="271"/>
      <c r="E296" s="271"/>
      <c r="F296" s="271"/>
      <c r="G296" s="271"/>
      <c r="H296" s="271"/>
    </row>
    <row r="297" spans="1:8" ht="23.25">
      <c r="A297" s="3"/>
      <c r="B297" s="149"/>
      <c r="C297" s="149"/>
      <c r="D297" s="149"/>
      <c r="E297" s="149"/>
      <c r="F297" s="149"/>
      <c r="G297" s="149"/>
      <c r="H297" s="149"/>
    </row>
    <row r="298" spans="1:8" ht="18">
      <c r="A298" s="17"/>
      <c r="B298" s="897"/>
      <c r="C298" s="897"/>
      <c r="D298" s="897"/>
      <c r="E298" s="897"/>
      <c r="F298" s="897"/>
      <c r="G298" s="897"/>
      <c r="H298" s="897"/>
    </row>
    <row r="299" spans="1:8" ht="12.75">
      <c r="A299" s="20"/>
      <c r="B299" s="650"/>
      <c r="C299" s="650"/>
      <c r="D299" s="650"/>
      <c r="E299" s="650"/>
      <c r="F299" s="650"/>
      <c r="G299" s="650"/>
      <c r="H299" s="650"/>
    </row>
    <row r="300" spans="1:8" ht="12.75">
      <c r="A300" s="150"/>
      <c r="B300" s="606"/>
      <c r="C300" s="606"/>
      <c r="D300" s="606"/>
      <c r="E300" s="606"/>
      <c r="F300" s="606"/>
      <c r="G300" s="606"/>
      <c r="H300" s="606"/>
    </row>
    <row r="301" spans="1:8" ht="12.75">
      <c r="A301" s="24"/>
      <c r="B301" s="474"/>
      <c r="C301" s="474"/>
      <c r="D301" s="474"/>
      <c r="E301" s="474"/>
      <c r="F301" s="474"/>
      <c r="G301" s="474"/>
      <c r="H301" s="474"/>
    </row>
    <row r="302" spans="1:8" ht="12.75">
      <c r="A302" s="24"/>
      <c r="B302" s="474"/>
      <c r="C302" s="474"/>
      <c r="D302" s="474"/>
      <c r="E302" s="474"/>
      <c r="F302" s="474"/>
      <c r="G302" s="474"/>
      <c r="H302" s="474"/>
    </row>
    <row r="303" spans="1:8" ht="12.75">
      <c r="A303" s="24"/>
      <c r="B303" s="474"/>
      <c r="C303" s="474"/>
      <c r="D303" s="474"/>
      <c r="E303" s="474"/>
      <c r="F303" s="474"/>
      <c r="G303" s="474"/>
      <c r="H303" s="474"/>
    </row>
    <row r="304" spans="1:8" ht="12.75">
      <c r="A304" s="24"/>
      <c r="B304" s="474"/>
      <c r="C304" s="474"/>
      <c r="D304" s="474"/>
      <c r="E304" s="474"/>
      <c r="F304" s="474"/>
      <c r="G304" s="474"/>
      <c r="H304" s="474"/>
    </row>
    <row r="305" spans="1:8">
      <c r="A305" s="568"/>
      <c r="B305" s="638"/>
      <c r="C305" s="638"/>
      <c r="D305" s="638"/>
      <c r="E305" s="638"/>
      <c r="F305" s="638"/>
      <c r="G305" s="638"/>
      <c r="H305" s="638"/>
    </row>
    <row r="306" spans="1:8" ht="12.75">
      <c r="A306" s="24"/>
      <c r="B306" s="474"/>
      <c r="C306" s="474"/>
      <c r="D306" s="474"/>
      <c r="E306" s="474"/>
      <c r="F306" s="474"/>
      <c r="G306" s="474"/>
      <c r="H306" s="474"/>
    </row>
    <row r="307" spans="1:8" ht="12.75">
      <c r="A307" s="24"/>
      <c r="B307" s="474"/>
      <c r="C307" s="474"/>
      <c r="D307" s="474"/>
      <c r="E307" s="474"/>
      <c r="F307" s="474"/>
      <c r="G307" s="474"/>
      <c r="H307" s="474"/>
    </row>
    <row r="308" spans="1:8" ht="12.75">
      <c r="A308" s="749"/>
      <c r="B308" s="890"/>
      <c r="C308" s="890"/>
      <c r="D308" s="890"/>
      <c r="E308" s="890"/>
      <c r="F308" s="890"/>
      <c r="G308" s="890"/>
      <c r="H308" s="890"/>
    </row>
    <row r="309" spans="1:8" ht="12.75">
      <c r="A309" s="24"/>
      <c r="B309" s="474"/>
      <c r="C309" s="474"/>
      <c r="D309" s="474"/>
      <c r="E309" s="474"/>
      <c r="F309" s="474"/>
      <c r="G309" s="474"/>
      <c r="H309" s="474"/>
    </row>
    <row r="310" spans="1:8" ht="12.75">
      <c r="A310" s="24"/>
      <c r="B310" s="474"/>
      <c r="C310" s="474"/>
      <c r="D310" s="474"/>
      <c r="E310" s="474"/>
      <c r="F310" s="474"/>
      <c r="G310" s="474"/>
      <c r="H310" s="474"/>
    </row>
    <row r="311" spans="1:8" ht="12.75">
      <c r="A311" s="24"/>
      <c r="B311" s="474"/>
      <c r="C311" s="474"/>
      <c r="D311" s="474"/>
      <c r="E311" s="474"/>
      <c r="F311" s="474"/>
      <c r="G311" s="474"/>
      <c r="H311" s="474"/>
    </row>
    <row r="312" spans="1:8" ht="12.75">
      <c r="A312" s="755"/>
      <c r="B312" s="902"/>
      <c r="C312" s="902"/>
      <c r="D312" s="902"/>
      <c r="E312" s="902"/>
      <c r="F312" s="902"/>
      <c r="G312" s="902"/>
      <c r="H312" s="902"/>
    </row>
    <row r="313" spans="1:8" ht="12.75">
      <c r="A313" s="24"/>
      <c r="B313" s="474"/>
      <c r="C313" s="474"/>
      <c r="D313" s="474"/>
      <c r="E313" s="474"/>
      <c r="F313" s="474"/>
      <c r="G313" s="474"/>
      <c r="H313" s="474"/>
    </row>
    <row r="314" spans="1:8" ht="12.75">
      <c r="A314" s="755"/>
      <c r="B314" s="902"/>
      <c r="C314" s="902"/>
      <c r="D314" s="902"/>
      <c r="E314" s="902"/>
      <c r="F314" s="902"/>
      <c r="G314" s="902"/>
      <c r="H314" s="902"/>
    </row>
    <row r="315" spans="1:8" ht="18">
      <c r="A315" s="17"/>
      <c r="B315" s="897"/>
      <c r="C315" s="897"/>
      <c r="D315" s="897"/>
      <c r="E315" s="897"/>
      <c r="F315" s="897"/>
      <c r="G315" s="897"/>
      <c r="H315" s="897"/>
    </row>
    <row r="316" spans="1:8" ht="12.75">
      <c r="A316" s="97"/>
      <c r="B316" s="271"/>
      <c r="C316" s="271"/>
      <c r="D316" s="271"/>
      <c r="E316" s="271"/>
      <c r="F316" s="271"/>
      <c r="G316" s="271"/>
      <c r="H316" s="271"/>
    </row>
    <row r="317" spans="1:8" ht="12.75">
      <c r="A317" s="97"/>
      <c r="B317" s="271"/>
      <c r="C317" s="271"/>
      <c r="D317" s="271"/>
      <c r="E317" s="271"/>
      <c r="F317" s="271"/>
      <c r="G317" s="271"/>
      <c r="H317" s="271"/>
    </row>
    <row r="318" spans="1:8" ht="12.75">
      <c r="A318" s="97"/>
      <c r="B318" s="271"/>
      <c r="C318" s="271"/>
      <c r="D318" s="271"/>
      <c r="E318" s="271"/>
      <c r="F318" s="271"/>
      <c r="G318" s="271"/>
      <c r="H318" s="271"/>
    </row>
    <row r="319" spans="1:8" ht="12.75">
      <c r="A319" s="97"/>
      <c r="B319" s="271"/>
      <c r="C319" s="271"/>
      <c r="D319" s="271"/>
      <c r="E319" s="271"/>
      <c r="F319" s="271"/>
      <c r="G319" s="271"/>
      <c r="H319" s="271"/>
    </row>
    <row r="320" spans="1:8" ht="12.75">
      <c r="A320" s="97"/>
      <c r="B320" s="271"/>
      <c r="C320" s="271"/>
      <c r="D320" s="271"/>
      <c r="E320" s="271"/>
      <c r="F320" s="271"/>
      <c r="G320" s="271"/>
      <c r="H320" s="271"/>
    </row>
    <row r="321" spans="1:8">
      <c r="A321" s="568"/>
      <c r="B321" s="638"/>
      <c r="C321" s="638"/>
      <c r="D321" s="638"/>
      <c r="E321" s="638"/>
      <c r="F321" s="638"/>
      <c r="G321" s="638"/>
      <c r="H321" s="638"/>
    </row>
    <row r="322" spans="1:8" ht="12.75">
      <c r="A322" s="749"/>
      <c r="B322" s="890"/>
      <c r="C322" s="890"/>
      <c r="D322" s="890"/>
      <c r="E322" s="890"/>
      <c r="F322" s="890"/>
      <c r="G322" s="890"/>
      <c r="H322" s="890"/>
    </row>
    <row r="323" spans="1:8" ht="12.75">
      <c r="A323" s="192"/>
      <c r="B323" s="255"/>
      <c r="C323" s="255"/>
      <c r="D323" s="255"/>
      <c r="E323" s="255"/>
      <c r="F323" s="255"/>
      <c r="G323" s="255"/>
      <c r="H323" s="255"/>
    </row>
    <row r="324" spans="1:8" ht="12.75">
      <c r="A324" s="749"/>
      <c r="B324" s="890"/>
      <c r="C324" s="890"/>
      <c r="D324" s="890"/>
      <c r="E324" s="890"/>
      <c r="F324" s="890"/>
      <c r="G324" s="890"/>
      <c r="H324" s="890"/>
    </row>
    <row r="325" spans="1:8" ht="12.75">
      <c r="A325" s="749"/>
      <c r="B325" s="890"/>
      <c r="C325" s="890"/>
      <c r="D325" s="890"/>
      <c r="E325" s="890"/>
      <c r="F325" s="890"/>
      <c r="G325" s="890"/>
      <c r="H325" s="890"/>
    </row>
    <row r="326" spans="1:8" ht="12.75">
      <c r="A326" s="749"/>
      <c r="B326" s="890"/>
      <c r="C326" s="890"/>
      <c r="D326" s="890"/>
      <c r="E326" s="890"/>
      <c r="F326" s="890"/>
      <c r="G326" s="890"/>
      <c r="H326" s="890"/>
    </row>
    <row r="327" spans="1:8" ht="12.75">
      <c r="A327" s="97"/>
      <c r="B327" s="271"/>
      <c r="C327" s="271"/>
      <c r="D327" s="271"/>
      <c r="E327" s="271"/>
      <c r="F327" s="271"/>
      <c r="G327" s="271"/>
      <c r="H327" s="271"/>
    </row>
    <row r="328" spans="1:8" ht="12.75">
      <c r="A328" s="749"/>
      <c r="B328" s="890"/>
      <c r="C328" s="890"/>
      <c r="D328" s="890"/>
      <c r="E328" s="890"/>
      <c r="F328" s="890"/>
      <c r="G328" s="890"/>
      <c r="H328" s="890"/>
    </row>
    <row r="329" spans="1:8" ht="18">
      <c r="A329" s="735"/>
      <c r="B329" s="905"/>
      <c r="C329" s="905"/>
      <c r="D329" s="905"/>
      <c r="E329" s="905"/>
      <c r="F329" s="905"/>
      <c r="G329" s="905"/>
      <c r="H329" s="905"/>
    </row>
    <row r="330" spans="1:8" ht="12.75">
      <c r="A330" s="24"/>
      <c r="B330" s="821"/>
      <c r="C330" s="821"/>
      <c r="D330" s="821"/>
      <c r="E330" s="821"/>
      <c r="F330" s="821"/>
      <c r="G330" s="821"/>
      <c r="H330" s="821"/>
    </row>
    <row r="331" spans="1:8" ht="12.75">
      <c r="A331" s="24"/>
      <c r="B331" s="24"/>
      <c r="C331" s="24"/>
      <c r="D331" s="24"/>
      <c r="E331" s="24"/>
      <c r="F331" s="24"/>
      <c r="G331" s="24"/>
      <c r="H331" s="24"/>
    </row>
    <row r="332" spans="1:8" ht="12.75">
      <c r="A332" s="24"/>
      <c r="B332" s="24"/>
      <c r="C332" s="24"/>
      <c r="D332" s="24"/>
      <c r="E332" s="24"/>
      <c r="F332" s="24"/>
      <c r="G332" s="24"/>
      <c r="H332" s="24"/>
    </row>
    <row r="333" spans="1:8">
      <c r="A333" s="568"/>
      <c r="B333" s="638"/>
      <c r="C333" s="638"/>
      <c r="D333" s="638"/>
      <c r="E333" s="638"/>
      <c r="F333" s="638"/>
      <c r="G333" s="638"/>
      <c r="H333" s="638"/>
    </row>
    <row r="334" spans="1:8" ht="12.75">
      <c r="A334" s="856"/>
      <c r="B334" s="713"/>
      <c r="C334" s="713"/>
      <c r="D334" s="713"/>
      <c r="E334" s="713"/>
      <c r="F334" s="713"/>
      <c r="G334" s="713"/>
      <c r="H334" s="713"/>
    </row>
    <row r="335" spans="1:8" ht="12.75">
      <c r="A335" s="97"/>
      <c r="B335" s="271"/>
      <c r="C335" s="271"/>
      <c r="D335" s="271"/>
      <c r="E335" s="271"/>
      <c r="F335" s="271"/>
      <c r="G335" s="271"/>
      <c r="H335" s="271"/>
    </row>
    <row r="336" spans="1:8" ht="12.75">
      <c r="A336" s="24"/>
      <c r="B336" s="474"/>
      <c r="C336" s="474"/>
      <c r="D336" s="474"/>
      <c r="E336" s="474"/>
      <c r="F336" s="474"/>
      <c r="G336" s="474"/>
      <c r="H336" s="474"/>
    </row>
    <row r="337" spans="1:8" ht="12.75">
      <c r="A337" s="749"/>
      <c r="B337" s="890"/>
      <c r="C337" s="890"/>
      <c r="D337" s="890"/>
      <c r="E337" s="890"/>
      <c r="F337" s="890"/>
      <c r="G337" s="890"/>
      <c r="H337" s="890"/>
    </row>
    <row r="338" spans="1:8" ht="12.75">
      <c r="A338" s="97"/>
      <c r="B338" s="271"/>
      <c r="C338" s="271"/>
      <c r="D338" s="271"/>
      <c r="E338" s="271"/>
      <c r="F338" s="271"/>
      <c r="G338" s="271"/>
      <c r="H338" s="271"/>
    </row>
    <row r="339" spans="1:8" ht="12.75">
      <c r="A339" s="24"/>
      <c r="B339" s="24"/>
      <c r="C339" s="24"/>
      <c r="D339" s="24"/>
      <c r="E339" s="24"/>
      <c r="F339" s="24"/>
      <c r="G339" s="24"/>
      <c r="H339" s="24"/>
    </row>
    <row r="340" spans="1:8" ht="12.75">
      <c r="A340" s="749"/>
      <c r="B340" s="890"/>
      <c r="C340" s="890"/>
      <c r="D340" s="890"/>
      <c r="E340" s="890"/>
      <c r="F340" s="890"/>
      <c r="G340" s="890"/>
      <c r="H340" s="890"/>
    </row>
    <row r="341" spans="1:8" ht="12.75">
      <c r="A341" s="24"/>
      <c r="B341" s="474"/>
      <c r="C341" s="474"/>
      <c r="D341" s="474"/>
      <c r="E341" s="474"/>
      <c r="F341" s="474"/>
      <c r="G341" s="474"/>
      <c r="H341" s="474"/>
    </row>
    <row r="342" spans="1:8" ht="18">
      <c r="A342" s="358"/>
      <c r="B342" s="640"/>
      <c r="C342" s="640"/>
      <c r="D342" s="640"/>
      <c r="E342" s="640"/>
      <c r="F342" s="640"/>
      <c r="G342" s="640"/>
      <c r="H342" s="640"/>
    </row>
    <row r="343" spans="1:8" ht="12.75">
      <c r="A343" s="198"/>
      <c r="B343" s="198"/>
      <c r="C343" s="198"/>
      <c r="D343" s="198"/>
      <c r="E343" s="198"/>
      <c r="F343" s="198"/>
      <c r="G343" s="198"/>
      <c r="H343" s="198"/>
    </row>
    <row r="344" spans="1:8" ht="12.75">
      <c r="A344" s="97"/>
      <c r="B344" s="271"/>
      <c r="C344" s="271"/>
      <c r="D344" s="271"/>
      <c r="E344" s="271"/>
      <c r="F344" s="271"/>
      <c r="G344" s="271"/>
      <c r="H344" s="271"/>
    </row>
    <row r="345" spans="1:8" ht="12.75">
      <c r="A345" s="97"/>
      <c r="B345" s="271"/>
      <c r="C345" s="271"/>
      <c r="D345" s="271"/>
      <c r="E345" s="271"/>
      <c r="F345" s="271"/>
      <c r="G345" s="271"/>
      <c r="H345" s="271"/>
    </row>
    <row r="346" spans="1:8">
      <c r="A346" s="568"/>
      <c r="B346" s="605"/>
      <c r="C346" s="605"/>
      <c r="D346" s="605"/>
      <c r="E346" s="605"/>
      <c r="F346" s="605"/>
      <c r="G346" s="605"/>
      <c r="H346" s="605"/>
    </row>
    <row r="347" spans="1:8" ht="12.75">
      <c r="A347" s="205"/>
      <c r="B347" s="652"/>
      <c r="C347" s="652"/>
      <c r="D347" s="652"/>
      <c r="E347" s="652"/>
      <c r="F347" s="652"/>
      <c r="G347" s="652"/>
      <c r="H347" s="652"/>
    </row>
    <row r="348" spans="1:8" ht="12.75">
      <c r="A348" s="97"/>
      <c r="B348" s="271"/>
      <c r="C348" s="271"/>
      <c r="D348" s="271"/>
      <c r="E348" s="271"/>
      <c r="F348" s="271"/>
      <c r="G348" s="271"/>
      <c r="H348" s="271"/>
    </row>
    <row r="349" spans="1:8" ht="12.75">
      <c r="A349" s="749"/>
      <c r="B349" s="890"/>
      <c r="C349" s="890"/>
      <c r="D349" s="890"/>
      <c r="E349" s="890"/>
      <c r="F349" s="890"/>
      <c r="G349" s="890"/>
      <c r="H349" s="890"/>
    </row>
    <row r="350" spans="1:8" ht="12.75">
      <c r="A350" s="24"/>
      <c r="B350" s="474"/>
      <c r="C350" s="474"/>
      <c r="D350" s="474"/>
      <c r="E350" s="474"/>
      <c r="F350" s="474"/>
      <c r="G350" s="474"/>
      <c r="H350" s="474"/>
    </row>
    <row r="351" spans="1:8" ht="12.75">
      <c r="A351" s="24"/>
      <c r="B351" s="474"/>
      <c r="C351" s="474"/>
      <c r="D351" s="474"/>
      <c r="E351" s="474"/>
      <c r="F351" s="474"/>
      <c r="G351" s="474"/>
      <c r="H351" s="474"/>
    </row>
    <row r="352" spans="1:8" ht="12.75">
      <c r="A352" s="24"/>
      <c r="B352" s="474"/>
      <c r="C352" s="474"/>
      <c r="D352" s="474"/>
      <c r="E352" s="474"/>
      <c r="F352" s="474"/>
      <c r="G352" s="474"/>
      <c r="H352" s="474"/>
    </row>
    <row r="353" spans="1:8" ht="12.75">
      <c r="A353" s="24"/>
      <c r="B353" s="474"/>
      <c r="C353" s="474"/>
      <c r="D353" s="474"/>
      <c r="E353" s="474"/>
      <c r="F353" s="474"/>
      <c r="G353" s="474"/>
      <c r="H353" s="474"/>
    </row>
    <row r="354" spans="1:8" ht="18">
      <c r="A354" s="358"/>
      <c r="B354" s="640"/>
      <c r="C354" s="640"/>
      <c r="D354" s="640"/>
      <c r="E354" s="640"/>
      <c r="F354" s="640"/>
      <c r="G354" s="640"/>
      <c r="H354" s="640"/>
    </row>
    <row r="355" spans="1:8" ht="12.75">
      <c r="A355" s="198"/>
      <c r="B355" s="198"/>
      <c r="C355" s="198"/>
      <c r="D355" s="198"/>
      <c r="E355" s="198"/>
      <c r="F355" s="198"/>
      <c r="G355" s="198"/>
      <c r="H355" s="198"/>
    </row>
    <row r="356" spans="1:8" ht="12.75">
      <c r="A356" s="97"/>
      <c r="B356" s="271"/>
      <c r="C356" s="271"/>
      <c r="D356" s="271"/>
      <c r="E356" s="271"/>
      <c r="F356" s="271"/>
      <c r="G356" s="271"/>
      <c r="H356" s="271"/>
    </row>
    <row r="357" spans="1:8" ht="12.75">
      <c r="A357" s="749"/>
      <c r="B357" s="890"/>
      <c r="C357" s="890"/>
      <c r="D357" s="890"/>
      <c r="E357" s="890"/>
      <c r="F357" s="890"/>
      <c r="G357" s="890"/>
      <c r="H357" s="890"/>
    </row>
    <row r="358" spans="1:8">
      <c r="A358" s="568"/>
      <c r="B358" s="605"/>
      <c r="C358" s="605"/>
      <c r="D358" s="605"/>
      <c r="E358" s="605"/>
      <c r="F358" s="605"/>
      <c r="G358" s="605"/>
      <c r="H358" s="605"/>
    </row>
    <row r="359" spans="1:8" ht="12.75">
      <c r="A359" s="97"/>
      <c r="B359" s="271"/>
      <c r="C359" s="271"/>
      <c r="D359" s="271"/>
      <c r="E359" s="271"/>
      <c r="F359" s="271"/>
      <c r="G359" s="271"/>
      <c r="H359" s="271"/>
    </row>
    <row r="360" spans="1:8" ht="12.75">
      <c r="A360" s="97"/>
      <c r="B360" s="271"/>
      <c r="C360" s="271"/>
      <c r="D360" s="271"/>
      <c r="E360" s="271"/>
      <c r="F360" s="271"/>
      <c r="G360" s="271"/>
      <c r="H360" s="271"/>
    </row>
    <row r="361" spans="1:8" ht="12.75">
      <c r="A361" s="24"/>
      <c r="B361" s="474"/>
      <c r="C361" s="474"/>
      <c r="D361" s="474"/>
      <c r="E361" s="474"/>
      <c r="F361" s="474"/>
      <c r="G361" s="474"/>
      <c r="H361" s="474"/>
    </row>
    <row r="362" spans="1:8" ht="12.75">
      <c r="A362" s="24"/>
      <c r="B362" s="474"/>
      <c r="C362" s="474"/>
      <c r="D362" s="474"/>
      <c r="E362" s="474"/>
      <c r="F362" s="474"/>
      <c r="G362" s="474"/>
      <c r="H362" s="474"/>
    </row>
    <row r="363" spans="1:8" ht="12.75">
      <c r="A363" s="186"/>
      <c r="B363" s="643"/>
      <c r="C363" s="643"/>
      <c r="D363" s="643"/>
      <c r="E363" s="643"/>
      <c r="F363" s="643"/>
      <c r="G363" s="643"/>
      <c r="H363" s="643"/>
    </row>
    <row r="364" spans="1:8" ht="18">
      <c r="A364" s="358"/>
      <c r="B364" s="640"/>
      <c r="C364" s="640"/>
      <c r="D364" s="640"/>
      <c r="E364" s="640"/>
      <c r="F364" s="640"/>
      <c r="G364" s="640"/>
      <c r="H364" s="640"/>
    </row>
    <row r="365" spans="1:8" ht="12.75">
      <c r="A365" s="97"/>
      <c r="B365" s="97"/>
      <c r="C365" s="97"/>
      <c r="D365" s="97"/>
      <c r="E365" s="97"/>
      <c r="F365" s="97"/>
      <c r="G365" s="97"/>
      <c r="H365" s="97"/>
    </row>
    <row r="366" spans="1:8" ht="12.75">
      <c r="A366" s="97"/>
      <c r="B366" s="97"/>
      <c r="C366" s="97"/>
      <c r="D366" s="97"/>
      <c r="E366" s="97"/>
      <c r="F366" s="97"/>
      <c r="G366" s="97"/>
      <c r="H366" s="97"/>
    </row>
    <row r="367" spans="1:8" ht="12.75">
      <c r="A367" s="97"/>
      <c r="B367" s="97"/>
      <c r="C367" s="97"/>
      <c r="D367" s="97"/>
      <c r="E367" s="97"/>
      <c r="F367" s="97"/>
      <c r="G367" s="97"/>
      <c r="H367" s="97"/>
    </row>
    <row r="368" spans="1:8" ht="12.75">
      <c r="A368" s="256"/>
      <c r="B368" s="895"/>
      <c r="C368" s="895"/>
      <c r="D368" s="895"/>
      <c r="E368" s="895"/>
      <c r="F368" s="895"/>
      <c r="G368" s="895"/>
      <c r="H368" s="895"/>
    </row>
    <row r="369" spans="1:8" ht="12.75">
      <c r="A369" s="97"/>
      <c r="B369" s="271"/>
      <c r="C369" s="271"/>
      <c r="D369" s="271"/>
      <c r="E369" s="271"/>
      <c r="F369" s="271"/>
      <c r="G369" s="271"/>
      <c r="H369" s="271"/>
    </row>
    <row r="370" spans="1:8" ht="12.75">
      <c r="A370" s="97"/>
      <c r="B370" s="271"/>
      <c r="C370" s="271"/>
      <c r="D370" s="271"/>
      <c r="E370" s="271"/>
      <c r="F370" s="271"/>
      <c r="G370" s="271"/>
      <c r="H370" s="271"/>
    </row>
    <row r="371" spans="1:8" ht="12.75">
      <c r="A371" s="97"/>
      <c r="B371" s="271"/>
      <c r="C371" s="271"/>
      <c r="D371" s="271"/>
      <c r="E371" s="271"/>
      <c r="F371" s="271"/>
      <c r="G371" s="271"/>
      <c r="H371" s="271"/>
    </row>
    <row r="372" spans="1:8" ht="12.75">
      <c r="A372" s="97"/>
      <c r="B372" s="271"/>
      <c r="C372" s="271"/>
      <c r="D372" s="271"/>
      <c r="E372" s="271"/>
      <c r="F372" s="271"/>
      <c r="G372" s="271"/>
      <c r="H372" s="271"/>
    </row>
    <row r="373" spans="1:8" ht="12.75">
      <c r="A373" s="97"/>
      <c r="B373" s="271"/>
      <c r="C373" s="271"/>
      <c r="D373" s="271"/>
      <c r="E373" s="271"/>
      <c r="F373" s="271"/>
      <c r="G373" s="271"/>
      <c r="H373" s="271"/>
    </row>
    <row r="374" spans="1:8" ht="12.75">
      <c r="A374" s="97"/>
      <c r="B374" s="271"/>
      <c r="C374" s="271"/>
      <c r="D374" s="271"/>
      <c r="E374" s="271"/>
      <c r="F374" s="271"/>
      <c r="G374" s="271"/>
      <c r="H374" s="271"/>
    </row>
    <row r="375" spans="1:8" ht="23.25">
      <c r="A375" s="3"/>
      <c r="B375" s="149"/>
      <c r="C375" s="149"/>
      <c r="D375" s="149"/>
      <c r="E375" s="149"/>
      <c r="F375" s="149"/>
      <c r="G375" s="149"/>
      <c r="H375" s="149"/>
    </row>
    <row r="376" spans="1:8" ht="18">
      <c r="A376" s="17"/>
      <c r="B376" s="897"/>
      <c r="C376" s="897"/>
      <c r="D376" s="897"/>
      <c r="E376" s="897"/>
      <c r="F376" s="897"/>
      <c r="G376" s="897"/>
      <c r="H376" s="897"/>
    </row>
    <row r="377" spans="1:8" ht="12.75">
      <c r="A377" s="20"/>
      <c r="B377" s="650"/>
      <c r="C377" s="650"/>
      <c r="D377" s="650"/>
      <c r="E377" s="650"/>
      <c r="F377" s="650"/>
      <c r="G377" s="650"/>
      <c r="H377" s="650"/>
    </row>
    <row r="378" spans="1:8" ht="12.75">
      <c r="A378" s="150"/>
      <c r="B378" s="606"/>
      <c r="C378" s="606"/>
      <c r="D378" s="606"/>
      <c r="E378" s="606"/>
      <c r="F378" s="606"/>
      <c r="G378" s="606"/>
      <c r="H378" s="606"/>
    </row>
    <row r="379" spans="1:8" ht="12.75">
      <c r="A379" s="24"/>
      <c r="B379" s="474"/>
      <c r="C379" s="474"/>
      <c r="D379" s="474"/>
      <c r="E379" s="474"/>
      <c r="F379" s="474"/>
      <c r="G379" s="474"/>
      <c r="H379" s="474"/>
    </row>
    <row r="380" spans="1:8" ht="12.75">
      <c r="A380" s="24"/>
      <c r="B380" s="474"/>
      <c r="C380" s="474"/>
      <c r="D380" s="474"/>
      <c r="E380" s="474"/>
      <c r="F380" s="474"/>
      <c r="G380" s="474"/>
      <c r="H380" s="474"/>
    </row>
    <row r="381" spans="1:8" ht="12.75">
      <c r="A381" s="24"/>
      <c r="B381" s="474"/>
      <c r="C381" s="474"/>
      <c r="D381" s="474"/>
      <c r="E381" s="474"/>
      <c r="F381" s="474"/>
      <c r="G381" s="474"/>
      <c r="H381" s="474"/>
    </row>
    <row r="382" spans="1:8" ht="12.75">
      <c r="A382" s="24"/>
      <c r="B382" s="474"/>
      <c r="C382" s="474"/>
      <c r="D382" s="474"/>
      <c r="E382" s="474"/>
      <c r="F382" s="474"/>
      <c r="G382" s="474"/>
      <c r="H382" s="474"/>
    </row>
    <row r="383" spans="1:8">
      <c r="A383" s="568"/>
      <c r="B383" s="638"/>
      <c r="C383" s="638"/>
      <c r="D383" s="638"/>
      <c r="E383" s="638"/>
      <c r="F383" s="638"/>
      <c r="G383" s="638"/>
      <c r="H383" s="638"/>
    </row>
    <row r="384" spans="1:8" ht="12.75">
      <c r="A384" s="24"/>
      <c r="B384" s="474"/>
      <c r="C384" s="474"/>
      <c r="D384" s="474"/>
      <c r="E384" s="474"/>
      <c r="F384" s="474"/>
      <c r="G384" s="474"/>
      <c r="H384" s="474"/>
    </row>
    <row r="385" spans="1:8" ht="12.75">
      <c r="A385" s="24"/>
      <c r="B385" s="474"/>
      <c r="C385" s="474"/>
      <c r="D385" s="474"/>
      <c r="E385" s="474"/>
      <c r="F385" s="474"/>
      <c r="G385" s="474"/>
      <c r="H385" s="474"/>
    </row>
    <row r="386" spans="1:8" ht="12.75">
      <c r="A386" s="749"/>
      <c r="B386" s="890"/>
      <c r="C386" s="890"/>
      <c r="D386" s="890"/>
      <c r="E386" s="890"/>
      <c r="F386" s="890"/>
      <c r="G386" s="890"/>
      <c r="H386" s="890"/>
    </row>
    <row r="387" spans="1:8" ht="12.75">
      <c r="A387" s="24"/>
      <c r="B387" s="474"/>
      <c r="C387" s="474"/>
      <c r="D387" s="474"/>
      <c r="E387" s="474"/>
      <c r="F387" s="474"/>
      <c r="G387" s="474"/>
      <c r="H387" s="474"/>
    </row>
    <row r="388" spans="1:8" ht="12.75">
      <c r="A388" s="24"/>
      <c r="B388" s="474"/>
      <c r="C388" s="474"/>
      <c r="D388" s="474"/>
      <c r="E388" s="474"/>
      <c r="F388" s="474"/>
      <c r="G388" s="474"/>
      <c r="H388" s="474"/>
    </row>
    <row r="389" spans="1:8" ht="12.75">
      <c r="A389" s="24"/>
      <c r="B389" s="474"/>
      <c r="C389" s="474"/>
      <c r="D389" s="474"/>
      <c r="E389" s="474"/>
      <c r="F389" s="474"/>
      <c r="G389" s="474"/>
      <c r="H389" s="474"/>
    </row>
    <row r="390" spans="1:8" ht="12.75">
      <c r="A390" s="755"/>
      <c r="B390" s="902"/>
      <c r="C390" s="902"/>
      <c r="D390" s="902"/>
      <c r="E390" s="902"/>
      <c r="F390" s="902"/>
      <c r="G390" s="902"/>
      <c r="H390" s="902"/>
    </row>
    <row r="391" spans="1:8" ht="12.75">
      <c r="A391" s="24"/>
      <c r="B391" s="474"/>
      <c r="C391" s="474"/>
      <c r="D391" s="474"/>
      <c r="E391" s="474"/>
      <c r="F391" s="474"/>
      <c r="G391" s="474"/>
      <c r="H391" s="474"/>
    </row>
    <row r="392" spans="1:8" ht="12.75">
      <c r="A392" s="755"/>
      <c r="B392" s="902"/>
      <c r="C392" s="902"/>
      <c r="D392" s="902"/>
      <c r="E392" s="902"/>
      <c r="F392" s="902"/>
      <c r="G392" s="902"/>
      <c r="H392" s="902"/>
    </row>
    <row r="393" spans="1:8" ht="18">
      <c r="A393" s="17"/>
      <c r="B393" s="897"/>
      <c r="C393" s="897"/>
      <c r="D393" s="897"/>
      <c r="E393" s="897"/>
      <c r="F393" s="897"/>
      <c r="G393" s="897"/>
      <c r="H393" s="897"/>
    </row>
    <row r="394" spans="1:8" ht="12.75">
      <c r="A394" s="97"/>
      <c r="B394" s="271"/>
      <c r="C394" s="271"/>
      <c r="D394" s="271"/>
      <c r="E394" s="271"/>
      <c r="F394" s="271"/>
      <c r="G394" s="271"/>
      <c r="H394" s="271"/>
    </row>
    <row r="395" spans="1:8" ht="12.75">
      <c r="A395" s="97"/>
      <c r="B395" s="271"/>
      <c r="C395" s="271"/>
      <c r="D395" s="271"/>
      <c r="E395" s="271"/>
      <c r="F395" s="271"/>
      <c r="G395" s="271"/>
      <c r="H395" s="271"/>
    </row>
    <row r="396" spans="1:8" ht="12.75">
      <c r="A396" s="97"/>
      <c r="B396" s="271"/>
      <c r="C396" s="271"/>
      <c r="D396" s="271"/>
      <c r="E396" s="271"/>
      <c r="F396" s="271"/>
      <c r="G396" s="271"/>
      <c r="H396" s="271"/>
    </row>
    <row r="397" spans="1:8" ht="12.75">
      <c r="A397" s="97"/>
      <c r="B397" s="271"/>
      <c r="C397" s="271"/>
      <c r="D397" s="271"/>
      <c r="E397" s="271"/>
      <c r="F397" s="271"/>
      <c r="G397" s="271"/>
      <c r="H397" s="271"/>
    </row>
    <row r="398" spans="1:8" ht="12.75">
      <c r="A398" s="97"/>
      <c r="B398" s="271"/>
      <c r="C398" s="271"/>
      <c r="D398" s="271"/>
      <c r="E398" s="271"/>
      <c r="F398" s="271"/>
      <c r="G398" s="271"/>
      <c r="H398" s="271"/>
    </row>
    <row r="399" spans="1:8">
      <c r="A399" s="568"/>
      <c r="B399" s="638"/>
      <c r="C399" s="638"/>
      <c r="D399" s="638"/>
      <c r="E399" s="638"/>
      <c r="F399" s="638"/>
      <c r="G399" s="638"/>
      <c r="H399" s="638"/>
    </row>
    <row r="400" spans="1:8" ht="12.75">
      <c r="A400" s="749"/>
      <c r="B400" s="890"/>
      <c r="C400" s="890"/>
      <c r="D400" s="890"/>
      <c r="E400" s="890"/>
      <c r="F400" s="890"/>
      <c r="G400" s="890"/>
      <c r="H400" s="890"/>
    </row>
    <row r="401" spans="1:8" ht="12.75">
      <c r="A401" s="192"/>
      <c r="B401" s="255"/>
      <c r="C401" s="255"/>
      <c r="D401" s="255"/>
      <c r="E401" s="255"/>
      <c r="F401" s="255"/>
      <c r="G401" s="255"/>
      <c r="H401" s="255"/>
    </row>
    <row r="402" spans="1:8" ht="12.75">
      <c r="A402" s="749"/>
      <c r="B402" s="890"/>
      <c r="C402" s="890"/>
      <c r="D402" s="890"/>
      <c r="E402" s="890"/>
      <c r="F402" s="890"/>
      <c r="G402" s="890"/>
      <c r="H402" s="890"/>
    </row>
    <row r="403" spans="1:8" ht="12.75">
      <c r="A403" s="749"/>
      <c r="B403" s="890"/>
      <c r="C403" s="890"/>
      <c r="D403" s="890"/>
      <c r="E403" s="890"/>
      <c r="F403" s="890"/>
      <c r="G403" s="890"/>
      <c r="H403" s="890"/>
    </row>
    <row r="404" spans="1:8" ht="12.75">
      <c r="A404" s="749"/>
      <c r="B404" s="890"/>
      <c r="C404" s="890"/>
      <c r="D404" s="890"/>
      <c r="E404" s="890"/>
      <c r="F404" s="890"/>
      <c r="G404" s="890"/>
      <c r="H404" s="890"/>
    </row>
    <row r="405" spans="1:8" ht="12.75">
      <c r="A405" s="97"/>
      <c r="B405" s="271"/>
      <c r="C405" s="271"/>
      <c r="D405" s="271"/>
      <c r="E405" s="271"/>
      <c r="F405" s="271"/>
      <c r="G405" s="271"/>
      <c r="H405" s="271"/>
    </row>
    <row r="406" spans="1:8" ht="12.75">
      <c r="A406" s="749"/>
      <c r="B406" s="890"/>
      <c r="C406" s="890"/>
      <c r="D406" s="890"/>
      <c r="E406" s="890"/>
      <c r="F406" s="890"/>
      <c r="G406" s="890"/>
      <c r="H406" s="890"/>
    </row>
    <row r="407" spans="1:8" ht="18">
      <c r="A407" s="735"/>
      <c r="B407" s="905"/>
      <c r="C407" s="905"/>
      <c r="D407" s="905"/>
      <c r="E407" s="905"/>
      <c r="F407" s="905"/>
      <c r="G407" s="905"/>
      <c r="H407" s="905"/>
    </row>
    <row r="408" spans="1:8" ht="12.75">
      <c r="A408" s="24"/>
      <c r="B408" s="821"/>
      <c r="C408" s="821"/>
      <c r="D408" s="821"/>
      <c r="E408" s="821"/>
      <c r="F408" s="821"/>
      <c r="G408" s="821"/>
      <c r="H408" s="821"/>
    </row>
    <row r="409" spans="1:8" ht="12.75">
      <c r="A409" s="24"/>
      <c r="B409" s="24"/>
      <c r="C409" s="24"/>
      <c r="D409" s="24"/>
      <c r="E409" s="24"/>
      <c r="F409" s="24"/>
      <c r="G409" s="24"/>
      <c r="H409" s="24"/>
    </row>
    <row r="410" spans="1:8" ht="12.75">
      <c r="A410" s="24"/>
      <c r="B410" s="24"/>
      <c r="C410" s="24"/>
      <c r="D410" s="24"/>
      <c r="E410" s="24"/>
      <c r="F410" s="24"/>
      <c r="G410" s="24"/>
      <c r="H410" s="24"/>
    </row>
    <row r="411" spans="1:8">
      <c r="A411" s="568"/>
      <c r="B411" s="638"/>
      <c r="C411" s="638"/>
      <c r="D411" s="638"/>
      <c r="E411" s="638"/>
      <c r="F411" s="638"/>
      <c r="G411" s="638"/>
      <c r="H411" s="638"/>
    </row>
    <row r="412" spans="1:8" ht="12.75">
      <c r="A412" s="856"/>
      <c r="B412" s="713"/>
      <c r="C412" s="713"/>
      <c r="D412" s="713"/>
      <c r="E412" s="713"/>
      <c r="F412" s="713"/>
      <c r="G412" s="713"/>
      <c r="H412" s="713"/>
    </row>
    <row r="413" spans="1:8" ht="12.75">
      <c r="A413" s="97"/>
      <c r="B413" s="271"/>
      <c r="C413" s="271"/>
      <c r="D413" s="271"/>
      <c r="E413" s="271"/>
      <c r="F413" s="271"/>
      <c r="G413" s="271"/>
      <c r="H413" s="271"/>
    </row>
    <row r="414" spans="1:8" ht="12.75">
      <c r="A414" s="24"/>
      <c r="B414" s="474"/>
      <c r="C414" s="474"/>
      <c r="D414" s="474"/>
      <c r="E414" s="474"/>
      <c r="F414" s="474"/>
      <c r="G414" s="474"/>
      <c r="H414" s="474"/>
    </row>
    <row r="415" spans="1:8" ht="12.75">
      <c r="A415" s="749"/>
      <c r="B415" s="890"/>
      <c r="C415" s="890"/>
      <c r="D415" s="890"/>
      <c r="E415" s="890"/>
      <c r="F415" s="890"/>
      <c r="G415" s="890"/>
      <c r="H415" s="890"/>
    </row>
    <row r="416" spans="1:8" ht="12.75">
      <c r="A416" s="97"/>
      <c r="B416" s="271"/>
      <c r="C416" s="271"/>
      <c r="D416" s="271"/>
      <c r="E416" s="271"/>
      <c r="F416" s="271"/>
      <c r="G416" s="271"/>
      <c r="H416" s="271"/>
    </row>
    <row r="417" spans="1:8" ht="12.75">
      <c r="A417" s="24"/>
      <c r="B417" s="24"/>
      <c r="C417" s="24"/>
      <c r="D417" s="24"/>
      <c r="E417" s="24"/>
      <c r="F417" s="24"/>
      <c r="G417" s="24"/>
      <c r="H417" s="24"/>
    </row>
    <row r="418" spans="1:8" ht="12.75">
      <c r="A418" s="749"/>
      <c r="B418" s="890"/>
      <c r="C418" s="890"/>
      <c r="D418" s="890"/>
      <c r="E418" s="890"/>
      <c r="F418" s="890"/>
      <c r="G418" s="890"/>
      <c r="H418" s="890"/>
    </row>
    <row r="419" spans="1:8" ht="12.75">
      <c r="A419" s="24"/>
      <c r="B419" s="474"/>
      <c r="C419" s="474"/>
      <c r="D419" s="474"/>
      <c r="E419" s="474"/>
      <c r="F419" s="474"/>
      <c r="G419" s="474"/>
      <c r="H419" s="474"/>
    </row>
    <row r="420" spans="1:8" ht="18">
      <c r="A420" s="358"/>
      <c r="B420" s="640"/>
      <c r="C420" s="640"/>
      <c r="D420" s="640"/>
      <c r="E420" s="640"/>
      <c r="F420" s="640"/>
      <c r="G420" s="640"/>
      <c r="H420" s="640"/>
    </row>
    <row r="421" spans="1:8" ht="12.75">
      <c r="A421" s="198"/>
      <c r="B421" s="198"/>
      <c r="C421" s="198"/>
      <c r="D421" s="198"/>
      <c r="E421" s="198"/>
      <c r="F421" s="198"/>
      <c r="G421" s="198"/>
      <c r="H421" s="198"/>
    </row>
    <row r="422" spans="1:8" ht="12.75">
      <c r="A422" s="97"/>
      <c r="B422" s="271"/>
      <c r="C422" s="271"/>
      <c r="D422" s="271"/>
      <c r="E422" s="271"/>
      <c r="F422" s="271"/>
      <c r="G422" s="271"/>
      <c r="H422" s="271"/>
    </row>
    <row r="423" spans="1:8" ht="12.75">
      <c r="A423" s="97"/>
      <c r="B423" s="271"/>
      <c r="C423" s="271"/>
      <c r="D423" s="271"/>
      <c r="E423" s="271"/>
      <c r="F423" s="271"/>
      <c r="G423" s="271"/>
      <c r="H423" s="271"/>
    </row>
    <row r="424" spans="1:8">
      <c r="A424" s="568"/>
      <c r="B424" s="605"/>
      <c r="C424" s="605"/>
      <c r="D424" s="605"/>
      <c r="E424" s="605"/>
      <c r="F424" s="605"/>
      <c r="G424" s="605"/>
      <c r="H424" s="605"/>
    </row>
    <row r="425" spans="1:8" ht="12.75">
      <c r="A425" s="205"/>
      <c r="B425" s="652"/>
      <c r="C425" s="652"/>
      <c r="D425" s="652"/>
      <c r="E425" s="652"/>
      <c r="F425" s="652"/>
      <c r="G425" s="652"/>
      <c r="H425" s="652"/>
    </row>
    <row r="426" spans="1:8" ht="12.75">
      <c r="A426" s="97"/>
      <c r="B426" s="271"/>
      <c r="C426" s="271"/>
      <c r="D426" s="271"/>
      <c r="E426" s="271"/>
      <c r="F426" s="271"/>
      <c r="G426" s="271"/>
      <c r="H426" s="271"/>
    </row>
    <row r="427" spans="1:8" ht="12.75">
      <c r="A427" s="749"/>
      <c r="B427" s="890"/>
      <c r="C427" s="890"/>
      <c r="D427" s="890"/>
      <c r="E427" s="890"/>
      <c r="F427" s="890"/>
      <c r="G427" s="890"/>
      <c r="H427" s="890"/>
    </row>
    <row r="428" spans="1:8" ht="12.75">
      <c r="A428" s="24"/>
      <c r="B428" s="474"/>
      <c r="C428" s="474"/>
      <c r="D428" s="474"/>
      <c r="E428" s="474"/>
      <c r="F428" s="474"/>
      <c r="G428" s="474"/>
      <c r="H428" s="474"/>
    </row>
    <row r="429" spans="1:8" ht="12.75">
      <c r="A429" s="24"/>
      <c r="B429" s="474"/>
      <c r="C429" s="474"/>
      <c r="D429" s="474"/>
      <c r="E429" s="474"/>
      <c r="F429" s="474"/>
      <c r="G429" s="474"/>
      <c r="H429" s="474"/>
    </row>
    <row r="430" spans="1:8" ht="12.75">
      <c r="A430" s="24"/>
      <c r="B430" s="474"/>
      <c r="C430" s="474"/>
      <c r="D430" s="474"/>
      <c r="E430" s="474"/>
      <c r="F430" s="474"/>
      <c r="G430" s="474"/>
      <c r="H430" s="474"/>
    </row>
    <row r="431" spans="1:8" ht="12.75">
      <c r="A431" s="24"/>
      <c r="B431" s="474"/>
      <c r="C431" s="474"/>
      <c r="D431" s="474"/>
      <c r="E431" s="474"/>
      <c r="F431" s="474"/>
      <c r="G431" s="474"/>
      <c r="H431" s="474"/>
    </row>
    <row r="432" spans="1:8" ht="18">
      <c r="A432" s="358"/>
      <c r="B432" s="640"/>
      <c r="C432" s="640"/>
      <c r="D432" s="640"/>
      <c r="E432" s="640"/>
      <c r="F432" s="640"/>
      <c r="G432" s="640"/>
      <c r="H432" s="640"/>
    </row>
    <row r="433" spans="1:8" ht="12.75">
      <c r="A433" s="198"/>
      <c r="B433" s="198"/>
      <c r="C433" s="198"/>
      <c r="D433" s="198"/>
      <c r="E433" s="198"/>
      <c r="F433" s="198"/>
      <c r="G433" s="198"/>
      <c r="H433" s="198"/>
    </row>
    <row r="434" spans="1:8" ht="12.75">
      <c r="A434" s="97"/>
      <c r="B434" s="271"/>
      <c r="C434" s="271"/>
      <c r="D434" s="271"/>
      <c r="E434" s="271"/>
      <c r="F434" s="271"/>
      <c r="G434" s="271"/>
      <c r="H434" s="271"/>
    </row>
    <row r="435" spans="1:8" ht="12.75">
      <c r="A435" s="749"/>
      <c r="B435" s="890"/>
      <c r="C435" s="890"/>
      <c r="D435" s="890"/>
      <c r="E435" s="890"/>
      <c r="F435" s="890"/>
      <c r="G435" s="890"/>
      <c r="H435" s="890"/>
    </row>
    <row r="436" spans="1:8">
      <c r="A436" s="568"/>
      <c r="B436" s="605"/>
      <c r="C436" s="605"/>
      <c r="D436" s="605"/>
      <c r="E436" s="605"/>
      <c r="F436" s="605"/>
      <c r="G436" s="605"/>
      <c r="H436" s="605"/>
    </row>
    <row r="437" spans="1:8" ht="12.75">
      <c r="A437" s="97"/>
      <c r="B437" s="271"/>
      <c r="C437" s="271"/>
      <c r="D437" s="271"/>
      <c r="E437" s="271"/>
      <c r="F437" s="271"/>
      <c r="G437" s="271"/>
      <c r="H437" s="271"/>
    </row>
    <row r="438" spans="1:8" ht="12.75">
      <c r="A438" s="97"/>
      <c r="B438" s="271"/>
      <c r="C438" s="271"/>
      <c r="D438" s="271"/>
      <c r="E438" s="271"/>
      <c r="F438" s="271"/>
      <c r="G438" s="271"/>
      <c r="H438" s="271"/>
    </row>
    <row r="439" spans="1:8" ht="12.75">
      <c r="A439" s="24"/>
      <c r="B439" s="474"/>
      <c r="C439" s="474"/>
      <c r="D439" s="474"/>
      <c r="E439" s="474"/>
      <c r="F439" s="474"/>
      <c r="G439" s="474"/>
      <c r="H439" s="474"/>
    </row>
    <row r="440" spans="1:8" ht="12.75">
      <c r="A440" s="24"/>
      <c r="B440" s="474"/>
      <c r="C440" s="474"/>
      <c r="D440" s="474"/>
      <c r="E440" s="474"/>
      <c r="F440" s="474"/>
      <c r="G440" s="474"/>
      <c r="H440" s="474"/>
    </row>
    <row r="441" spans="1:8" ht="12.75">
      <c r="A441" s="186"/>
      <c r="B441" s="643"/>
      <c r="C441" s="643"/>
      <c r="D441" s="643"/>
      <c r="E441" s="643"/>
      <c r="F441" s="643"/>
      <c r="G441" s="643"/>
      <c r="H441" s="643"/>
    </row>
    <row r="442" spans="1:8" ht="18">
      <c r="A442" s="358"/>
      <c r="B442" s="640"/>
      <c r="C442" s="640"/>
      <c r="D442" s="640"/>
      <c r="E442" s="640"/>
      <c r="F442" s="640"/>
      <c r="G442" s="640"/>
      <c r="H442" s="640"/>
    </row>
    <row r="443" spans="1:8" ht="12.75">
      <c r="A443" s="97"/>
      <c r="B443" s="97"/>
      <c r="C443" s="97"/>
      <c r="D443" s="97"/>
      <c r="E443" s="97"/>
      <c r="F443" s="97"/>
      <c r="G443" s="97"/>
      <c r="H443" s="97"/>
    </row>
    <row r="444" spans="1:8" ht="12.75">
      <c r="A444" s="97"/>
      <c r="B444" s="97"/>
      <c r="C444" s="97"/>
      <c r="D444" s="97"/>
      <c r="E444" s="97"/>
      <c r="F444" s="97"/>
      <c r="G444" s="97"/>
      <c r="H444" s="97"/>
    </row>
    <row r="445" spans="1:8" ht="12.75">
      <c r="A445" s="97"/>
      <c r="B445" s="97"/>
      <c r="C445" s="97"/>
      <c r="D445" s="97"/>
      <c r="E445" s="97"/>
      <c r="F445" s="97"/>
      <c r="G445" s="97"/>
      <c r="H445" s="97"/>
    </row>
    <row r="446" spans="1:8" ht="12.75">
      <c r="A446" s="256"/>
      <c r="B446" s="895"/>
      <c r="C446" s="895"/>
      <c r="D446" s="895"/>
      <c r="E446" s="895"/>
      <c r="F446" s="895"/>
      <c r="G446" s="895"/>
      <c r="H446" s="895"/>
    </row>
    <row r="447" spans="1:8" ht="12.75">
      <c r="A447" s="97"/>
      <c r="B447" s="271"/>
      <c r="C447" s="271"/>
      <c r="D447" s="271"/>
      <c r="E447" s="271"/>
      <c r="F447" s="271"/>
      <c r="G447" s="271"/>
      <c r="H447" s="271"/>
    </row>
    <row r="448" spans="1:8" ht="12.75">
      <c r="A448" s="97"/>
      <c r="B448" s="271"/>
      <c r="C448" s="271"/>
      <c r="D448" s="271"/>
      <c r="E448" s="271"/>
      <c r="F448" s="271"/>
      <c r="G448" s="271"/>
      <c r="H448" s="271"/>
    </row>
    <row r="449" spans="1:8" ht="12.75">
      <c r="A449" s="97"/>
      <c r="B449" s="271"/>
      <c r="C449" s="271"/>
      <c r="D449" s="271"/>
      <c r="E449" s="271"/>
      <c r="F449" s="271"/>
      <c r="G449" s="271"/>
      <c r="H449" s="271"/>
    </row>
    <row r="450" spans="1:8" ht="12.75">
      <c r="A450" s="97"/>
      <c r="B450" s="271"/>
      <c r="C450" s="271"/>
      <c r="D450" s="271"/>
      <c r="E450" s="271"/>
      <c r="F450" s="271"/>
      <c r="G450" s="271"/>
      <c r="H450" s="271"/>
    </row>
    <row r="451" spans="1:8" ht="12.75">
      <c r="A451" s="97"/>
      <c r="B451" s="271"/>
      <c r="C451" s="271"/>
      <c r="D451" s="271"/>
      <c r="E451" s="271"/>
      <c r="F451" s="271"/>
      <c r="G451" s="271"/>
      <c r="H451" s="271"/>
    </row>
    <row r="452" spans="1:8" ht="12.75">
      <c r="A452" s="97"/>
      <c r="B452" s="271"/>
      <c r="C452" s="271"/>
      <c r="D452" s="271"/>
      <c r="E452" s="271"/>
      <c r="F452" s="271"/>
      <c r="G452" s="271"/>
      <c r="H452" s="271"/>
    </row>
    <row r="453" spans="1:8" ht="23.25">
      <c r="A453" s="3"/>
      <c r="B453" s="149"/>
      <c r="C453" s="149"/>
      <c r="D453" s="149"/>
      <c r="E453" s="149"/>
      <c r="F453" s="149"/>
      <c r="G453" s="149"/>
      <c r="H453" s="149"/>
    </row>
    <row r="454" spans="1:8" ht="18">
      <c r="A454" s="17"/>
      <c r="B454" s="897"/>
      <c r="C454" s="897"/>
      <c r="D454" s="897"/>
      <c r="E454" s="897"/>
      <c r="F454" s="897"/>
      <c r="G454" s="897"/>
      <c r="H454" s="897"/>
    </row>
    <row r="455" spans="1:8" ht="12.75">
      <c r="A455" s="20"/>
      <c r="B455" s="650"/>
      <c r="C455" s="650"/>
      <c r="D455" s="650"/>
      <c r="E455" s="650"/>
      <c r="F455" s="650"/>
      <c r="G455" s="650"/>
      <c r="H455" s="650"/>
    </row>
    <row r="456" spans="1:8" ht="12.75">
      <c r="A456" s="150"/>
      <c r="B456" s="606"/>
      <c r="C456" s="606"/>
      <c r="D456" s="606"/>
      <c r="E456" s="606"/>
      <c r="F456" s="606"/>
      <c r="G456" s="606"/>
      <c r="H456" s="606"/>
    </row>
    <row r="457" spans="1:8" ht="12.75">
      <c r="A457" s="24"/>
      <c r="B457" s="474"/>
      <c r="C457" s="474"/>
      <c r="D457" s="474"/>
      <c r="E457" s="474"/>
      <c r="F457" s="474"/>
      <c r="G457" s="474"/>
      <c r="H457" s="474"/>
    </row>
    <row r="458" spans="1:8" ht="12.75">
      <c r="A458" s="24"/>
      <c r="B458" s="474"/>
      <c r="C458" s="474"/>
      <c r="D458" s="474"/>
      <c r="E458" s="474"/>
      <c r="F458" s="474"/>
      <c r="G458" s="474"/>
      <c r="H458" s="474"/>
    </row>
    <row r="459" spans="1:8" ht="12.75">
      <c r="A459" s="24"/>
      <c r="B459" s="474"/>
      <c r="C459" s="474"/>
      <c r="D459" s="474"/>
      <c r="E459" s="474"/>
      <c r="F459" s="474"/>
      <c r="G459" s="474"/>
      <c r="H459" s="474"/>
    </row>
    <row r="460" spans="1:8" ht="12.75">
      <c r="A460" s="24"/>
      <c r="B460" s="474"/>
      <c r="C460" s="474"/>
      <c r="D460" s="474"/>
      <c r="E460" s="474"/>
      <c r="F460" s="474"/>
      <c r="G460" s="474"/>
      <c r="H460" s="474"/>
    </row>
    <row r="461" spans="1:8">
      <c r="A461" s="568"/>
      <c r="B461" s="638"/>
      <c r="C461" s="638"/>
      <c r="D461" s="638"/>
      <c r="E461" s="638"/>
      <c r="F461" s="638"/>
      <c r="G461" s="638"/>
      <c r="H461" s="638"/>
    </row>
    <row r="462" spans="1:8" ht="12.75">
      <c r="A462" s="24"/>
      <c r="B462" s="474"/>
      <c r="C462" s="474"/>
      <c r="D462" s="474"/>
      <c r="E462" s="474"/>
      <c r="F462" s="474"/>
      <c r="G462" s="474"/>
      <c r="H462" s="474"/>
    </row>
    <row r="463" spans="1:8" ht="12.75">
      <c r="A463" s="24"/>
      <c r="B463" s="474"/>
      <c r="C463" s="474"/>
      <c r="D463" s="474"/>
      <c r="E463" s="474"/>
      <c r="F463" s="474"/>
      <c r="G463" s="474"/>
      <c r="H463" s="474"/>
    </row>
    <row r="464" spans="1:8" ht="12.75">
      <c r="A464" s="749"/>
      <c r="B464" s="890"/>
      <c r="C464" s="890"/>
      <c r="D464" s="890"/>
      <c r="E464" s="890"/>
      <c r="F464" s="890"/>
      <c r="G464" s="890"/>
      <c r="H464" s="890"/>
    </row>
    <row r="465" spans="1:8" ht="12.75">
      <c r="A465" s="24"/>
      <c r="B465" s="474"/>
      <c r="C465" s="474"/>
      <c r="D465" s="474"/>
      <c r="E465" s="474"/>
      <c r="F465" s="474"/>
      <c r="G465" s="474"/>
      <c r="H465" s="474"/>
    </row>
    <row r="466" spans="1:8" ht="12.75">
      <c r="A466" s="24"/>
      <c r="B466" s="474"/>
      <c r="C466" s="474"/>
      <c r="D466" s="474"/>
      <c r="E466" s="474"/>
      <c r="F466" s="474"/>
      <c r="G466" s="474"/>
      <c r="H466" s="474"/>
    </row>
    <row r="467" spans="1:8" ht="12.75">
      <c r="A467" s="24"/>
      <c r="B467" s="474"/>
      <c r="C467" s="474"/>
      <c r="D467" s="474"/>
      <c r="E467" s="474"/>
      <c r="F467" s="474"/>
      <c r="G467" s="474"/>
      <c r="H467" s="474"/>
    </row>
    <row r="468" spans="1:8" ht="12.75">
      <c r="A468" s="755"/>
      <c r="B468" s="902"/>
      <c r="C468" s="902"/>
      <c r="D468" s="902"/>
      <c r="E468" s="902"/>
      <c r="F468" s="902"/>
      <c r="G468" s="902"/>
      <c r="H468" s="902"/>
    </row>
    <row r="469" spans="1:8" ht="12.75">
      <c r="A469" s="24"/>
      <c r="B469" s="474"/>
      <c r="C469" s="474"/>
      <c r="D469" s="474"/>
      <c r="E469" s="474"/>
      <c r="F469" s="474"/>
      <c r="G469" s="474"/>
      <c r="H469" s="474"/>
    </row>
    <row r="470" spans="1:8" ht="12.75">
      <c r="A470" s="755"/>
      <c r="B470" s="902"/>
      <c r="C470" s="902"/>
      <c r="D470" s="902"/>
      <c r="E470" s="902"/>
      <c r="F470" s="902"/>
      <c r="G470" s="902"/>
      <c r="H470" s="902"/>
    </row>
    <row r="471" spans="1:8" ht="18">
      <c r="A471" s="17"/>
      <c r="B471" s="897"/>
      <c r="C471" s="897"/>
      <c r="D471" s="897"/>
      <c r="E471" s="897"/>
      <c r="F471" s="897"/>
      <c r="G471" s="897"/>
      <c r="H471" s="897"/>
    </row>
    <row r="472" spans="1:8" ht="12.75">
      <c r="A472" s="97"/>
      <c r="B472" s="271"/>
      <c r="C472" s="271"/>
      <c r="D472" s="271"/>
      <c r="E472" s="271"/>
      <c r="F472" s="271"/>
      <c r="G472" s="271"/>
      <c r="H472" s="271"/>
    </row>
    <row r="473" spans="1:8" ht="12.75">
      <c r="A473" s="97"/>
      <c r="B473" s="271"/>
      <c r="C473" s="271"/>
      <c r="D473" s="271"/>
      <c r="E473" s="271"/>
      <c r="F473" s="271"/>
      <c r="G473" s="271"/>
      <c r="H473" s="271"/>
    </row>
    <row r="474" spans="1:8" ht="12.75">
      <c r="A474" s="97"/>
      <c r="B474" s="271"/>
      <c r="C474" s="271"/>
      <c r="D474" s="271"/>
      <c r="E474" s="271"/>
      <c r="F474" s="271"/>
      <c r="G474" s="271"/>
      <c r="H474" s="271"/>
    </row>
    <row r="475" spans="1:8" ht="12.75">
      <c r="A475" s="97"/>
      <c r="B475" s="271"/>
      <c r="C475" s="271"/>
      <c r="D475" s="271"/>
      <c r="E475" s="271"/>
      <c r="F475" s="271"/>
      <c r="G475" s="271"/>
      <c r="H475" s="271"/>
    </row>
    <row r="476" spans="1:8" ht="12.75">
      <c r="A476" s="97"/>
      <c r="B476" s="271"/>
      <c r="C476" s="271"/>
      <c r="D476" s="271"/>
      <c r="E476" s="271"/>
      <c r="F476" s="271"/>
      <c r="G476" s="271"/>
      <c r="H476" s="271"/>
    </row>
    <row r="477" spans="1:8">
      <c r="A477" s="568"/>
      <c r="B477" s="638"/>
      <c r="C477" s="638"/>
      <c r="D477" s="638"/>
      <c r="E477" s="638"/>
      <c r="F477" s="638"/>
      <c r="G477" s="638"/>
      <c r="H477" s="638"/>
    </row>
    <row r="478" spans="1:8" ht="12.75">
      <c r="A478" s="749"/>
      <c r="B478" s="890"/>
      <c r="C478" s="890"/>
      <c r="D478" s="890"/>
      <c r="E478" s="890"/>
      <c r="F478" s="890"/>
      <c r="G478" s="890"/>
      <c r="H478" s="890"/>
    </row>
    <row r="479" spans="1:8" ht="12.75">
      <c r="A479" s="192"/>
      <c r="B479" s="255"/>
      <c r="C479" s="255"/>
      <c r="D479" s="255"/>
      <c r="E479" s="255"/>
      <c r="F479" s="255"/>
      <c r="G479" s="255"/>
      <c r="H479" s="255"/>
    </row>
    <row r="480" spans="1:8" ht="12.75">
      <c r="A480" s="749"/>
      <c r="B480" s="890"/>
      <c r="C480" s="890"/>
      <c r="D480" s="890"/>
      <c r="E480" s="890"/>
      <c r="F480" s="890"/>
      <c r="G480" s="890"/>
      <c r="H480" s="890"/>
    </row>
    <row r="481" spans="1:8" ht="12.75">
      <c r="A481" s="749"/>
      <c r="B481" s="890"/>
      <c r="C481" s="890"/>
      <c r="D481" s="890"/>
      <c r="E481" s="890"/>
      <c r="F481" s="890"/>
      <c r="G481" s="890"/>
      <c r="H481" s="890"/>
    </row>
    <row r="482" spans="1:8" ht="12.75">
      <c r="A482" s="749"/>
      <c r="B482" s="890"/>
      <c r="C482" s="890"/>
      <c r="D482" s="890"/>
      <c r="E482" s="890"/>
      <c r="F482" s="890"/>
      <c r="G482" s="890"/>
      <c r="H482" s="890"/>
    </row>
    <row r="483" spans="1:8" ht="12.75">
      <c r="A483" s="97"/>
      <c r="B483" s="271"/>
      <c r="C483" s="271"/>
      <c r="D483" s="271"/>
      <c r="E483" s="271"/>
      <c r="F483" s="271"/>
      <c r="G483" s="271"/>
      <c r="H483" s="271"/>
    </row>
    <row r="484" spans="1:8" ht="12.75">
      <c r="A484" s="749"/>
      <c r="B484" s="890"/>
      <c r="C484" s="890"/>
      <c r="D484" s="890"/>
      <c r="E484" s="890"/>
      <c r="F484" s="890"/>
      <c r="G484" s="890"/>
      <c r="H484" s="890"/>
    </row>
    <row r="485" spans="1:8" ht="18">
      <c r="A485" s="735"/>
      <c r="B485" s="905"/>
      <c r="C485" s="905"/>
      <c r="D485" s="905"/>
      <c r="E485" s="905"/>
      <c r="F485" s="905"/>
      <c r="G485" s="905"/>
      <c r="H485" s="905"/>
    </row>
    <row r="486" spans="1:8" ht="12.75">
      <c r="A486" s="24"/>
      <c r="B486" s="821"/>
      <c r="C486" s="821"/>
      <c r="D486" s="821"/>
      <c r="E486" s="821"/>
      <c r="F486" s="821"/>
      <c r="G486" s="821"/>
      <c r="H486" s="821"/>
    </row>
    <row r="487" spans="1:8" ht="12.75">
      <c r="A487" s="24"/>
      <c r="B487" s="24"/>
      <c r="C487" s="24"/>
      <c r="D487" s="24"/>
      <c r="E487" s="24"/>
      <c r="F487" s="24"/>
      <c r="G487" s="24"/>
      <c r="H487" s="24"/>
    </row>
    <row r="488" spans="1:8" ht="12.75">
      <c r="A488" s="24"/>
      <c r="B488" s="24"/>
      <c r="C488" s="24"/>
      <c r="D488" s="24"/>
      <c r="E488" s="24"/>
      <c r="F488" s="24"/>
      <c r="G488" s="24"/>
      <c r="H488" s="24"/>
    </row>
    <row r="489" spans="1:8">
      <c r="A489" s="568"/>
      <c r="B489" s="638"/>
      <c r="C489" s="638"/>
      <c r="D489" s="638"/>
      <c r="E489" s="638"/>
      <c r="F489" s="638"/>
      <c r="G489" s="638"/>
      <c r="H489" s="638"/>
    </row>
    <row r="490" spans="1:8" ht="12.75">
      <c r="A490" s="856"/>
      <c r="B490" s="713"/>
      <c r="C490" s="713"/>
      <c r="D490" s="713"/>
      <c r="E490" s="713"/>
      <c r="F490" s="713"/>
      <c r="G490" s="713"/>
      <c r="H490" s="713"/>
    </row>
    <row r="491" spans="1:8" ht="12.75">
      <c r="A491" s="97"/>
      <c r="B491" s="271"/>
      <c r="C491" s="271"/>
      <c r="D491" s="271"/>
      <c r="E491" s="271"/>
      <c r="F491" s="271"/>
      <c r="G491" s="271"/>
      <c r="H491" s="271"/>
    </row>
    <row r="492" spans="1:8" ht="12.75">
      <c r="A492" s="24"/>
      <c r="B492" s="474"/>
      <c r="C492" s="474"/>
      <c r="D492" s="474"/>
      <c r="E492" s="474"/>
      <c r="F492" s="474"/>
      <c r="G492" s="474"/>
      <c r="H492" s="474"/>
    </row>
    <row r="493" spans="1:8" ht="12.75">
      <c r="A493" s="749"/>
      <c r="B493" s="890"/>
      <c r="C493" s="890"/>
      <c r="D493" s="890"/>
      <c r="E493" s="890"/>
      <c r="F493" s="890"/>
      <c r="G493" s="890"/>
      <c r="H493" s="890"/>
    </row>
    <row r="494" spans="1:8" ht="12.75">
      <c r="A494" s="97"/>
      <c r="B494" s="271"/>
      <c r="C494" s="271"/>
      <c r="D494" s="271"/>
      <c r="E494" s="271"/>
      <c r="F494" s="271"/>
      <c r="G494" s="271"/>
      <c r="H494" s="271"/>
    </row>
    <row r="495" spans="1:8" ht="12.75">
      <c r="A495" s="24"/>
      <c r="B495" s="24"/>
      <c r="C495" s="24"/>
      <c r="D495" s="24"/>
      <c r="E495" s="24"/>
      <c r="F495" s="24"/>
      <c r="G495" s="24"/>
      <c r="H495" s="24"/>
    </row>
    <row r="496" spans="1:8" ht="12.75">
      <c r="A496" s="749"/>
      <c r="B496" s="890"/>
      <c r="C496" s="890"/>
      <c r="D496" s="890"/>
      <c r="E496" s="890"/>
      <c r="F496" s="890"/>
      <c r="G496" s="890"/>
      <c r="H496" s="890"/>
    </row>
    <row r="497" spans="1:8" ht="12.75">
      <c r="A497" s="24"/>
      <c r="B497" s="474"/>
      <c r="C497" s="474"/>
      <c r="D497" s="474"/>
      <c r="E497" s="474"/>
      <c r="F497" s="474"/>
      <c r="G497" s="474"/>
      <c r="H497" s="474"/>
    </row>
    <row r="498" spans="1:8" ht="18">
      <c r="A498" s="358"/>
      <c r="B498" s="640"/>
      <c r="C498" s="640"/>
      <c r="D498" s="640"/>
      <c r="E498" s="640"/>
      <c r="F498" s="640"/>
      <c r="G498" s="640"/>
      <c r="H498" s="640"/>
    </row>
    <row r="499" spans="1:8" ht="12.75">
      <c r="A499" s="198"/>
      <c r="B499" s="198"/>
      <c r="C499" s="198"/>
      <c r="D499" s="198"/>
      <c r="E499" s="198"/>
      <c r="F499" s="198"/>
      <c r="G499" s="198"/>
      <c r="H499" s="198"/>
    </row>
    <row r="500" spans="1:8" ht="12.75">
      <c r="A500" s="97"/>
      <c r="B500" s="271"/>
      <c r="C500" s="271"/>
      <c r="D500" s="271"/>
      <c r="E500" s="271"/>
      <c r="F500" s="271"/>
      <c r="G500" s="271"/>
      <c r="H500" s="271"/>
    </row>
    <row r="501" spans="1:8" ht="12.75">
      <c r="A501" s="97"/>
      <c r="B501" s="271"/>
      <c r="C501" s="271"/>
      <c r="D501" s="271"/>
      <c r="E501" s="271"/>
      <c r="F501" s="271"/>
      <c r="G501" s="271"/>
      <c r="H501" s="271"/>
    </row>
    <row r="502" spans="1:8">
      <c r="A502" s="568"/>
      <c r="B502" s="605"/>
      <c r="C502" s="605"/>
      <c r="D502" s="605"/>
      <c r="E502" s="605"/>
      <c r="F502" s="605"/>
      <c r="G502" s="605"/>
      <c r="H502" s="605"/>
    </row>
    <row r="503" spans="1:8" ht="12.75">
      <c r="A503" s="205"/>
      <c r="B503" s="652"/>
      <c r="C503" s="652"/>
      <c r="D503" s="652"/>
      <c r="E503" s="652"/>
      <c r="F503" s="652"/>
      <c r="G503" s="652"/>
      <c r="H503" s="652"/>
    </row>
    <row r="504" spans="1:8" ht="12.75">
      <c r="A504" s="97"/>
      <c r="B504" s="271"/>
      <c r="C504" s="271"/>
      <c r="D504" s="271"/>
      <c r="E504" s="271"/>
      <c r="F504" s="271"/>
      <c r="G504" s="271"/>
      <c r="H504" s="271"/>
    </row>
    <row r="505" spans="1:8" ht="12.75">
      <c r="A505" s="749"/>
      <c r="B505" s="890"/>
      <c r="C505" s="890"/>
      <c r="D505" s="890"/>
      <c r="E505" s="890"/>
      <c r="F505" s="890"/>
      <c r="G505" s="890"/>
      <c r="H505" s="890"/>
    </row>
    <row r="506" spans="1:8" ht="12.75">
      <c r="A506" s="24"/>
      <c r="B506" s="474"/>
      <c r="C506" s="474"/>
      <c r="D506" s="474"/>
      <c r="E506" s="474"/>
      <c r="F506" s="474"/>
      <c r="G506" s="474"/>
      <c r="H506" s="474"/>
    </row>
    <row r="507" spans="1:8" ht="12.75">
      <c r="A507" s="24"/>
      <c r="B507" s="474"/>
      <c r="C507" s="474"/>
      <c r="D507" s="474"/>
      <c r="E507" s="474"/>
      <c r="F507" s="474"/>
      <c r="G507" s="474"/>
      <c r="H507" s="474"/>
    </row>
    <row r="508" spans="1:8" ht="12.75">
      <c r="A508" s="24"/>
      <c r="B508" s="474"/>
      <c r="C508" s="474"/>
      <c r="D508" s="474"/>
      <c r="E508" s="474"/>
      <c r="F508" s="474"/>
      <c r="G508" s="474"/>
      <c r="H508" s="474"/>
    </row>
    <row r="509" spans="1:8" ht="12.75">
      <c r="A509" s="24"/>
      <c r="B509" s="474"/>
      <c r="C509" s="474"/>
      <c r="D509" s="474"/>
      <c r="E509" s="474"/>
      <c r="F509" s="474"/>
      <c r="G509" s="474"/>
      <c r="H509" s="474"/>
    </row>
    <row r="510" spans="1:8" ht="18">
      <c r="A510" s="358"/>
      <c r="B510" s="640"/>
      <c r="C510" s="640"/>
      <c r="D510" s="640"/>
      <c r="E510" s="640"/>
      <c r="F510" s="640"/>
      <c r="G510" s="640"/>
      <c r="H510" s="640"/>
    </row>
    <row r="511" spans="1:8" ht="12.75">
      <c r="A511" s="198"/>
      <c r="B511" s="198"/>
      <c r="C511" s="198"/>
      <c r="D511" s="198"/>
      <c r="E511" s="198"/>
      <c r="F511" s="198"/>
      <c r="G511" s="198"/>
      <c r="H511" s="198"/>
    </row>
    <row r="512" spans="1:8" ht="12.75">
      <c r="A512" s="97"/>
      <c r="B512" s="271"/>
      <c r="C512" s="271"/>
      <c r="D512" s="271"/>
      <c r="E512" s="271"/>
      <c r="F512" s="271"/>
      <c r="G512" s="271"/>
      <c r="H512" s="271"/>
    </row>
    <row r="513" spans="1:8" ht="12.75">
      <c r="A513" s="749"/>
      <c r="B513" s="890"/>
      <c r="C513" s="890"/>
      <c r="D513" s="890"/>
      <c r="E513" s="890"/>
      <c r="F513" s="890"/>
      <c r="G513" s="890"/>
      <c r="H513" s="890"/>
    </row>
    <row r="514" spans="1:8">
      <c r="A514" s="568"/>
      <c r="B514" s="605"/>
      <c r="C514" s="605"/>
      <c r="D514" s="605"/>
      <c r="E514" s="605"/>
      <c r="F514" s="605"/>
      <c r="G514" s="605"/>
      <c r="H514" s="605"/>
    </row>
    <row r="515" spans="1:8" ht="12.75">
      <c r="A515" s="97"/>
      <c r="B515" s="271"/>
      <c r="C515" s="271"/>
      <c r="D515" s="271"/>
      <c r="E515" s="271"/>
      <c r="F515" s="271"/>
      <c r="G515" s="271"/>
      <c r="H515" s="271"/>
    </row>
    <row r="516" spans="1:8" ht="12.75">
      <c r="A516" s="97"/>
      <c r="B516" s="271"/>
      <c r="C516" s="271"/>
      <c r="D516" s="271"/>
      <c r="E516" s="271"/>
      <c r="F516" s="271"/>
      <c r="G516" s="271"/>
      <c r="H516" s="271"/>
    </row>
    <row r="517" spans="1:8" ht="12.75">
      <c r="A517" s="24"/>
      <c r="B517" s="474"/>
      <c r="C517" s="474"/>
      <c r="D517" s="474"/>
      <c r="E517" s="474"/>
      <c r="F517" s="474"/>
      <c r="G517" s="474"/>
      <c r="H517" s="474"/>
    </row>
    <row r="518" spans="1:8" ht="12.75">
      <c r="A518" s="24"/>
      <c r="B518" s="474"/>
      <c r="C518" s="474"/>
      <c r="D518" s="474"/>
      <c r="E518" s="474"/>
      <c r="F518" s="474"/>
      <c r="G518" s="474"/>
      <c r="H518" s="474"/>
    </row>
    <row r="519" spans="1:8" ht="12.75">
      <c r="A519" s="186"/>
      <c r="B519" s="643"/>
      <c r="C519" s="643"/>
      <c r="D519" s="643"/>
      <c r="E519" s="643"/>
      <c r="F519" s="643"/>
      <c r="G519" s="643"/>
      <c r="H519" s="643"/>
    </row>
    <row r="520" spans="1:8" ht="18">
      <c r="A520" s="358"/>
      <c r="B520" s="640"/>
      <c r="C520" s="640"/>
      <c r="D520" s="640"/>
      <c r="E520" s="640"/>
      <c r="F520" s="640"/>
      <c r="G520" s="640"/>
      <c r="H520" s="640"/>
    </row>
    <row r="521" spans="1:8" ht="12.75">
      <c r="A521" s="97"/>
      <c r="B521" s="97"/>
      <c r="C521" s="97"/>
      <c r="D521" s="97"/>
      <c r="E521" s="97"/>
      <c r="F521" s="97"/>
      <c r="G521" s="97"/>
      <c r="H521" s="97"/>
    </row>
    <row r="522" spans="1:8" ht="12.75">
      <c r="A522" s="97"/>
      <c r="B522" s="97"/>
      <c r="C522" s="97"/>
      <c r="D522" s="97"/>
      <c r="E522" s="97"/>
      <c r="F522" s="97"/>
      <c r="G522" s="97"/>
      <c r="H522" s="97"/>
    </row>
    <row r="523" spans="1:8" ht="12.75">
      <c r="A523" s="97"/>
      <c r="B523" s="97"/>
      <c r="C523" s="97"/>
      <c r="D523" s="97"/>
      <c r="E523" s="97"/>
      <c r="F523" s="97"/>
      <c r="G523" s="97"/>
      <c r="H523" s="97"/>
    </row>
    <row r="524" spans="1:8" ht="12.75">
      <c r="A524" s="256"/>
      <c r="B524" s="895"/>
      <c r="C524" s="895"/>
      <c r="D524" s="895"/>
      <c r="E524" s="895"/>
      <c r="F524" s="895"/>
      <c r="G524" s="895"/>
      <c r="H524" s="895"/>
    </row>
    <row r="525" spans="1:8" ht="12.75">
      <c r="A525" s="97"/>
      <c r="B525" s="271"/>
      <c r="C525" s="271"/>
      <c r="D525" s="271"/>
      <c r="E525" s="271"/>
      <c r="F525" s="271"/>
      <c r="G525" s="271"/>
      <c r="H525" s="271"/>
    </row>
    <row r="526" spans="1:8" ht="12.75">
      <c r="A526" s="97"/>
      <c r="B526" s="271"/>
      <c r="C526" s="271"/>
      <c r="D526" s="271"/>
      <c r="E526" s="271"/>
      <c r="F526" s="271"/>
      <c r="G526" s="271"/>
      <c r="H526" s="271"/>
    </row>
    <row r="527" spans="1:8" ht="12.75">
      <c r="A527" s="97"/>
      <c r="B527" s="271"/>
      <c r="C527" s="271"/>
      <c r="D527" s="271"/>
      <c r="E527" s="271"/>
      <c r="F527" s="271"/>
      <c r="G527" s="271"/>
      <c r="H527" s="271"/>
    </row>
    <row r="528" spans="1:8" ht="12.75">
      <c r="A528" s="97"/>
      <c r="B528" s="271"/>
      <c r="C528" s="271"/>
      <c r="D528" s="271"/>
      <c r="E528" s="271"/>
      <c r="F528" s="271"/>
      <c r="G528" s="271"/>
      <c r="H528" s="271"/>
    </row>
    <row r="529" spans="1:8" ht="12.75">
      <c r="A529" s="97"/>
      <c r="B529" s="271"/>
      <c r="C529" s="271"/>
      <c r="D529" s="271"/>
      <c r="E529" s="271"/>
      <c r="F529" s="271"/>
      <c r="G529" s="271"/>
      <c r="H529" s="271"/>
    </row>
    <row r="530" spans="1:8" ht="12.75">
      <c r="A530" s="97"/>
      <c r="B530" s="271"/>
      <c r="C530" s="271"/>
      <c r="D530" s="271"/>
      <c r="E530" s="271"/>
      <c r="F530" s="271"/>
      <c r="G530" s="271"/>
      <c r="H530" s="271"/>
    </row>
    <row r="531" spans="1:8" ht="23.25">
      <c r="A531" s="3"/>
      <c r="B531" s="149"/>
      <c r="C531" s="149"/>
      <c r="D531" s="149"/>
      <c r="E531" s="149"/>
      <c r="F531" s="149"/>
      <c r="G531" s="149"/>
      <c r="H531" s="149"/>
    </row>
    <row r="532" spans="1:8" ht="18">
      <c r="A532" s="17"/>
      <c r="B532" s="897"/>
      <c r="C532" s="897"/>
      <c r="D532" s="897"/>
      <c r="E532" s="897"/>
      <c r="F532" s="897"/>
      <c r="G532" s="897"/>
      <c r="H532" s="897"/>
    </row>
    <row r="533" spans="1:8" ht="12.75">
      <c r="A533" s="20"/>
      <c r="B533" s="650"/>
      <c r="C533" s="650"/>
      <c r="D533" s="650"/>
      <c r="E533" s="650"/>
      <c r="F533" s="650"/>
      <c r="G533" s="650"/>
      <c r="H533" s="650"/>
    </row>
    <row r="534" spans="1:8" ht="12.75">
      <c r="A534" s="150"/>
      <c r="B534" s="606"/>
      <c r="C534" s="606"/>
      <c r="D534" s="606"/>
      <c r="E534" s="606"/>
      <c r="F534" s="606"/>
      <c r="G534" s="606"/>
      <c r="H534" s="606"/>
    </row>
    <row r="535" spans="1:8" ht="12.75">
      <c r="A535" s="24"/>
      <c r="B535" s="474"/>
      <c r="C535" s="474"/>
      <c r="D535" s="474"/>
      <c r="E535" s="474"/>
      <c r="F535" s="474"/>
      <c r="G535" s="474"/>
      <c r="H535" s="474"/>
    </row>
    <row r="536" spans="1:8" ht="12.75">
      <c r="A536" s="24"/>
      <c r="B536" s="474"/>
      <c r="C536" s="474"/>
      <c r="D536" s="474"/>
      <c r="E536" s="474"/>
      <c r="F536" s="474"/>
      <c r="G536" s="474"/>
      <c r="H536" s="474"/>
    </row>
    <row r="537" spans="1:8" ht="12.75">
      <c r="A537" s="24"/>
      <c r="B537" s="474"/>
      <c r="C537" s="474"/>
      <c r="D537" s="474"/>
      <c r="E537" s="474"/>
      <c r="F537" s="474"/>
      <c r="G537" s="474"/>
      <c r="H537" s="474"/>
    </row>
    <row r="538" spans="1:8" ht="12.75">
      <c r="A538" s="24"/>
      <c r="B538" s="474"/>
      <c r="C538" s="474"/>
      <c r="D538" s="474"/>
      <c r="E538" s="474"/>
      <c r="F538" s="474"/>
      <c r="G538" s="474"/>
      <c r="H538" s="474"/>
    </row>
    <row r="539" spans="1:8">
      <c r="A539" s="568"/>
      <c r="B539" s="638"/>
      <c r="C539" s="638"/>
      <c r="D539" s="638"/>
      <c r="E539" s="638"/>
      <c r="F539" s="638"/>
      <c r="G539" s="638"/>
      <c r="H539" s="638"/>
    </row>
    <row r="540" spans="1:8" ht="12.75">
      <c r="A540" s="24"/>
      <c r="B540" s="474"/>
      <c r="C540" s="474"/>
      <c r="D540" s="474"/>
      <c r="E540" s="474"/>
      <c r="F540" s="474"/>
      <c r="G540" s="474"/>
      <c r="H540" s="474"/>
    </row>
    <row r="541" spans="1:8" ht="12.75">
      <c r="A541" s="24"/>
      <c r="B541" s="474"/>
      <c r="C541" s="474"/>
      <c r="D541" s="474"/>
      <c r="E541" s="474"/>
      <c r="F541" s="474"/>
      <c r="G541" s="474"/>
      <c r="H541" s="474"/>
    </row>
    <row r="542" spans="1:8" ht="12.75">
      <c r="A542" s="749"/>
      <c r="B542" s="890"/>
      <c r="C542" s="890"/>
      <c r="D542" s="890"/>
      <c r="E542" s="890"/>
      <c r="F542" s="890"/>
      <c r="G542" s="890"/>
      <c r="H542" s="890"/>
    </row>
    <row r="543" spans="1:8" ht="12.75">
      <c r="A543" s="24"/>
      <c r="B543" s="474"/>
      <c r="C543" s="474"/>
      <c r="D543" s="474"/>
      <c r="E543" s="474"/>
      <c r="F543" s="474"/>
      <c r="G543" s="474"/>
      <c r="H543" s="474"/>
    </row>
    <row r="544" spans="1:8" ht="12.75">
      <c r="A544" s="24"/>
      <c r="B544" s="474"/>
      <c r="C544" s="474"/>
      <c r="D544" s="474"/>
      <c r="E544" s="474"/>
      <c r="F544" s="474"/>
      <c r="G544" s="474"/>
      <c r="H544" s="474"/>
    </row>
    <row r="545" spans="1:8" ht="12.75">
      <c r="A545" s="24"/>
      <c r="B545" s="474"/>
      <c r="C545" s="474"/>
      <c r="D545" s="474"/>
      <c r="E545" s="474"/>
      <c r="F545" s="474"/>
      <c r="G545" s="474"/>
      <c r="H545" s="474"/>
    </row>
    <row r="546" spans="1:8" ht="12.75">
      <c r="A546" s="755"/>
      <c r="B546" s="902"/>
      <c r="C546" s="902"/>
      <c r="D546" s="902"/>
      <c r="E546" s="902"/>
      <c r="F546" s="902"/>
      <c r="G546" s="902"/>
      <c r="H546" s="902"/>
    </row>
    <row r="547" spans="1:8" ht="12.75">
      <c r="A547" s="24"/>
      <c r="B547" s="474"/>
      <c r="C547" s="474"/>
      <c r="D547" s="474"/>
      <c r="E547" s="474"/>
      <c r="F547" s="474"/>
      <c r="G547" s="474"/>
      <c r="H547" s="474"/>
    </row>
    <row r="548" spans="1:8" ht="12.75">
      <c r="A548" s="755"/>
      <c r="B548" s="902"/>
      <c r="C548" s="902"/>
      <c r="D548" s="902"/>
      <c r="E548" s="902"/>
      <c r="F548" s="902"/>
      <c r="G548" s="902"/>
      <c r="H548" s="902"/>
    </row>
    <row r="549" spans="1:8" ht="18">
      <c r="A549" s="17"/>
      <c r="B549" s="897"/>
      <c r="C549" s="897"/>
      <c r="D549" s="897"/>
      <c r="E549" s="897"/>
      <c r="F549" s="897"/>
      <c r="G549" s="897"/>
      <c r="H549" s="897"/>
    </row>
    <row r="550" spans="1:8" ht="12.75">
      <c r="A550" s="97"/>
      <c r="B550" s="271"/>
      <c r="C550" s="271"/>
      <c r="D550" s="271"/>
      <c r="E550" s="271"/>
      <c r="F550" s="271"/>
      <c r="G550" s="271"/>
      <c r="H550" s="271"/>
    </row>
    <row r="551" spans="1:8" ht="12.75">
      <c r="A551" s="97"/>
      <c r="B551" s="271"/>
      <c r="C551" s="271"/>
      <c r="D551" s="271"/>
      <c r="E551" s="271"/>
      <c r="F551" s="271"/>
      <c r="G551" s="271"/>
      <c r="H551" s="271"/>
    </row>
    <row r="552" spans="1:8" ht="12.75">
      <c r="A552" s="97"/>
      <c r="B552" s="271"/>
      <c r="C552" s="271"/>
      <c r="D552" s="271"/>
      <c r="E552" s="271"/>
      <c r="F552" s="271"/>
      <c r="G552" s="271"/>
      <c r="H552" s="271"/>
    </row>
    <row r="553" spans="1:8" ht="12.75">
      <c r="A553" s="97"/>
      <c r="B553" s="271"/>
      <c r="C553" s="271"/>
      <c r="D553" s="271"/>
      <c r="E553" s="271"/>
      <c r="F553" s="271"/>
      <c r="G553" s="271"/>
      <c r="H553" s="271"/>
    </row>
    <row r="554" spans="1:8" ht="12.75">
      <c r="A554" s="97"/>
      <c r="B554" s="271"/>
      <c r="C554" s="271"/>
      <c r="D554" s="271"/>
      <c r="E554" s="271"/>
      <c r="F554" s="271"/>
      <c r="G554" s="271"/>
      <c r="H554" s="271"/>
    </row>
    <row r="555" spans="1:8">
      <c r="A555" s="568"/>
      <c r="B555" s="638"/>
      <c r="C555" s="638"/>
      <c r="D555" s="638"/>
      <c r="E555" s="638"/>
      <c r="F555" s="638"/>
      <c r="G555" s="638"/>
      <c r="H555" s="638"/>
    </row>
    <row r="556" spans="1:8" ht="12.75">
      <c r="A556" s="749"/>
      <c r="B556" s="890"/>
      <c r="C556" s="890"/>
      <c r="D556" s="890"/>
      <c r="E556" s="890"/>
      <c r="F556" s="890"/>
      <c r="G556" s="890"/>
      <c r="H556" s="890"/>
    </row>
    <row r="557" spans="1:8" ht="12.75">
      <c r="A557" s="192"/>
      <c r="B557" s="255"/>
      <c r="C557" s="255"/>
      <c r="D557" s="255"/>
      <c r="E557" s="255"/>
      <c r="F557" s="255"/>
      <c r="G557" s="255"/>
      <c r="H557" s="255"/>
    </row>
    <row r="558" spans="1:8" ht="12.75">
      <c r="A558" s="749"/>
      <c r="B558" s="890"/>
      <c r="C558" s="890"/>
      <c r="D558" s="890"/>
      <c r="E558" s="890"/>
      <c r="F558" s="890"/>
      <c r="G558" s="890"/>
      <c r="H558" s="890"/>
    </row>
    <row r="559" spans="1:8" ht="12.75">
      <c r="A559" s="749"/>
      <c r="B559" s="890"/>
      <c r="C559" s="890"/>
      <c r="D559" s="890"/>
      <c r="E559" s="890"/>
      <c r="F559" s="890"/>
      <c r="G559" s="890"/>
      <c r="H559" s="890"/>
    </row>
    <row r="560" spans="1:8" ht="12.75">
      <c r="A560" s="749"/>
      <c r="B560" s="890"/>
      <c r="C560" s="890"/>
      <c r="D560" s="890"/>
      <c r="E560" s="890"/>
      <c r="F560" s="890"/>
      <c r="G560" s="890"/>
      <c r="H560" s="890"/>
    </row>
    <row r="561" spans="1:8" ht="12.75">
      <c r="A561" s="97"/>
      <c r="B561" s="271"/>
      <c r="C561" s="271"/>
      <c r="D561" s="271"/>
      <c r="E561" s="271"/>
      <c r="F561" s="271"/>
      <c r="G561" s="271"/>
      <c r="H561" s="271"/>
    </row>
    <row r="562" spans="1:8" ht="12.75">
      <c r="A562" s="749"/>
      <c r="B562" s="890"/>
      <c r="C562" s="890"/>
      <c r="D562" s="890"/>
      <c r="E562" s="890"/>
      <c r="F562" s="890"/>
      <c r="G562" s="890"/>
      <c r="H562" s="890"/>
    </row>
    <row r="563" spans="1:8" ht="18">
      <c r="A563" s="735"/>
      <c r="B563" s="905"/>
      <c r="C563" s="905"/>
      <c r="D563" s="905"/>
      <c r="E563" s="905"/>
      <c r="F563" s="905"/>
      <c r="G563" s="905"/>
      <c r="H563" s="905"/>
    </row>
    <row r="564" spans="1:8" ht="12.75">
      <c r="A564" s="24"/>
      <c r="B564" s="821"/>
      <c r="C564" s="821"/>
      <c r="D564" s="821"/>
      <c r="E564" s="821"/>
      <c r="F564" s="821"/>
      <c r="G564" s="821"/>
      <c r="H564" s="821"/>
    </row>
    <row r="565" spans="1:8" ht="12.75">
      <c r="A565" s="24"/>
      <c r="B565" s="24"/>
      <c r="C565" s="24"/>
      <c r="D565" s="24"/>
      <c r="E565" s="24"/>
      <c r="F565" s="24"/>
      <c r="G565" s="24"/>
      <c r="H565" s="24"/>
    </row>
    <row r="566" spans="1:8" ht="12.75">
      <c r="A566" s="24"/>
      <c r="B566" s="24"/>
      <c r="C566" s="24"/>
      <c r="D566" s="24"/>
      <c r="E566" s="24"/>
      <c r="F566" s="24"/>
      <c r="G566" s="24"/>
      <c r="H566" s="24"/>
    </row>
    <row r="567" spans="1:8">
      <c r="A567" s="568"/>
      <c r="B567" s="638"/>
      <c r="C567" s="638"/>
      <c r="D567" s="638"/>
      <c r="E567" s="638"/>
      <c r="F567" s="638"/>
      <c r="G567" s="638"/>
      <c r="H567" s="638"/>
    </row>
    <row r="568" spans="1:8" ht="12.75">
      <c r="A568" s="856"/>
      <c r="B568" s="713"/>
      <c r="C568" s="713"/>
      <c r="D568" s="713"/>
      <c r="E568" s="713"/>
      <c r="F568" s="713"/>
      <c r="G568" s="713"/>
      <c r="H568" s="713"/>
    </row>
    <row r="569" spans="1:8" ht="12.75">
      <c r="A569" s="97"/>
      <c r="B569" s="271"/>
      <c r="C569" s="271"/>
      <c r="D569" s="271"/>
      <c r="E569" s="271"/>
      <c r="F569" s="271"/>
      <c r="G569" s="271"/>
      <c r="H569" s="271"/>
    </row>
    <row r="570" spans="1:8" ht="12.75">
      <c r="A570" s="24"/>
      <c r="B570" s="474"/>
      <c r="C570" s="474"/>
      <c r="D570" s="474"/>
      <c r="E570" s="474"/>
      <c r="F570" s="474"/>
      <c r="G570" s="474"/>
      <c r="H570" s="474"/>
    </row>
    <row r="571" spans="1:8" ht="12.75">
      <c r="A571" s="749"/>
      <c r="B571" s="890"/>
      <c r="C571" s="890"/>
      <c r="D571" s="890"/>
      <c r="E571" s="890"/>
      <c r="F571" s="890"/>
      <c r="G571" s="890"/>
      <c r="H571" s="890"/>
    </row>
    <row r="572" spans="1:8" ht="12.75">
      <c r="A572" s="97"/>
      <c r="B572" s="271"/>
      <c r="C572" s="271"/>
      <c r="D572" s="271"/>
      <c r="E572" s="271"/>
      <c r="F572" s="271"/>
      <c r="G572" s="271"/>
      <c r="H572" s="271"/>
    </row>
    <row r="573" spans="1:8" ht="12.75">
      <c r="A573" s="24"/>
      <c r="B573" s="24"/>
      <c r="C573" s="24"/>
      <c r="D573" s="24"/>
      <c r="E573" s="24"/>
      <c r="F573" s="24"/>
      <c r="G573" s="24"/>
      <c r="H573" s="24"/>
    </row>
    <row r="574" spans="1:8" ht="12.75">
      <c r="A574" s="749"/>
      <c r="B574" s="890"/>
      <c r="C574" s="890"/>
      <c r="D574" s="890"/>
      <c r="E574" s="890"/>
      <c r="F574" s="890"/>
      <c r="G574" s="890"/>
      <c r="H574" s="890"/>
    </row>
    <row r="575" spans="1:8" ht="12.75">
      <c r="A575" s="24"/>
      <c r="B575" s="474"/>
      <c r="C575" s="474"/>
      <c r="D575" s="474"/>
      <c r="E575" s="474"/>
      <c r="F575" s="474"/>
      <c r="G575" s="474"/>
      <c r="H575" s="474"/>
    </row>
    <row r="576" spans="1:8" ht="18">
      <c r="A576" s="358"/>
      <c r="B576" s="640"/>
      <c r="C576" s="640"/>
      <c r="D576" s="640"/>
      <c r="E576" s="640"/>
      <c r="F576" s="640"/>
      <c r="G576" s="640"/>
      <c r="H576" s="640"/>
    </row>
    <row r="577" spans="1:8" ht="12.75">
      <c r="A577" s="198"/>
      <c r="B577" s="198"/>
      <c r="C577" s="198"/>
      <c r="D577" s="198"/>
      <c r="E577" s="198"/>
      <c r="F577" s="198"/>
      <c r="G577" s="198"/>
      <c r="H577" s="198"/>
    </row>
    <row r="578" spans="1:8" ht="12.75">
      <c r="A578" s="97"/>
      <c r="B578" s="271"/>
      <c r="C578" s="271"/>
      <c r="D578" s="271"/>
      <c r="E578" s="271"/>
      <c r="F578" s="271"/>
      <c r="G578" s="271"/>
      <c r="H578" s="271"/>
    </row>
    <row r="579" spans="1:8" ht="12.75">
      <c r="A579" s="97"/>
      <c r="B579" s="271"/>
      <c r="C579" s="271"/>
      <c r="D579" s="271"/>
      <c r="E579" s="271"/>
      <c r="F579" s="271"/>
      <c r="G579" s="271"/>
      <c r="H579" s="271"/>
    </row>
    <row r="580" spans="1:8">
      <c r="A580" s="568"/>
      <c r="B580" s="605"/>
      <c r="C580" s="605"/>
      <c r="D580" s="605"/>
      <c r="E580" s="605"/>
      <c r="F580" s="605"/>
      <c r="G580" s="605"/>
      <c r="H580" s="605"/>
    </row>
    <row r="581" spans="1:8" ht="12.75">
      <c r="A581" s="205"/>
      <c r="B581" s="652"/>
      <c r="C581" s="652"/>
      <c r="D581" s="652"/>
      <c r="E581" s="652"/>
      <c r="F581" s="652"/>
      <c r="G581" s="652"/>
      <c r="H581" s="652"/>
    </row>
    <row r="582" spans="1:8" ht="12.75">
      <c r="A582" s="97"/>
      <c r="B582" s="271"/>
      <c r="C582" s="271"/>
      <c r="D582" s="271"/>
      <c r="E582" s="271"/>
      <c r="F582" s="271"/>
      <c r="G582" s="271"/>
      <c r="H582" s="271"/>
    </row>
    <row r="583" spans="1:8" ht="12.75">
      <c r="A583" s="749"/>
      <c r="B583" s="890"/>
      <c r="C583" s="890"/>
      <c r="D583" s="890"/>
      <c r="E583" s="890"/>
      <c r="F583" s="890"/>
      <c r="G583" s="890"/>
      <c r="H583" s="890"/>
    </row>
    <row r="584" spans="1:8" ht="12.75">
      <c r="A584" s="24"/>
      <c r="B584" s="474"/>
      <c r="C584" s="474"/>
      <c r="D584" s="474"/>
      <c r="E584" s="474"/>
      <c r="F584" s="474"/>
      <c r="G584" s="474"/>
      <c r="H584" s="474"/>
    </row>
    <row r="585" spans="1:8" ht="12.75">
      <c r="A585" s="24"/>
      <c r="B585" s="474"/>
      <c r="C585" s="474"/>
      <c r="D585" s="474"/>
      <c r="E585" s="474"/>
      <c r="F585" s="474"/>
      <c r="G585" s="474"/>
      <c r="H585" s="474"/>
    </row>
    <row r="586" spans="1:8" ht="12.75">
      <c r="A586" s="24"/>
      <c r="B586" s="474"/>
      <c r="C586" s="474"/>
      <c r="D586" s="474"/>
      <c r="E586" s="474"/>
      <c r="F586" s="474"/>
      <c r="G586" s="474"/>
      <c r="H586" s="474"/>
    </row>
    <row r="587" spans="1:8" ht="12.75">
      <c r="A587" s="24"/>
      <c r="B587" s="474"/>
      <c r="C587" s="474"/>
      <c r="D587" s="474"/>
      <c r="E587" s="474"/>
      <c r="F587" s="474"/>
      <c r="G587" s="474"/>
      <c r="H587" s="474"/>
    </row>
    <row r="588" spans="1:8" ht="18">
      <c r="A588" s="358"/>
      <c r="B588" s="640"/>
      <c r="C588" s="640"/>
      <c r="D588" s="640"/>
      <c r="E588" s="640"/>
      <c r="F588" s="640"/>
      <c r="G588" s="640"/>
      <c r="H588" s="640"/>
    </row>
    <row r="589" spans="1:8" ht="12.75">
      <c r="A589" s="198"/>
      <c r="B589" s="198"/>
      <c r="C589" s="198"/>
      <c r="D589" s="198"/>
      <c r="E589" s="198"/>
      <c r="F589" s="198"/>
      <c r="G589" s="198"/>
      <c r="H589" s="198"/>
    </row>
    <row r="590" spans="1:8" ht="12.75">
      <c r="A590" s="97"/>
      <c r="B590" s="271"/>
      <c r="C590" s="271"/>
      <c r="D590" s="271"/>
      <c r="E590" s="271"/>
      <c r="F590" s="271"/>
      <c r="G590" s="271"/>
      <c r="H590" s="271"/>
    </row>
    <row r="591" spans="1:8" ht="12.75">
      <c r="A591" s="749"/>
      <c r="B591" s="890"/>
      <c r="C591" s="890"/>
      <c r="D591" s="890"/>
      <c r="E591" s="890"/>
      <c r="F591" s="890"/>
      <c r="G591" s="890"/>
      <c r="H591" s="890"/>
    </row>
    <row r="592" spans="1:8">
      <c r="A592" s="568"/>
      <c r="B592" s="605"/>
      <c r="C592" s="605"/>
      <c r="D592" s="605"/>
      <c r="E592" s="605"/>
      <c r="F592" s="605"/>
      <c r="G592" s="605"/>
      <c r="H592" s="605"/>
    </row>
    <row r="593" spans="1:8" ht="12.75">
      <c r="A593" s="97"/>
      <c r="B593" s="271"/>
      <c r="C593" s="271"/>
      <c r="D593" s="271"/>
      <c r="E593" s="271"/>
      <c r="F593" s="271"/>
      <c r="G593" s="271"/>
      <c r="H593" s="271"/>
    </row>
    <row r="594" spans="1:8" ht="12.75">
      <c r="A594" s="97"/>
      <c r="B594" s="271"/>
      <c r="C594" s="271"/>
      <c r="D594" s="271"/>
      <c r="E594" s="271"/>
      <c r="F594" s="271"/>
      <c r="G594" s="271"/>
      <c r="H594" s="271"/>
    </row>
    <row r="595" spans="1:8" ht="12.75">
      <c r="A595" s="24"/>
      <c r="B595" s="474"/>
      <c r="C595" s="474"/>
      <c r="D595" s="474"/>
      <c r="E595" s="474"/>
      <c r="F595" s="474"/>
      <c r="G595" s="474"/>
      <c r="H595" s="474"/>
    </row>
    <row r="596" spans="1:8" ht="12.75">
      <c r="A596" s="24"/>
      <c r="B596" s="474"/>
      <c r="C596" s="474"/>
      <c r="D596" s="474"/>
      <c r="E596" s="474"/>
      <c r="F596" s="474"/>
      <c r="G596" s="474"/>
      <c r="H596" s="474"/>
    </row>
    <row r="597" spans="1:8" ht="12.75">
      <c r="A597" s="186"/>
      <c r="B597" s="643"/>
      <c r="C597" s="643"/>
      <c r="D597" s="643"/>
      <c r="E597" s="643"/>
      <c r="F597" s="643"/>
      <c r="G597" s="643"/>
      <c r="H597" s="643"/>
    </row>
    <row r="598" spans="1:8" ht="18">
      <c r="A598" s="358"/>
      <c r="B598" s="640"/>
      <c r="C598" s="640"/>
      <c r="D598" s="640"/>
      <c r="E598" s="640"/>
      <c r="F598" s="640"/>
      <c r="G598" s="640"/>
      <c r="H598" s="640"/>
    </row>
    <row r="599" spans="1:8" ht="12.75">
      <c r="A599" s="97"/>
      <c r="B599" s="97"/>
      <c r="C599" s="97"/>
      <c r="D599" s="97"/>
      <c r="E599" s="97"/>
      <c r="F599" s="97"/>
      <c r="G599" s="97"/>
      <c r="H599" s="97"/>
    </row>
    <row r="600" spans="1:8" ht="12.75">
      <c r="A600" s="97"/>
      <c r="B600" s="97"/>
      <c r="C600" s="97"/>
      <c r="D600" s="97"/>
      <c r="E600" s="97"/>
      <c r="F600" s="97"/>
      <c r="G600" s="97"/>
      <c r="H600" s="97"/>
    </row>
    <row r="601" spans="1:8" ht="12.75">
      <c r="A601" s="97"/>
      <c r="B601" s="97"/>
      <c r="C601" s="97"/>
      <c r="D601" s="97"/>
      <c r="E601" s="97"/>
      <c r="F601" s="97"/>
      <c r="G601" s="97"/>
      <c r="H601" s="97"/>
    </row>
    <row r="602" spans="1:8" ht="12.75">
      <c r="A602" s="256"/>
      <c r="B602" s="895"/>
      <c r="C602" s="895"/>
      <c r="D602" s="895"/>
      <c r="E602" s="895"/>
      <c r="F602" s="895"/>
      <c r="G602" s="895"/>
      <c r="H602" s="895"/>
    </row>
    <row r="603" spans="1:8" ht="12.75">
      <c r="A603" s="97"/>
      <c r="B603" s="271"/>
      <c r="C603" s="271"/>
      <c r="D603" s="271"/>
      <c r="E603" s="271"/>
      <c r="F603" s="271"/>
      <c r="G603" s="271"/>
      <c r="H603" s="271"/>
    </row>
    <row r="604" spans="1:8" ht="12.75">
      <c r="A604" s="97"/>
      <c r="B604" s="271"/>
      <c r="C604" s="271"/>
      <c r="D604" s="271"/>
      <c r="E604" s="271"/>
      <c r="F604" s="271"/>
      <c r="G604" s="271"/>
      <c r="H604" s="271"/>
    </row>
    <row r="605" spans="1:8" ht="12.75">
      <c r="A605" s="97"/>
      <c r="B605" s="271"/>
      <c r="C605" s="271"/>
      <c r="D605" s="271"/>
      <c r="E605" s="271"/>
      <c r="F605" s="271"/>
      <c r="G605" s="271"/>
      <c r="H605" s="271"/>
    </row>
    <row r="606" spans="1:8" ht="12.75">
      <c r="A606" s="97"/>
      <c r="B606" s="271"/>
      <c r="C606" s="271"/>
      <c r="D606" s="271"/>
      <c r="E606" s="271"/>
      <c r="F606" s="271"/>
      <c r="G606" s="271"/>
      <c r="H606" s="271"/>
    </row>
    <row r="607" spans="1:8" ht="12.75">
      <c r="A607" s="97"/>
      <c r="B607" s="271"/>
      <c r="C607" s="271"/>
      <c r="D607" s="271"/>
      <c r="E607" s="271"/>
      <c r="F607" s="271"/>
      <c r="G607" s="271"/>
      <c r="H607" s="271"/>
    </row>
    <row r="608" spans="1:8" ht="12.75">
      <c r="A608" s="97"/>
      <c r="B608" s="271"/>
      <c r="C608" s="271"/>
      <c r="D608" s="271"/>
      <c r="E608" s="271"/>
      <c r="F608" s="271"/>
      <c r="G608" s="271"/>
      <c r="H608" s="271"/>
    </row>
    <row r="609" spans="1:8" ht="23.25">
      <c r="A609" s="3"/>
      <c r="B609" s="149"/>
      <c r="C609" s="149"/>
      <c r="D609" s="149"/>
      <c r="E609" s="149"/>
      <c r="F609" s="149"/>
      <c r="G609" s="149"/>
      <c r="H609" s="149"/>
    </row>
    <row r="610" spans="1:8" ht="18">
      <c r="A610" s="17"/>
      <c r="B610" s="897"/>
      <c r="C610" s="897"/>
      <c r="D610" s="897"/>
      <c r="E610" s="897"/>
      <c r="F610" s="897"/>
      <c r="G610" s="897"/>
      <c r="H610" s="897"/>
    </row>
    <row r="611" spans="1:8" ht="12.75">
      <c r="A611" s="20"/>
      <c r="B611" s="650"/>
      <c r="C611" s="650"/>
      <c r="D611" s="650"/>
      <c r="E611" s="650"/>
      <c r="F611" s="650"/>
      <c r="G611" s="650"/>
      <c r="H611" s="650"/>
    </row>
    <row r="612" spans="1:8" ht="12.75">
      <c r="A612" s="150"/>
      <c r="B612" s="606"/>
      <c r="C612" s="606"/>
      <c r="D612" s="606"/>
      <c r="E612" s="606"/>
      <c r="F612" s="606"/>
      <c r="G612" s="606"/>
      <c r="H612" s="606"/>
    </row>
    <row r="613" spans="1:8" ht="12.75">
      <c r="A613" s="24"/>
      <c r="B613" s="474"/>
      <c r="C613" s="474"/>
      <c r="D613" s="474"/>
      <c r="E613" s="474"/>
      <c r="F613" s="474"/>
      <c r="G613" s="474"/>
      <c r="H613" s="474"/>
    </row>
    <row r="614" spans="1:8" ht="12.75">
      <c r="A614" s="24"/>
      <c r="B614" s="474"/>
      <c r="C614" s="474"/>
      <c r="D614" s="474"/>
      <c r="E614" s="474"/>
      <c r="F614" s="474"/>
      <c r="G614" s="474"/>
      <c r="H614" s="474"/>
    </row>
    <row r="615" spans="1:8" ht="12.75">
      <c r="A615" s="24"/>
      <c r="B615" s="474"/>
      <c r="C615" s="474"/>
      <c r="D615" s="474"/>
      <c r="E615" s="474"/>
      <c r="F615" s="474"/>
      <c r="G615" s="474"/>
      <c r="H615" s="474"/>
    </row>
    <row r="616" spans="1:8" ht="12.75">
      <c r="A616" s="24"/>
      <c r="B616" s="474"/>
      <c r="C616" s="474"/>
      <c r="D616" s="474"/>
      <c r="E616" s="474"/>
      <c r="F616" s="474"/>
      <c r="G616" s="474"/>
      <c r="H616" s="474"/>
    </row>
    <row r="617" spans="1:8">
      <c r="A617" s="568"/>
      <c r="B617" s="638"/>
      <c r="C617" s="638"/>
      <c r="D617" s="638"/>
      <c r="E617" s="638"/>
      <c r="F617" s="638"/>
      <c r="G617" s="638"/>
      <c r="H617" s="638"/>
    </row>
    <row r="618" spans="1:8" ht="12.75">
      <c r="A618" s="24"/>
      <c r="B618" s="474"/>
      <c r="C618" s="474"/>
      <c r="D618" s="474"/>
      <c r="E618" s="474"/>
      <c r="F618" s="474"/>
      <c r="G618" s="474"/>
      <c r="H618" s="474"/>
    </row>
    <row r="619" spans="1:8" ht="12.75">
      <c r="A619" s="24"/>
      <c r="B619" s="474"/>
      <c r="C619" s="474"/>
      <c r="D619" s="474"/>
      <c r="E619" s="474"/>
      <c r="F619" s="474"/>
      <c r="G619" s="474"/>
      <c r="H619" s="474"/>
    </row>
    <row r="620" spans="1:8" ht="12.75">
      <c r="A620" s="749"/>
      <c r="B620" s="890"/>
      <c r="C620" s="890"/>
      <c r="D620" s="890"/>
      <c r="E620" s="890"/>
      <c r="F620" s="890"/>
      <c r="G620" s="890"/>
      <c r="H620" s="890"/>
    </row>
    <row r="621" spans="1:8" ht="12.75">
      <c r="A621" s="24"/>
      <c r="B621" s="474"/>
      <c r="C621" s="474"/>
      <c r="D621" s="474"/>
      <c r="E621" s="474"/>
      <c r="F621" s="474"/>
      <c r="G621" s="474"/>
      <c r="H621" s="474"/>
    </row>
    <row r="622" spans="1:8" ht="12.75">
      <c r="A622" s="24"/>
      <c r="B622" s="474"/>
      <c r="C622" s="474"/>
      <c r="D622" s="474"/>
      <c r="E622" s="474"/>
      <c r="F622" s="474"/>
      <c r="G622" s="474"/>
      <c r="H622" s="474"/>
    </row>
    <row r="623" spans="1:8" ht="12.75">
      <c r="A623" s="24"/>
      <c r="B623" s="474"/>
      <c r="C623" s="474"/>
      <c r="D623" s="474"/>
      <c r="E623" s="474"/>
      <c r="F623" s="474"/>
      <c r="G623" s="474"/>
      <c r="H623" s="474"/>
    </row>
    <row r="624" spans="1:8" ht="12.75">
      <c r="A624" s="755"/>
      <c r="B624" s="902"/>
      <c r="C624" s="902"/>
      <c r="D624" s="902"/>
      <c r="E624" s="902"/>
      <c r="F624" s="902"/>
      <c r="G624" s="902"/>
      <c r="H624" s="902"/>
    </row>
    <row r="625" spans="1:8" ht="12.75">
      <c r="A625" s="24"/>
      <c r="B625" s="474"/>
      <c r="C625" s="474"/>
      <c r="D625" s="474"/>
      <c r="E625" s="474"/>
      <c r="F625" s="474"/>
      <c r="G625" s="474"/>
      <c r="H625" s="474"/>
    </row>
    <row r="626" spans="1:8" ht="12.75">
      <c r="A626" s="755"/>
      <c r="B626" s="902"/>
      <c r="C626" s="902"/>
      <c r="D626" s="902"/>
      <c r="E626" s="902"/>
      <c r="F626" s="902"/>
      <c r="G626" s="902"/>
      <c r="H626" s="902"/>
    </row>
    <row r="627" spans="1:8" ht="18">
      <c r="A627" s="17"/>
      <c r="B627" s="897"/>
      <c r="C627" s="897"/>
      <c r="D627" s="897"/>
      <c r="E627" s="897"/>
      <c r="F627" s="897"/>
      <c r="G627" s="897"/>
      <c r="H627" s="897"/>
    </row>
    <row r="628" spans="1:8" ht="12.75">
      <c r="A628" s="97"/>
      <c r="B628" s="271"/>
      <c r="C628" s="271"/>
      <c r="D628" s="271"/>
      <c r="E628" s="271"/>
      <c r="F628" s="271"/>
      <c r="G628" s="271"/>
      <c r="H628" s="271"/>
    </row>
    <row r="629" spans="1:8" ht="12.75">
      <c r="A629" s="97"/>
      <c r="B629" s="271"/>
      <c r="C629" s="271"/>
      <c r="D629" s="271"/>
      <c r="E629" s="271"/>
      <c r="F629" s="271"/>
      <c r="G629" s="271"/>
      <c r="H629" s="271"/>
    </row>
    <row r="630" spans="1:8" ht="12.75">
      <c r="A630" s="97"/>
      <c r="B630" s="271"/>
      <c r="C630" s="271"/>
      <c r="D630" s="271"/>
      <c r="E630" s="271"/>
      <c r="F630" s="271"/>
      <c r="G630" s="271"/>
      <c r="H630" s="271"/>
    </row>
    <row r="631" spans="1:8" ht="12.75">
      <c r="A631" s="97"/>
      <c r="B631" s="271"/>
      <c r="C631" s="271"/>
      <c r="D631" s="271"/>
      <c r="E631" s="271"/>
      <c r="F631" s="271"/>
      <c r="G631" s="271"/>
      <c r="H631" s="271"/>
    </row>
    <row r="632" spans="1:8" ht="12.75">
      <c r="A632" s="97"/>
      <c r="B632" s="271"/>
      <c r="C632" s="271"/>
      <c r="D632" s="271"/>
      <c r="E632" s="271"/>
      <c r="F632" s="271"/>
      <c r="G632" s="271"/>
      <c r="H632" s="271"/>
    </row>
    <row r="633" spans="1:8">
      <c r="A633" s="568"/>
      <c r="B633" s="638"/>
      <c r="C633" s="638"/>
      <c r="D633" s="638"/>
      <c r="E633" s="638"/>
      <c r="F633" s="638"/>
      <c r="G633" s="638"/>
      <c r="H633" s="638"/>
    </row>
    <row r="634" spans="1:8" ht="12.75">
      <c r="A634" s="749"/>
      <c r="B634" s="890"/>
      <c r="C634" s="890"/>
      <c r="D634" s="890"/>
      <c r="E634" s="890"/>
      <c r="F634" s="890"/>
      <c r="G634" s="890"/>
      <c r="H634" s="890"/>
    </row>
    <row r="635" spans="1:8" ht="12.75">
      <c r="A635" s="192"/>
      <c r="B635" s="255"/>
      <c r="C635" s="255"/>
      <c r="D635" s="255"/>
      <c r="E635" s="255"/>
      <c r="F635" s="255"/>
      <c r="G635" s="255"/>
      <c r="H635" s="255"/>
    </row>
    <row r="636" spans="1:8" ht="12.75">
      <c r="A636" s="749"/>
      <c r="B636" s="890"/>
      <c r="C636" s="890"/>
      <c r="D636" s="890"/>
      <c r="E636" s="890"/>
      <c r="F636" s="890"/>
      <c r="G636" s="890"/>
      <c r="H636" s="890"/>
    </row>
    <row r="637" spans="1:8" ht="12.75">
      <c r="A637" s="749"/>
      <c r="B637" s="890"/>
      <c r="C637" s="890"/>
      <c r="D637" s="890"/>
      <c r="E637" s="890"/>
      <c r="F637" s="890"/>
      <c r="G637" s="890"/>
      <c r="H637" s="890"/>
    </row>
    <row r="638" spans="1:8" ht="12.75">
      <c r="A638" s="749"/>
      <c r="B638" s="890"/>
      <c r="C638" s="890"/>
      <c r="D638" s="890"/>
      <c r="E638" s="890"/>
      <c r="F638" s="890"/>
      <c r="G638" s="890"/>
      <c r="H638" s="890"/>
    </row>
    <row r="639" spans="1:8" ht="12.75">
      <c r="A639" s="97"/>
      <c r="B639" s="271"/>
      <c r="C639" s="271"/>
      <c r="D639" s="271"/>
      <c r="E639" s="271"/>
      <c r="F639" s="271"/>
      <c r="G639" s="271"/>
      <c r="H639" s="271"/>
    </row>
    <row r="640" spans="1:8" ht="12.75">
      <c r="A640" s="749"/>
      <c r="B640" s="890"/>
      <c r="C640" s="890"/>
      <c r="D640" s="890"/>
      <c r="E640" s="890"/>
      <c r="F640" s="890"/>
      <c r="G640" s="890"/>
      <c r="H640" s="890"/>
    </row>
    <row r="641" spans="1:8" ht="18">
      <c r="A641" s="735"/>
      <c r="B641" s="905"/>
      <c r="C641" s="905"/>
      <c r="D641" s="905"/>
      <c r="E641" s="905"/>
      <c r="F641" s="905"/>
      <c r="G641" s="905"/>
      <c r="H641" s="905"/>
    </row>
    <row r="642" spans="1:8" ht="12.75">
      <c r="A642" s="24"/>
      <c r="B642" s="821"/>
      <c r="C642" s="821"/>
      <c r="D642" s="821"/>
      <c r="E642" s="821"/>
      <c r="F642" s="821"/>
      <c r="G642" s="821"/>
      <c r="H642" s="821"/>
    </row>
    <row r="643" spans="1:8" ht="12.75">
      <c r="A643" s="24"/>
      <c r="B643" s="24"/>
      <c r="C643" s="24"/>
      <c r="D643" s="24"/>
      <c r="E643" s="24"/>
      <c r="F643" s="24"/>
      <c r="G643" s="24"/>
      <c r="H643" s="24"/>
    </row>
    <row r="644" spans="1:8" ht="12.75">
      <c r="A644" s="24"/>
      <c r="B644" s="24"/>
      <c r="C644" s="24"/>
      <c r="D644" s="24"/>
      <c r="E644" s="24"/>
      <c r="F644" s="24"/>
      <c r="G644" s="24"/>
      <c r="H644" s="24"/>
    </row>
    <row r="645" spans="1:8">
      <c r="A645" s="568"/>
      <c r="B645" s="638"/>
      <c r="C645" s="638"/>
      <c r="D645" s="638"/>
      <c r="E645" s="638"/>
      <c r="F645" s="638"/>
      <c r="G645" s="638"/>
      <c r="H645" s="638"/>
    </row>
    <row r="646" spans="1:8" ht="12.75">
      <c r="A646" s="856"/>
      <c r="B646" s="713"/>
      <c r="C646" s="713"/>
      <c r="D646" s="713"/>
      <c r="E646" s="713"/>
      <c r="F646" s="713"/>
      <c r="G646" s="713"/>
      <c r="H646" s="713"/>
    </row>
    <row r="647" spans="1:8" ht="12.75">
      <c r="A647" s="97"/>
      <c r="B647" s="271"/>
      <c r="C647" s="271"/>
      <c r="D647" s="271"/>
      <c r="E647" s="271"/>
      <c r="F647" s="271"/>
      <c r="G647" s="271"/>
      <c r="H647" s="271"/>
    </row>
    <row r="648" spans="1:8" ht="12.75">
      <c r="A648" s="24"/>
      <c r="B648" s="474"/>
      <c r="C648" s="474"/>
      <c r="D648" s="474"/>
      <c r="E648" s="474"/>
      <c r="F648" s="474"/>
      <c r="G648" s="474"/>
      <c r="H648" s="474"/>
    </row>
    <row r="649" spans="1:8" ht="12.75">
      <c r="A649" s="749"/>
      <c r="B649" s="890"/>
      <c r="C649" s="890"/>
      <c r="D649" s="890"/>
      <c r="E649" s="890"/>
      <c r="F649" s="890"/>
      <c r="G649" s="890"/>
      <c r="H649" s="890"/>
    </row>
    <row r="650" spans="1:8" ht="12.75">
      <c r="A650" s="97"/>
      <c r="B650" s="271"/>
      <c r="C650" s="271"/>
      <c r="D650" s="271"/>
      <c r="E650" s="271"/>
      <c r="F650" s="271"/>
      <c r="G650" s="271"/>
      <c r="H650" s="271"/>
    </row>
    <row r="651" spans="1:8" ht="12.75">
      <c r="A651" s="24"/>
      <c r="B651" s="24"/>
      <c r="C651" s="24"/>
      <c r="D651" s="24"/>
      <c r="E651" s="24"/>
      <c r="F651" s="24"/>
      <c r="G651" s="24"/>
      <c r="H651" s="24"/>
    </row>
    <row r="652" spans="1:8" ht="12.75">
      <c r="A652" s="749"/>
      <c r="B652" s="890"/>
      <c r="C652" s="890"/>
      <c r="D652" s="890"/>
      <c r="E652" s="890"/>
      <c r="F652" s="890"/>
      <c r="G652" s="890"/>
      <c r="H652" s="890"/>
    </row>
    <row r="653" spans="1:8" ht="12.75">
      <c r="A653" s="24"/>
      <c r="B653" s="474"/>
      <c r="C653" s="474"/>
      <c r="D653" s="474"/>
      <c r="E653" s="474"/>
      <c r="F653" s="474"/>
      <c r="G653" s="474"/>
      <c r="H653" s="474"/>
    </row>
    <row r="654" spans="1:8" ht="18">
      <c r="A654" s="358"/>
      <c r="B654" s="640"/>
      <c r="C654" s="640"/>
      <c r="D654" s="640"/>
      <c r="E654" s="640"/>
      <c r="F654" s="640"/>
      <c r="G654" s="640"/>
      <c r="H654" s="640"/>
    </row>
    <row r="655" spans="1:8" ht="12.75">
      <c r="A655" s="198"/>
      <c r="B655" s="198"/>
      <c r="C655" s="198"/>
      <c r="D655" s="198"/>
      <c r="E655" s="198"/>
      <c r="F655" s="198"/>
      <c r="G655" s="198"/>
      <c r="H655" s="198"/>
    </row>
    <row r="656" spans="1:8" ht="12.75">
      <c r="A656" s="97"/>
      <c r="B656" s="271"/>
      <c r="C656" s="271"/>
      <c r="D656" s="271"/>
      <c r="E656" s="271"/>
      <c r="F656" s="271"/>
      <c r="G656" s="271"/>
      <c r="H656" s="271"/>
    </row>
    <row r="657" spans="1:8" ht="12.75">
      <c r="A657" s="97"/>
      <c r="B657" s="271"/>
      <c r="C657" s="271"/>
      <c r="D657" s="271"/>
      <c r="E657" s="271"/>
      <c r="F657" s="271"/>
      <c r="G657" s="271"/>
      <c r="H657" s="271"/>
    </row>
    <row r="658" spans="1:8">
      <c r="A658" s="568"/>
      <c r="B658" s="605"/>
      <c r="C658" s="605"/>
      <c r="D658" s="605"/>
      <c r="E658" s="605"/>
      <c r="F658" s="605"/>
      <c r="G658" s="605"/>
      <c r="H658" s="605"/>
    </row>
    <row r="659" spans="1:8" ht="12.75">
      <c r="A659" s="205"/>
      <c r="B659" s="652"/>
      <c r="C659" s="652"/>
      <c r="D659" s="652"/>
      <c r="E659" s="652"/>
      <c r="F659" s="652"/>
      <c r="G659" s="652"/>
      <c r="H659" s="652"/>
    </row>
    <row r="660" spans="1:8" ht="12.75">
      <c r="A660" s="97"/>
      <c r="B660" s="271"/>
      <c r="C660" s="271"/>
      <c r="D660" s="271"/>
      <c r="E660" s="271"/>
      <c r="F660" s="271"/>
      <c r="G660" s="271"/>
      <c r="H660" s="271"/>
    </row>
    <row r="661" spans="1:8" ht="12.75">
      <c r="A661" s="749"/>
      <c r="B661" s="890"/>
      <c r="C661" s="890"/>
      <c r="D661" s="890"/>
      <c r="E661" s="890"/>
      <c r="F661" s="890"/>
      <c r="G661" s="890"/>
      <c r="H661" s="890"/>
    </row>
    <row r="662" spans="1:8" ht="12.75">
      <c r="A662" s="24"/>
      <c r="B662" s="474"/>
      <c r="C662" s="474"/>
      <c r="D662" s="474"/>
      <c r="E662" s="474"/>
      <c r="F662" s="474"/>
      <c r="G662" s="474"/>
      <c r="H662" s="474"/>
    </row>
    <row r="663" spans="1:8" ht="12.75">
      <c r="A663" s="24"/>
      <c r="B663" s="474"/>
      <c r="C663" s="474"/>
      <c r="D663" s="474"/>
      <c r="E663" s="474"/>
      <c r="F663" s="474"/>
      <c r="G663" s="474"/>
      <c r="H663" s="474"/>
    </row>
    <row r="664" spans="1:8" ht="12.75">
      <c r="A664" s="24"/>
      <c r="B664" s="474"/>
      <c r="C664" s="474"/>
      <c r="D664" s="474"/>
      <c r="E664" s="474"/>
      <c r="F664" s="474"/>
      <c r="G664" s="474"/>
      <c r="H664" s="474"/>
    </row>
    <row r="665" spans="1:8" ht="12.75">
      <c r="A665" s="24"/>
      <c r="B665" s="474"/>
      <c r="C665" s="474"/>
      <c r="D665" s="474"/>
      <c r="E665" s="474"/>
      <c r="F665" s="474"/>
      <c r="G665" s="474"/>
      <c r="H665" s="474"/>
    </row>
    <row r="666" spans="1:8" ht="18">
      <c r="A666" s="358"/>
      <c r="B666" s="640"/>
      <c r="C666" s="640"/>
      <c r="D666" s="640"/>
      <c r="E666" s="640"/>
      <c r="F666" s="640"/>
      <c r="G666" s="640"/>
      <c r="H666" s="640"/>
    </row>
    <row r="667" spans="1:8" ht="12.75">
      <c r="A667" s="198"/>
      <c r="B667" s="198"/>
      <c r="C667" s="198"/>
      <c r="D667" s="198"/>
      <c r="E667" s="198"/>
      <c r="F667" s="198"/>
      <c r="G667" s="198"/>
      <c r="H667" s="198"/>
    </row>
    <row r="668" spans="1:8" ht="12.75">
      <c r="A668" s="97"/>
      <c r="B668" s="271"/>
      <c r="C668" s="271"/>
      <c r="D668" s="271"/>
      <c r="E668" s="271"/>
      <c r="F668" s="271"/>
      <c r="G668" s="271"/>
      <c r="H668" s="271"/>
    </row>
    <row r="669" spans="1:8" ht="12.75">
      <c r="A669" s="749"/>
      <c r="B669" s="890"/>
      <c r="C669" s="890"/>
      <c r="D669" s="890"/>
      <c r="E669" s="890"/>
      <c r="F669" s="890"/>
      <c r="G669" s="890"/>
      <c r="H669" s="890"/>
    </row>
    <row r="670" spans="1:8">
      <c r="A670" s="568"/>
      <c r="B670" s="605"/>
      <c r="C670" s="605"/>
      <c r="D670" s="605"/>
      <c r="E670" s="605"/>
      <c r="F670" s="605"/>
      <c r="G670" s="605"/>
      <c r="H670" s="605"/>
    </row>
    <row r="671" spans="1:8" ht="12.75">
      <c r="A671" s="97"/>
      <c r="B671" s="271"/>
      <c r="C671" s="271"/>
      <c r="D671" s="271"/>
      <c r="E671" s="271"/>
      <c r="F671" s="271"/>
      <c r="G671" s="271"/>
      <c r="H671" s="271"/>
    </row>
    <row r="672" spans="1:8" ht="12.75">
      <c r="A672" s="97"/>
      <c r="B672" s="271"/>
      <c r="C672" s="271"/>
      <c r="D672" s="271"/>
      <c r="E672" s="271"/>
      <c r="F672" s="271"/>
      <c r="G672" s="271"/>
      <c r="H672" s="271"/>
    </row>
    <row r="673" spans="1:8" ht="12.75">
      <c r="A673" s="24"/>
      <c r="B673" s="474"/>
      <c r="C673" s="474"/>
      <c r="D673" s="474"/>
      <c r="E673" s="474"/>
      <c r="F673" s="474"/>
      <c r="G673" s="474"/>
      <c r="H673" s="474"/>
    </row>
    <row r="674" spans="1:8" ht="12.75">
      <c r="A674" s="24"/>
      <c r="B674" s="474"/>
      <c r="C674" s="474"/>
      <c r="D674" s="474"/>
      <c r="E674" s="474"/>
      <c r="F674" s="474"/>
      <c r="G674" s="474"/>
      <c r="H674" s="474"/>
    </row>
    <row r="675" spans="1:8" ht="12.75">
      <c r="A675" s="186"/>
      <c r="B675" s="643"/>
      <c r="C675" s="643"/>
      <c r="D675" s="643"/>
      <c r="E675" s="643"/>
      <c r="F675" s="643"/>
      <c r="G675" s="643"/>
      <c r="H675" s="643"/>
    </row>
    <row r="676" spans="1:8" ht="18">
      <c r="A676" s="358"/>
      <c r="B676" s="640"/>
      <c r="C676" s="640"/>
      <c r="D676" s="640"/>
      <c r="E676" s="640"/>
      <c r="F676" s="640"/>
      <c r="G676" s="640"/>
      <c r="H676" s="640"/>
    </row>
    <row r="677" spans="1:8" ht="12.75">
      <c r="A677" s="97"/>
      <c r="B677" s="97"/>
      <c r="C677" s="97"/>
      <c r="D677" s="97"/>
      <c r="E677" s="97"/>
      <c r="F677" s="97"/>
      <c r="G677" s="97"/>
      <c r="H677" s="97"/>
    </row>
    <row r="678" spans="1:8" ht="12.75">
      <c r="A678" s="97"/>
      <c r="B678" s="97"/>
      <c r="C678" s="97"/>
      <c r="D678" s="97"/>
      <c r="E678" s="97"/>
      <c r="F678" s="97"/>
      <c r="G678" s="97"/>
      <c r="H678" s="97"/>
    </row>
    <row r="679" spans="1:8" ht="12.75">
      <c r="A679" s="97"/>
      <c r="B679" s="97"/>
      <c r="C679" s="97"/>
      <c r="D679" s="97"/>
      <c r="E679" s="97"/>
      <c r="F679" s="97"/>
      <c r="G679" s="97"/>
      <c r="H679" s="97"/>
    </row>
    <row r="680" spans="1:8" ht="12.75">
      <c r="A680" s="256"/>
      <c r="B680" s="895"/>
      <c r="C680" s="895"/>
      <c r="D680" s="895"/>
      <c r="E680" s="895"/>
      <c r="F680" s="895"/>
      <c r="G680" s="895"/>
      <c r="H680" s="895"/>
    </row>
    <row r="681" spans="1:8" ht="12.75">
      <c r="A681" s="97"/>
      <c r="B681" s="271"/>
      <c r="C681" s="271"/>
      <c r="D681" s="271"/>
      <c r="E681" s="271"/>
      <c r="F681" s="271"/>
      <c r="G681" s="271"/>
      <c r="H681" s="271"/>
    </row>
    <row r="682" spans="1:8" ht="12.75">
      <c r="A682" s="97"/>
      <c r="B682" s="271"/>
      <c r="C682" s="271"/>
      <c r="D682" s="271"/>
      <c r="E682" s="271"/>
      <c r="F682" s="271"/>
      <c r="G682" s="271"/>
      <c r="H682" s="271"/>
    </row>
    <row r="683" spans="1:8" ht="12.75">
      <c r="A683" s="97"/>
      <c r="B683" s="271"/>
      <c r="C683" s="271"/>
      <c r="D683" s="271"/>
      <c r="E683" s="271"/>
      <c r="F683" s="271"/>
      <c r="G683" s="271"/>
      <c r="H683" s="271"/>
    </row>
    <row r="684" spans="1:8" ht="12.75">
      <c r="A684" s="97"/>
      <c r="B684" s="271"/>
      <c r="C684" s="271"/>
      <c r="D684" s="271"/>
      <c r="E684" s="271"/>
      <c r="F684" s="271"/>
      <c r="G684" s="271"/>
      <c r="H684" s="271"/>
    </row>
    <row r="685" spans="1:8" ht="12.75">
      <c r="A685" s="97"/>
      <c r="B685" s="271"/>
      <c r="C685" s="271"/>
      <c r="D685" s="271"/>
      <c r="E685" s="271"/>
      <c r="F685" s="271"/>
      <c r="G685" s="271"/>
      <c r="H685" s="271"/>
    </row>
    <row r="686" spans="1:8" ht="12.75">
      <c r="A686" s="97"/>
      <c r="B686" s="271"/>
      <c r="C686" s="271"/>
      <c r="D686" s="271"/>
      <c r="E686" s="271"/>
      <c r="F686" s="271"/>
      <c r="G686" s="271"/>
      <c r="H686" s="271"/>
    </row>
    <row r="687" spans="1:8" ht="23.25">
      <c r="A687" s="3"/>
      <c r="B687" s="149"/>
      <c r="C687" s="149"/>
      <c r="D687" s="149"/>
      <c r="E687" s="149"/>
      <c r="F687" s="149"/>
      <c r="G687" s="149"/>
      <c r="H687" s="149"/>
    </row>
    <row r="688" spans="1:8" ht="18">
      <c r="A688" s="17"/>
      <c r="B688" s="897"/>
      <c r="C688" s="897"/>
      <c r="D688" s="897"/>
      <c r="E688" s="897"/>
      <c r="F688" s="897"/>
      <c r="G688" s="897"/>
      <c r="H688" s="897"/>
    </row>
    <row r="689" spans="1:8" ht="12.75">
      <c r="A689" s="20"/>
      <c r="B689" s="650"/>
      <c r="C689" s="650"/>
      <c r="D689" s="650"/>
      <c r="E689" s="650"/>
      <c r="F689" s="650"/>
      <c r="G689" s="650"/>
      <c r="H689" s="650"/>
    </row>
    <row r="690" spans="1:8" ht="12.75">
      <c r="A690" s="150"/>
      <c r="B690" s="606"/>
      <c r="C690" s="606"/>
      <c r="D690" s="606"/>
      <c r="E690" s="606"/>
      <c r="F690" s="606"/>
      <c r="G690" s="606"/>
      <c r="H690" s="606"/>
    </row>
    <row r="691" spans="1:8" ht="12.75">
      <c r="A691" s="24"/>
      <c r="B691" s="474"/>
      <c r="C691" s="474"/>
      <c r="D691" s="474"/>
      <c r="E691" s="474"/>
      <c r="F691" s="474"/>
      <c r="G691" s="474"/>
      <c r="H691" s="474"/>
    </row>
    <row r="692" spans="1:8" ht="12.75">
      <c r="A692" s="24"/>
      <c r="B692" s="474"/>
      <c r="C692" s="474"/>
      <c r="D692" s="474"/>
      <c r="E692" s="474"/>
      <c r="F692" s="474"/>
      <c r="G692" s="474"/>
      <c r="H692" s="474"/>
    </row>
    <row r="693" spans="1:8" ht="12.75">
      <c r="A693" s="24"/>
      <c r="B693" s="474"/>
      <c r="C693" s="474"/>
      <c r="D693" s="474"/>
      <c r="E693" s="474"/>
      <c r="F693" s="474"/>
      <c r="G693" s="474"/>
      <c r="H693" s="474"/>
    </row>
    <row r="694" spans="1:8" ht="12.75">
      <c r="A694" s="24"/>
      <c r="B694" s="474"/>
      <c r="C694" s="474"/>
      <c r="D694" s="474"/>
      <c r="E694" s="474"/>
      <c r="F694" s="474"/>
      <c r="G694" s="474"/>
      <c r="H694" s="474"/>
    </row>
    <row r="695" spans="1:8">
      <c r="A695" s="568"/>
      <c r="B695" s="638"/>
      <c r="C695" s="638"/>
      <c r="D695" s="638"/>
      <c r="E695" s="638"/>
      <c r="F695" s="638"/>
      <c r="G695" s="638"/>
      <c r="H695" s="638"/>
    </row>
    <row r="696" spans="1:8" ht="12.75">
      <c r="A696" s="24"/>
      <c r="B696" s="474"/>
      <c r="C696" s="474"/>
      <c r="D696" s="474"/>
      <c r="E696" s="474"/>
      <c r="F696" s="474"/>
      <c r="G696" s="474"/>
      <c r="H696" s="474"/>
    </row>
    <row r="697" spans="1:8" ht="12.75">
      <c r="A697" s="24"/>
      <c r="B697" s="474"/>
      <c r="C697" s="474"/>
      <c r="D697" s="474"/>
      <c r="E697" s="474"/>
      <c r="F697" s="474"/>
      <c r="G697" s="474"/>
      <c r="H697" s="474"/>
    </row>
    <row r="698" spans="1:8" ht="12.75">
      <c r="A698" s="749"/>
      <c r="B698" s="890"/>
      <c r="C698" s="890"/>
      <c r="D698" s="890"/>
      <c r="E698" s="890"/>
      <c r="F698" s="890"/>
      <c r="G698" s="890"/>
      <c r="H698" s="890"/>
    </row>
    <row r="699" spans="1:8" ht="12.75">
      <c r="A699" s="24"/>
      <c r="B699" s="474"/>
      <c r="C699" s="474"/>
      <c r="D699" s="474"/>
      <c r="E699" s="474"/>
      <c r="F699" s="474"/>
      <c r="G699" s="474"/>
      <c r="H699" s="474"/>
    </row>
    <row r="700" spans="1:8" ht="12.75">
      <c r="A700" s="24"/>
      <c r="B700" s="474"/>
      <c r="C700" s="474"/>
      <c r="D700" s="474"/>
      <c r="E700" s="474"/>
      <c r="F700" s="474"/>
      <c r="G700" s="474"/>
      <c r="H700" s="474"/>
    </row>
    <row r="701" spans="1:8" ht="12.75">
      <c r="A701" s="24"/>
      <c r="B701" s="474"/>
      <c r="C701" s="474"/>
      <c r="D701" s="474"/>
      <c r="E701" s="474"/>
      <c r="F701" s="474"/>
      <c r="G701" s="474"/>
      <c r="H701" s="474"/>
    </row>
    <row r="702" spans="1:8" ht="12.75">
      <c r="A702" s="755"/>
      <c r="B702" s="902"/>
      <c r="C702" s="902"/>
      <c r="D702" s="902"/>
      <c r="E702" s="902"/>
      <c r="F702" s="902"/>
      <c r="G702" s="902"/>
      <c r="H702" s="902"/>
    </row>
    <row r="703" spans="1:8" ht="12.75">
      <c r="A703" s="24"/>
      <c r="B703" s="474"/>
      <c r="C703" s="474"/>
      <c r="D703" s="474"/>
      <c r="E703" s="474"/>
      <c r="F703" s="474"/>
      <c r="G703" s="474"/>
      <c r="H703" s="474"/>
    </row>
    <row r="704" spans="1:8" ht="12.75">
      <c r="A704" s="755"/>
      <c r="B704" s="902"/>
      <c r="C704" s="902"/>
      <c r="D704" s="902"/>
      <c r="E704" s="902"/>
      <c r="F704" s="902"/>
      <c r="G704" s="902"/>
      <c r="H704" s="902"/>
    </row>
    <row r="705" spans="1:8" ht="18">
      <c r="A705" s="17"/>
      <c r="B705" s="897"/>
      <c r="C705" s="897"/>
      <c r="D705" s="897"/>
      <c r="E705" s="897"/>
      <c r="F705" s="897"/>
      <c r="G705" s="897"/>
      <c r="H705" s="897"/>
    </row>
    <row r="706" spans="1:8" ht="12.75">
      <c r="A706" s="97"/>
      <c r="B706" s="271"/>
      <c r="C706" s="271"/>
      <c r="D706" s="271"/>
      <c r="E706" s="271"/>
      <c r="F706" s="271"/>
      <c r="G706" s="271"/>
      <c r="H706" s="271"/>
    </row>
    <row r="707" spans="1:8" ht="12.75">
      <c r="A707" s="97"/>
      <c r="B707" s="271"/>
      <c r="C707" s="271"/>
      <c r="D707" s="271"/>
      <c r="E707" s="271"/>
      <c r="F707" s="271"/>
      <c r="G707" s="271"/>
      <c r="H707" s="271"/>
    </row>
    <row r="708" spans="1:8" ht="12.75">
      <c r="A708" s="97"/>
      <c r="B708" s="271"/>
      <c r="C708" s="271"/>
      <c r="D708" s="271"/>
      <c r="E708" s="271"/>
      <c r="F708" s="271"/>
      <c r="G708" s="271"/>
      <c r="H708" s="271"/>
    </row>
    <row r="709" spans="1:8" ht="12.75">
      <c r="A709" s="97"/>
      <c r="B709" s="271"/>
      <c r="C709" s="271"/>
      <c r="D709" s="271"/>
      <c r="E709" s="271"/>
      <c r="F709" s="271"/>
      <c r="G709" s="271"/>
      <c r="H709" s="271"/>
    </row>
    <row r="710" spans="1:8" ht="12.75">
      <c r="A710" s="97"/>
      <c r="B710" s="271"/>
      <c r="C710" s="271"/>
      <c r="D710" s="271"/>
      <c r="E710" s="271"/>
      <c r="F710" s="271"/>
      <c r="G710" s="271"/>
      <c r="H710" s="271"/>
    </row>
    <row r="711" spans="1:8">
      <c r="A711" s="568"/>
      <c r="B711" s="638"/>
      <c r="C711" s="638"/>
      <c r="D711" s="638"/>
      <c r="E711" s="638"/>
      <c r="F711" s="638"/>
      <c r="G711" s="638"/>
      <c r="H711" s="638"/>
    </row>
    <row r="712" spans="1:8" ht="12.75">
      <c r="A712" s="749"/>
      <c r="B712" s="890"/>
      <c r="C712" s="890"/>
      <c r="D712" s="890"/>
      <c r="E712" s="890"/>
      <c r="F712" s="890"/>
      <c r="G712" s="890"/>
      <c r="H712" s="890"/>
    </row>
    <row r="713" spans="1:8" ht="12.75">
      <c r="A713" s="192"/>
      <c r="B713" s="255"/>
      <c r="C713" s="255"/>
      <c r="D713" s="255"/>
      <c r="E713" s="255"/>
      <c r="F713" s="255"/>
      <c r="G713" s="255"/>
      <c r="H713" s="255"/>
    </row>
    <row r="714" spans="1:8" ht="12.75">
      <c r="A714" s="749"/>
      <c r="B714" s="890"/>
      <c r="C714" s="890"/>
      <c r="D714" s="890"/>
      <c r="E714" s="890"/>
      <c r="F714" s="890"/>
      <c r="G714" s="890"/>
      <c r="H714" s="890"/>
    </row>
    <row r="715" spans="1:8" ht="12.75">
      <c r="A715" s="749"/>
      <c r="B715" s="890"/>
      <c r="C715" s="890"/>
      <c r="D715" s="890"/>
      <c r="E715" s="890"/>
      <c r="F715" s="890"/>
      <c r="G715" s="890"/>
      <c r="H715" s="890"/>
    </row>
    <row r="716" spans="1:8" ht="12.75">
      <c r="A716" s="749"/>
      <c r="B716" s="890"/>
      <c r="C716" s="890"/>
      <c r="D716" s="890"/>
      <c r="E716" s="890"/>
      <c r="F716" s="890"/>
      <c r="G716" s="890"/>
      <c r="H716" s="890"/>
    </row>
    <row r="717" spans="1:8" ht="12.75">
      <c r="A717" s="97"/>
      <c r="B717" s="271"/>
      <c r="C717" s="271"/>
      <c r="D717" s="271"/>
      <c r="E717" s="271"/>
      <c r="F717" s="271"/>
      <c r="G717" s="271"/>
      <c r="H717" s="271"/>
    </row>
    <row r="718" spans="1:8" ht="12.75">
      <c r="A718" s="749"/>
      <c r="B718" s="890"/>
      <c r="C718" s="890"/>
      <c r="D718" s="890"/>
      <c r="E718" s="890"/>
      <c r="F718" s="890"/>
      <c r="G718" s="890"/>
      <c r="H718" s="890"/>
    </row>
    <row r="719" spans="1:8" ht="18">
      <c r="A719" s="735"/>
      <c r="B719" s="905"/>
      <c r="C719" s="905"/>
      <c r="D719" s="905"/>
      <c r="E719" s="905"/>
      <c r="F719" s="905"/>
      <c r="G719" s="905"/>
      <c r="H719" s="905"/>
    </row>
    <row r="720" spans="1:8" ht="12.75">
      <c r="A720" s="24"/>
      <c r="B720" s="821"/>
      <c r="C720" s="821"/>
      <c r="D720" s="821"/>
      <c r="E720" s="821"/>
      <c r="F720" s="821"/>
      <c r="G720" s="821"/>
      <c r="H720" s="821"/>
    </row>
    <row r="721" spans="1:8" ht="12.75">
      <c r="A721" s="24"/>
      <c r="B721" s="24"/>
      <c r="C721" s="24"/>
      <c r="D721" s="24"/>
      <c r="E721" s="24"/>
      <c r="F721" s="24"/>
      <c r="G721" s="24"/>
      <c r="H721" s="24"/>
    </row>
    <row r="722" spans="1:8" ht="12.75">
      <c r="A722" s="24"/>
      <c r="B722" s="24"/>
      <c r="C722" s="24"/>
      <c r="D722" s="24"/>
      <c r="E722" s="24"/>
      <c r="F722" s="24"/>
      <c r="G722" s="24"/>
      <c r="H722" s="24"/>
    </row>
    <row r="723" spans="1:8">
      <c r="A723" s="568"/>
      <c r="B723" s="638"/>
      <c r="C723" s="638"/>
      <c r="D723" s="638"/>
      <c r="E723" s="638"/>
      <c r="F723" s="638"/>
      <c r="G723" s="638"/>
      <c r="H723" s="638"/>
    </row>
    <row r="724" spans="1:8" ht="12.75">
      <c r="A724" s="856"/>
      <c r="B724" s="713"/>
      <c r="C724" s="713"/>
      <c r="D724" s="713"/>
      <c r="E724" s="713"/>
      <c r="F724" s="713"/>
      <c r="G724" s="713"/>
      <c r="H724" s="713"/>
    </row>
    <row r="725" spans="1:8" ht="12.75">
      <c r="A725" s="97"/>
      <c r="B725" s="271"/>
      <c r="C725" s="271"/>
      <c r="D725" s="271"/>
      <c r="E725" s="271"/>
      <c r="F725" s="271"/>
      <c r="G725" s="271"/>
      <c r="H725" s="271"/>
    </row>
    <row r="726" spans="1:8" ht="12.75">
      <c r="A726" s="24"/>
      <c r="B726" s="474"/>
      <c r="C726" s="474"/>
      <c r="D726" s="474"/>
      <c r="E726" s="474"/>
      <c r="F726" s="474"/>
      <c r="G726" s="474"/>
      <c r="H726" s="474"/>
    </row>
    <row r="727" spans="1:8" ht="12.75">
      <c r="A727" s="749"/>
      <c r="B727" s="890"/>
      <c r="C727" s="890"/>
      <c r="D727" s="890"/>
      <c r="E727" s="890"/>
      <c r="F727" s="890"/>
      <c r="G727" s="890"/>
      <c r="H727" s="890"/>
    </row>
    <row r="728" spans="1:8" ht="12.75">
      <c r="A728" s="97"/>
      <c r="B728" s="271"/>
      <c r="C728" s="271"/>
      <c r="D728" s="271"/>
      <c r="E728" s="271"/>
      <c r="F728" s="271"/>
      <c r="G728" s="271"/>
      <c r="H728" s="271"/>
    </row>
    <row r="729" spans="1:8" ht="12.75">
      <c r="A729" s="24"/>
      <c r="B729" s="24"/>
      <c r="C729" s="24"/>
      <c r="D729" s="24"/>
      <c r="E729" s="24"/>
      <c r="F729" s="24"/>
      <c r="G729" s="24"/>
      <c r="H729" s="24"/>
    </row>
    <row r="730" spans="1:8" ht="12.75">
      <c r="A730" s="749"/>
      <c r="B730" s="890"/>
      <c r="C730" s="890"/>
      <c r="D730" s="890"/>
      <c r="E730" s="890"/>
      <c r="F730" s="890"/>
      <c r="G730" s="890"/>
      <c r="H730" s="890"/>
    </row>
    <row r="731" spans="1:8" ht="12.75">
      <c r="A731" s="24"/>
      <c r="B731" s="474"/>
      <c r="C731" s="474"/>
      <c r="D731" s="474"/>
      <c r="E731" s="474"/>
      <c r="F731" s="474"/>
      <c r="G731" s="474"/>
      <c r="H731" s="474"/>
    </row>
    <row r="732" spans="1:8" ht="18">
      <c r="A732" s="358"/>
      <c r="B732" s="640"/>
      <c r="C732" s="640"/>
      <c r="D732" s="640"/>
      <c r="E732" s="640"/>
      <c r="F732" s="640"/>
      <c r="G732" s="640"/>
      <c r="H732" s="640"/>
    </row>
    <row r="733" spans="1:8" ht="12.75">
      <c r="A733" s="198"/>
      <c r="B733" s="198"/>
      <c r="C733" s="198"/>
      <c r="D733" s="198"/>
      <c r="E733" s="198"/>
      <c r="F733" s="198"/>
      <c r="G733" s="198"/>
      <c r="H733" s="198"/>
    </row>
    <row r="734" spans="1:8" ht="12.75">
      <c r="A734" s="97"/>
      <c r="B734" s="271"/>
      <c r="C734" s="271"/>
      <c r="D734" s="271"/>
      <c r="E734" s="271"/>
      <c r="F734" s="271"/>
      <c r="G734" s="271"/>
      <c r="H734" s="271"/>
    </row>
    <row r="735" spans="1:8" ht="12.75">
      <c r="A735" s="97"/>
      <c r="B735" s="271"/>
      <c r="C735" s="271"/>
      <c r="D735" s="271"/>
      <c r="E735" s="271"/>
      <c r="F735" s="271"/>
      <c r="G735" s="271"/>
      <c r="H735" s="271"/>
    </row>
    <row r="736" spans="1:8">
      <c r="A736" s="568"/>
      <c r="B736" s="605"/>
      <c r="C736" s="605"/>
      <c r="D736" s="605"/>
      <c r="E736" s="605"/>
      <c r="F736" s="605"/>
      <c r="G736" s="605"/>
      <c r="H736" s="605"/>
    </row>
    <row r="737" spans="1:8" ht="12.75">
      <c r="A737" s="205"/>
      <c r="B737" s="652"/>
      <c r="C737" s="652"/>
      <c r="D737" s="652"/>
      <c r="E737" s="652"/>
      <c r="F737" s="652"/>
      <c r="G737" s="652"/>
      <c r="H737" s="652"/>
    </row>
    <row r="738" spans="1:8" ht="12.75">
      <c r="A738" s="97"/>
      <c r="B738" s="271"/>
      <c r="C738" s="271"/>
      <c r="D738" s="271"/>
      <c r="E738" s="271"/>
      <c r="F738" s="271"/>
      <c r="G738" s="271"/>
      <c r="H738" s="271"/>
    </row>
    <row r="739" spans="1:8" ht="12.75">
      <c r="A739" s="749"/>
      <c r="B739" s="890"/>
      <c r="C739" s="890"/>
      <c r="D739" s="890"/>
      <c r="E739" s="890"/>
      <c r="F739" s="890"/>
      <c r="G739" s="890"/>
      <c r="H739" s="890"/>
    </row>
    <row r="740" spans="1:8" ht="12.75">
      <c r="A740" s="24"/>
      <c r="B740" s="474"/>
      <c r="C740" s="474"/>
      <c r="D740" s="474"/>
      <c r="E740" s="474"/>
      <c r="F740" s="474"/>
      <c r="G740" s="474"/>
      <c r="H740" s="474"/>
    </row>
    <row r="741" spans="1:8" ht="12.75">
      <c r="A741" s="24"/>
      <c r="B741" s="474"/>
      <c r="C741" s="474"/>
      <c r="D741" s="474"/>
      <c r="E741" s="474"/>
      <c r="F741" s="474"/>
      <c r="G741" s="474"/>
      <c r="H741" s="474"/>
    </row>
    <row r="742" spans="1:8" ht="12.75">
      <c r="A742" s="24"/>
      <c r="B742" s="474"/>
      <c r="C742" s="474"/>
      <c r="D742" s="474"/>
      <c r="E742" s="474"/>
      <c r="F742" s="474"/>
      <c r="G742" s="474"/>
      <c r="H742" s="474"/>
    </row>
    <row r="743" spans="1:8" ht="12.75">
      <c r="A743" s="24"/>
      <c r="B743" s="474"/>
      <c r="C743" s="474"/>
      <c r="D743" s="474"/>
      <c r="E743" s="474"/>
      <c r="F743" s="474"/>
      <c r="G743" s="474"/>
      <c r="H743" s="474"/>
    </row>
    <row r="744" spans="1:8" ht="18">
      <c r="A744" s="358"/>
      <c r="B744" s="640"/>
      <c r="C744" s="640"/>
      <c r="D744" s="640"/>
      <c r="E744" s="640"/>
      <c r="F744" s="640"/>
      <c r="G744" s="640"/>
      <c r="H744" s="640"/>
    </row>
    <row r="745" spans="1:8" ht="12.75">
      <c r="A745" s="198"/>
      <c r="B745" s="198"/>
      <c r="C745" s="198"/>
      <c r="D745" s="198"/>
      <c r="E745" s="198"/>
      <c r="F745" s="198"/>
      <c r="G745" s="198"/>
      <c r="H745" s="198"/>
    </row>
    <row r="746" spans="1:8" ht="12.75">
      <c r="A746" s="97"/>
      <c r="B746" s="271"/>
      <c r="C746" s="271"/>
      <c r="D746" s="271"/>
      <c r="E746" s="271"/>
      <c r="F746" s="271"/>
      <c r="G746" s="271"/>
      <c r="H746" s="271"/>
    </row>
    <row r="747" spans="1:8" ht="12.75">
      <c r="A747" s="749"/>
      <c r="B747" s="890"/>
      <c r="C747" s="890"/>
      <c r="D747" s="890"/>
      <c r="E747" s="890"/>
      <c r="F747" s="890"/>
      <c r="G747" s="890"/>
      <c r="H747" s="890"/>
    </row>
    <row r="748" spans="1:8">
      <c r="A748" s="568"/>
      <c r="B748" s="605"/>
      <c r="C748" s="605"/>
      <c r="D748" s="605"/>
      <c r="E748" s="605"/>
      <c r="F748" s="605"/>
      <c r="G748" s="605"/>
      <c r="H748" s="605"/>
    </row>
    <row r="749" spans="1:8" ht="12.75">
      <c r="A749" s="97"/>
      <c r="B749" s="271"/>
      <c r="C749" s="271"/>
      <c r="D749" s="271"/>
      <c r="E749" s="271"/>
      <c r="F749" s="271"/>
      <c r="G749" s="271"/>
      <c r="H749" s="271"/>
    </row>
    <row r="750" spans="1:8" ht="12.75">
      <c r="A750" s="97"/>
      <c r="B750" s="271"/>
      <c r="C750" s="271"/>
      <c r="D750" s="271"/>
      <c r="E750" s="271"/>
      <c r="F750" s="271"/>
      <c r="G750" s="271"/>
      <c r="H750" s="271"/>
    </row>
    <row r="751" spans="1:8" ht="12.75">
      <c r="A751" s="24"/>
      <c r="B751" s="474"/>
      <c r="C751" s="474"/>
      <c r="D751" s="474"/>
      <c r="E751" s="474"/>
      <c r="F751" s="474"/>
      <c r="G751" s="474"/>
      <c r="H751" s="474"/>
    </row>
    <row r="752" spans="1:8" ht="12.75">
      <c r="A752" s="24"/>
      <c r="B752" s="474"/>
      <c r="C752" s="474"/>
      <c r="D752" s="474"/>
      <c r="E752" s="474"/>
      <c r="F752" s="474"/>
      <c r="G752" s="474"/>
      <c r="H752" s="474"/>
    </row>
    <row r="753" spans="1:8" ht="12.75">
      <c r="A753" s="186"/>
      <c r="B753" s="643"/>
      <c r="C753" s="643"/>
      <c r="D753" s="643"/>
      <c r="E753" s="643"/>
      <c r="F753" s="643"/>
      <c r="G753" s="643"/>
      <c r="H753" s="643"/>
    </row>
    <row r="754" spans="1:8" ht="18">
      <c r="A754" s="358"/>
      <c r="B754" s="640"/>
      <c r="C754" s="640"/>
      <c r="D754" s="640"/>
      <c r="E754" s="640"/>
      <c r="F754" s="640"/>
      <c r="G754" s="640"/>
      <c r="H754" s="640"/>
    </row>
    <row r="755" spans="1:8" ht="12.75">
      <c r="A755" s="97"/>
      <c r="B755" s="97"/>
      <c r="C755" s="97"/>
      <c r="D755" s="97"/>
      <c r="E755" s="97"/>
      <c r="F755" s="97"/>
      <c r="G755" s="97"/>
      <c r="H755" s="97"/>
    </row>
    <row r="756" spans="1:8" ht="12.75">
      <c r="A756" s="97"/>
      <c r="B756" s="97"/>
      <c r="C756" s="97"/>
      <c r="D756" s="97"/>
      <c r="E756" s="97"/>
      <c r="F756" s="97"/>
      <c r="G756" s="97"/>
      <c r="H756" s="97"/>
    </row>
    <row r="757" spans="1:8" ht="12.75">
      <c r="A757" s="97"/>
      <c r="B757" s="97"/>
      <c r="C757" s="97"/>
      <c r="D757" s="97"/>
      <c r="E757" s="97"/>
      <c r="F757" s="97"/>
      <c r="G757" s="97"/>
      <c r="H757" s="97"/>
    </row>
    <row r="758" spans="1:8" ht="12.75">
      <c r="A758" s="256"/>
      <c r="B758" s="895"/>
      <c r="C758" s="895"/>
      <c r="D758" s="895"/>
      <c r="E758" s="895"/>
      <c r="F758" s="895"/>
      <c r="G758" s="895"/>
      <c r="H758" s="895"/>
    </row>
    <row r="759" spans="1:8" ht="12.75">
      <c r="A759" s="97"/>
      <c r="B759" s="271"/>
      <c r="C759" s="271"/>
      <c r="D759" s="271"/>
      <c r="E759" s="271"/>
      <c r="F759" s="271"/>
      <c r="G759" s="271"/>
      <c r="H759" s="271"/>
    </row>
    <row r="760" spans="1:8" ht="12.75">
      <c r="A760" s="97"/>
      <c r="B760" s="271"/>
      <c r="C760" s="271"/>
      <c r="D760" s="271"/>
      <c r="E760" s="271"/>
      <c r="F760" s="271"/>
      <c r="G760" s="271"/>
      <c r="H760" s="271"/>
    </row>
    <row r="761" spans="1:8" ht="12.75">
      <c r="A761" s="97"/>
      <c r="B761" s="271"/>
      <c r="C761" s="271"/>
      <c r="D761" s="271"/>
      <c r="E761" s="271"/>
      <c r="F761" s="271"/>
      <c r="G761" s="271"/>
      <c r="H761" s="271"/>
    </row>
    <row r="762" spans="1:8" ht="12.75">
      <c r="A762" s="97"/>
      <c r="B762" s="271"/>
      <c r="C762" s="271"/>
      <c r="D762" s="271"/>
      <c r="E762" s="271"/>
      <c r="F762" s="271"/>
      <c r="G762" s="271"/>
      <c r="H762" s="271"/>
    </row>
    <row r="763" spans="1:8" ht="12.75">
      <c r="A763" s="97"/>
      <c r="B763" s="271"/>
      <c r="C763" s="271"/>
      <c r="D763" s="271"/>
      <c r="E763" s="271"/>
      <c r="F763" s="271"/>
      <c r="G763" s="271"/>
      <c r="H763" s="271"/>
    </row>
    <row r="764" spans="1:8" ht="12.75">
      <c r="A764" s="97"/>
      <c r="B764" s="271"/>
      <c r="C764" s="271"/>
      <c r="D764" s="271"/>
      <c r="E764" s="271"/>
      <c r="F764" s="271"/>
      <c r="G764" s="271"/>
      <c r="H764" s="271"/>
    </row>
    <row r="765" spans="1:8" ht="23.25">
      <c r="A765" s="3"/>
      <c r="B765" s="149"/>
      <c r="C765" s="149"/>
      <c r="D765" s="149"/>
      <c r="E765" s="149"/>
      <c r="F765" s="149"/>
      <c r="G765" s="149"/>
      <c r="H765" s="149"/>
    </row>
    <row r="766" spans="1:8" ht="18">
      <c r="A766" s="17"/>
      <c r="B766" s="897"/>
      <c r="C766" s="897"/>
      <c r="D766" s="897"/>
      <c r="E766" s="897"/>
      <c r="F766" s="897"/>
      <c r="G766" s="897"/>
      <c r="H766" s="897"/>
    </row>
    <row r="767" spans="1:8" ht="12.75">
      <c r="A767" s="20"/>
      <c r="B767" s="650"/>
      <c r="C767" s="650"/>
      <c r="D767" s="650"/>
      <c r="E767" s="650"/>
      <c r="F767" s="650"/>
      <c r="G767" s="650"/>
      <c r="H767" s="650"/>
    </row>
    <row r="768" spans="1:8" ht="12.75">
      <c r="A768" s="150"/>
      <c r="B768" s="606"/>
      <c r="C768" s="606"/>
      <c r="D768" s="606"/>
      <c r="E768" s="606"/>
      <c r="F768" s="606"/>
      <c r="G768" s="606"/>
      <c r="H768" s="606"/>
    </row>
    <row r="769" spans="1:8" ht="12.75">
      <c r="A769" s="24"/>
      <c r="B769" s="474"/>
      <c r="C769" s="474"/>
      <c r="D769" s="474"/>
      <c r="E769" s="474"/>
      <c r="F769" s="474"/>
      <c r="G769" s="474"/>
      <c r="H769" s="474"/>
    </row>
    <row r="770" spans="1:8" ht="12.75">
      <c r="A770" s="24"/>
      <c r="B770" s="474"/>
      <c r="C770" s="474"/>
      <c r="D770" s="474"/>
      <c r="E770" s="474"/>
      <c r="F770" s="474"/>
      <c r="G770" s="474"/>
      <c r="H770" s="474"/>
    </row>
    <row r="771" spans="1:8" ht="12.75">
      <c r="A771" s="24"/>
      <c r="B771" s="474"/>
      <c r="C771" s="474"/>
      <c r="D771" s="474"/>
      <c r="E771" s="474"/>
      <c r="F771" s="474"/>
      <c r="G771" s="474"/>
      <c r="H771" s="474"/>
    </row>
    <row r="772" spans="1:8" ht="12.75">
      <c r="A772" s="24"/>
      <c r="B772" s="474"/>
      <c r="C772" s="474"/>
      <c r="D772" s="474"/>
      <c r="E772" s="474"/>
      <c r="F772" s="474"/>
      <c r="G772" s="474"/>
      <c r="H772" s="474"/>
    </row>
    <row r="773" spans="1:8">
      <c r="A773" s="568"/>
      <c r="B773" s="638"/>
      <c r="C773" s="638"/>
      <c r="D773" s="638"/>
      <c r="E773" s="638"/>
      <c r="F773" s="638"/>
      <c r="G773" s="638"/>
      <c r="H773" s="638"/>
    </row>
    <row r="774" spans="1:8" ht="12.75">
      <c r="A774" s="24"/>
      <c r="B774" s="474"/>
      <c r="C774" s="474"/>
      <c r="D774" s="474"/>
      <c r="E774" s="474"/>
      <c r="F774" s="474"/>
      <c r="G774" s="474"/>
      <c r="H774" s="474"/>
    </row>
    <row r="775" spans="1:8" ht="12.75">
      <c r="A775" s="24"/>
      <c r="B775" s="474"/>
      <c r="C775" s="474"/>
      <c r="D775" s="474"/>
      <c r="E775" s="474"/>
      <c r="F775" s="474"/>
      <c r="G775" s="474"/>
      <c r="H775" s="474"/>
    </row>
    <row r="776" spans="1:8" ht="12.75">
      <c r="A776" s="749"/>
      <c r="B776" s="890"/>
      <c r="C776" s="890"/>
      <c r="D776" s="890"/>
      <c r="E776" s="890"/>
      <c r="F776" s="890"/>
      <c r="G776" s="890"/>
      <c r="H776" s="890"/>
    </row>
    <row r="777" spans="1:8" ht="12.75">
      <c r="A777" s="24"/>
      <c r="B777" s="474"/>
      <c r="C777" s="474"/>
      <c r="D777" s="474"/>
      <c r="E777" s="474"/>
      <c r="F777" s="474"/>
      <c r="G777" s="474"/>
      <c r="H777" s="474"/>
    </row>
    <row r="778" spans="1:8" ht="12.75">
      <c r="A778" s="24"/>
      <c r="B778" s="474"/>
      <c r="C778" s="474"/>
      <c r="D778" s="474"/>
      <c r="E778" s="474"/>
      <c r="F778" s="474"/>
      <c r="G778" s="474"/>
      <c r="H778" s="474"/>
    </row>
    <row r="779" spans="1:8" ht="12.75">
      <c r="A779" s="24"/>
      <c r="B779" s="474"/>
      <c r="C779" s="474"/>
      <c r="D779" s="474"/>
      <c r="E779" s="474"/>
      <c r="F779" s="474"/>
      <c r="G779" s="474"/>
      <c r="H779" s="474"/>
    </row>
    <row r="780" spans="1:8" ht="12.75">
      <c r="A780" s="755"/>
      <c r="B780" s="902"/>
      <c r="C780" s="902"/>
      <c r="D780" s="902"/>
      <c r="E780" s="902"/>
      <c r="F780" s="902"/>
      <c r="G780" s="902"/>
      <c r="H780" s="902"/>
    </row>
    <row r="781" spans="1:8" ht="12.75">
      <c r="A781" s="24"/>
      <c r="B781" s="474"/>
      <c r="C781" s="474"/>
      <c r="D781" s="474"/>
      <c r="E781" s="474"/>
      <c r="F781" s="474"/>
      <c r="G781" s="474"/>
      <c r="H781" s="474"/>
    </row>
    <row r="782" spans="1:8" ht="12.75">
      <c r="A782" s="755"/>
      <c r="B782" s="902"/>
      <c r="C782" s="902"/>
      <c r="D782" s="902"/>
      <c r="E782" s="902"/>
      <c r="F782" s="902"/>
      <c r="G782" s="902"/>
      <c r="H782" s="902"/>
    </row>
    <row r="783" spans="1:8" ht="18">
      <c r="A783" s="17"/>
      <c r="B783" s="897"/>
      <c r="C783" s="897"/>
      <c r="D783" s="897"/>
      <c r="E783" s="897"/>
      <c r="F783" s="897"/>
      <c r="G783" s="897"/>
      <c r="H783" s="897"/>
    </row>
    <row r="784" spans="1:8" ht="12.75">
      <c r="A784" s="97"/>
      <c r="B784" s="271"/>
      <c r="C784" s="271"/>
      <c r="D784" s="271"/>
      <c r="E784" s="271"/>
      <c r="F784" s="271"/>
      <c r="G784" s="271"/>
      <c r="H784" s="271"/>
    </row>
    <row r="785" spans="1:8" ht="12.75">
      <c r="A785" s="97"/>
      <c r="B785" s="271"/>
      <c r="C785" s="271"/>
      <c r="D785" s="271"/>
      <c r="E785" s="271"/>
      <c r="F785" s="271"/>
      <c r="G785" s="271"/>
      <c r="H785" s="271"/>
    </row>
    <row r="786" spans="1:8" ht="12.75">
      <c r="A786" s="97"/>
      <c r="B786" s="271"/>
      <c r="C786" s="271"/>
      <c r="D786" s="271"/>
      <c r="E786" s="271"/>
      <c r="F786" s="271"/>
      <c r="G786" s="271"/>
      <c r="H786" s="271"/>
    </row>
    <row r="787" spans="1:8" ht="12.75">
      <c r="A787" s="97"/>
      <c r="B787" s="271"/>
      <c r="C787" s="271"/>
      <c r="D787" s="271"/>
      <c r="E787" s="271"/>
      <c r="F787" s="271"/>
      <c r="G787" s="271"/>
      <c r="H787" s="271"/>
    </row>
    <row r="788" spans="1:8" ht="12.75">
      <c r="A788" s="97"/>
      <c r="B788" s="271"/>
      <c r="C788" s="271"/>
      <c r="D788" s="271"/>
      <c r="E788" s="271"/>
      <c r="F788" s="271"/>
      <c r="G788" s="271"/>
      <c r="H788" s="271"/>
    </row>
    <row r="789" spans="1:8">
      <c r="A789" s="568"/>
      <c r="B789" s="638"/>
      <c r="C789" s="638"/>
      <c r="D789" s="638"/>
      <c r="E789" s="638"/>
      <c r="F789" s="638"/>
      <c r="G789" s="638"/>
      <c r="H789" s="638"/>
    </row>
    <row r="790" spans="1:8" ht="12.75">
      <c r="A790" s="749"/>
      <c r="B790" s="890"/>
      <c r="C790" s="890"/>
      <c r="D790" s="890"/>
      <c r="E790" s="890"/>
      <c r="F790" s="890"/>
      <c r="G790" s="890"/>
      <c r="H790" s="890"/>
    </row>
    <row r="791" spans="1:8" ht="12.75">
      <c r="A791" s="192"/>
      <c r="B791" s="255"/>
      <c r="C791" s="255"/>
      <c r="D791" s="255"/>
      <c r="E791" s="255"/>
      <c r="F791" s="255"/>
      <c r="G791" s="255"/>
      <c r="H791" s="255"/>
    </row>
    <row r="792" spans="1:8" ht="12.75">
      <c r="A792" s="749"/>
      <c r="B792" s="890"/>
      <c r="C792" s="890"/>
      <c r="D792" s="890"/>
      <c r="E792" s="890"/>
      <c r="F792" s="890"/>
      <c r="G792" s="890"/>
      <c r="H792" s="890"/>
    </row>
    <row r="793" spans="1:8" ht="12.75">
      <c r="A793" s="749"/>
      <c r="B793" s="890"/>
      <c r="C793" s="890"/>
      <c r="D793" s="890"/>
      <c r="E793" s="890"/>
      <c r="F793" s="890"/>
      <c r="G793" s="890"/>
      <c r="H793" s="890"/>
    </row>
    <row r="794" spans="1:8" ht="12.75">
      <c r="A794" s="749"/>
      <c r="B794" s="890"/>
      <c r="C794" s="890"/>
      <c r="D794" s="890"/>
      <c r="E794" s="890"/>
      <c r="F794" s="890"/>
      <c r="G794" s="890"/>
      <c r="H794" s="890"/>
    </row>
    <row r="795" spans="1:8" ht="12.75">
      <c r="A795" s="97"/>
      <c r="B795" s="271"/>
      <c r="C795" s="271"/>
      <c r="D795" s="271"/>
      <c r="E795" s="271"/>
      <c r="F795" s="271"/>
      <c r="G795" s="271"/>
      <c r="H795" s="271"/>
    </row>
    <row r="796" spans="1:8" ht="12.75">
      <c r="A796" s="749"/>
      <c r="B796" s="890"/>
      <c r="C796" s="890"/>
      <c r="D796" s="890"/>
      <c r="E796" s="890"/>
      <c r="F796" s="890"/>
      <c r="G796" s="890"/>
      <c r="H796" s="890"/>
    </row>
    <row r="797" spans="1:8" ht="18">
      <c r="A797" s="735"/>
      <c r="B797" s="905"/>
      <c r="C797" s="905"/>
      <c r="D797" s="905"/>
      <c r="E797" s="905"/>
      <c r="F797" s="905"/>
      <c r="G797" s="905"/>
      <c r="H797" s="905"/>
    </row>
    <row r="798" spans="1:8" ht="12.75">
      <c r="A798" s="24"/>
      <c r="B798" s="821"/>
      <c r="C798" s="821"/>
      <c r="D798" s="821"/>
      <c r="E798" s="821"/>
      <c r="F798" s="821"/>
      <c r="G798" s="821"/>
      <c r="H798" s="821"/>
    </row>
    <row r="799" spans="1:8" ht="12.75">
      <c r="A799" s="24"/>
      <c r="B799" s="24"/>
      <c r="C799" s="24"/>
      <c r="D799" s="24"/>
      <c r="E799" s="24"/>
      <c r="F799" s="24"/>
      <c r="G799" s="24"/>
      <c r="H799" s="24"/>
    </row>
    <row r="800" spans="1:8" ht="12.75">
      <c r="A800" s="24"/>
      <c r="B800" s="24"/>
      <c r="C800" s="24"/>
      <c r="D800" s="24"/>
      <c r="E800" s="24"/>
      <c r="F800" s="24"/>
      <c r="G800" s="24"/>
      <c r="H800" s="24"/>
    </row>
    <row r="801" spans="1:8">
      <c r="A801" s="568"/>
      <c r="B801" s="638"/>
      <c r="C801" s="638"/>
      <c r="D801" s="638"/>
      <c r="E801" s="638"/>
      <c r="F801" s="638"/>
      <c r="G801" s="638"/>
      <c r="H801" s="638"/>
    </row>
    <row r="802" spans="1:8" ht="12.75">
      <c r="A802" s="856"/>
      <c r="B802" s="713"/>
      <c r="C802" s="713"/>
      <c r="D802" s="713"/>
      <c r="E802" s="713"/>
      <c r="F802" s="713"/>
      <c r="G802" s="713"/>
      <c r="H802" s="713"/>
    </row>
    <row r="803" spans="1:8" ht="12.75">
      <c r="A803" s="97"/>
      <c r="B803" s="271"/>
      <c r="C803" s="271"/>
      <c r="D803" s="271"/>
      <c r="E803" s="271"/>
      <c r="F803" s="271"/>
      <c r="G803" s="271"/>
      <c r="H803" s="271"/>
    </row>
    <row r="804" spans="1:8" ht="12.75">
      <c r="A804" s="24"/>
      <c r="B804" s="474"/>
      <c r="C804" s="474"/>
      <c r="D804" s="474"/>
      <c r="E804" s="474"/>
      <c r="F804" s="474"/>
      <c r="G804" s="474"/>
      <c r="H804" s="474"/>
    </row>
    <row r="805" spans="1:8" ht="12.75">
      <c r="A805" s="749"/>
      <c r="B805" s="890"/>
      <c r="C805" s="890"/>
      <c r="D805" s="890"/>
      <c r="E805" s="890"/>
      <c r="F805" s="890"/>
      <c r="G805" s="890"/>
      <c r="H805" s="890"/>
    </row>
    <row r="806" spans="1:8" ht="12.75">
      <c r="A806" s="97"/>
      <c r="B806" s="271"/>
      <c r="C806" s="271"/>
      <c r="D806" s="271"/>
      <c r="E806" s="271"/>
      <c r="F806" s="271"/>
      <c r="G806" s="271"/>
      <c r="H806" s="271"/>
    </row>
    <row r="807" spans="1:8" ht="12.75">
      <c r="A807" s="24"/>
      <c r="B807" s="24"/>
      <c r="C807" s="24"/>
      <c r="D807" s="24"/>
      <c r="E807" s="24"/>
      <c r="F807" s="24"/>
      <c r="G807" s="24"/>
      <c r="H807" s="24"/>
    </row>
    <row r="808" spans="1:8" ht="12.75">
      <c r="A808" s="749"/>
      <c r="B808" s="890"/>
      <c r="C808" s="890"/>
      <c r="D808" s="890"/>
      <c r="E808" s="890"/>
      <c r="F808" s="890"/>
      <c r="G808" s="890"/>
      <c r="H808" s="890"/>
    </row>
    <row r="809" spans="1:8" ht="12.75">
      <c r="A809" s="24"/>
      <c r="B809" s="474"/>
      <c r="C809" s="474"/>
      <c r="D809" s="474"/>
      <c r="E809" s="474"/>
      <c r="F809" s="474"/>
      <c r="G809" s="474"/>
      <c r="H809" s="474"/>
    </row>
    <row r="810" spans="1:8" ht="18">
      <c r="A810" s="358"/>
      <c r="B810" s="640"/>
      <c r="C810" s="640"/>
      <c r="D810" s="640"/>
      <c r="E810" s="640"/>
      <c r="F810" s="640"/>
      <c r="G810" s="640"/>
      <c r="H810" s="640"/>
    </row>
    <row r="811" spans="1:8" ht="12.75">
      <c r="A811" s="198"/>
      <c r="B811" s="198"/>
      <c r="C811" s="198"/>
      <c r="D811" s="198"/>
      <c r="E811" s="198"/>
      <c r="F811" s="198"/>
      <c r="G811" s="198"/>
      <c r="H811" s="198"/>
    </row>
    <row r="812" spans="1:8" ht="12.75">
      <c r="A812" s="97"/>
      <c r="B812" s="271"/>
      <c r="C812" s="271"/>
      <c r="D812" s="271"/>
      <c r="E812" s="271"/>
      <c r="F812" s="271"/>
      <c r="G812" s="271"/>
      <c r="H812" s="271"/>
    </row>
    <row r="813" spans="1:8" ht="12.75">
      <c r="A813" s="97"/>
      <c r="B813" s="271"/>
      <c r="C813" s="271"/>
      <c r="D813" s="271"/>
      <c r="E813" s="271"/>
      <c r="F813" s="271"/>
      <c r="G813" s="271"/>
      <c r="H813" s="271"/>
    </row>
    <row r="814" spans="1:8">
      <c r="A814" s="568"/>
      <c r="B814" s="605"/>
      <c r="C814" s="605"/>
      <c r="D814" s="605"/>
      <c r="E814" s="605"/>
      <c r="F814" s="605"/>
      <c r="G814" s="605"/>
      <c r="H814" s="605"/>
    </row>
    <row r="815" spans="1:8" ht="12.75">
      <c r="A815" s="205"/>
      <c r="B815" s="652"/>
      <c r="C815" s="652"/>
      <c r="D815" s="652"/>
      <c r="E815" s="652"/>
      <c r="F815" s="652"/>
      <c r="G815" s="652"/>
      <c r="H815" s="652"/>
    </row>
    <row r="816" spans="1:8" ht="12.75">
      <c r="A816" s="97"/>
      <c r="B816" s="271"/>
      <c r="C816" s="271"/>
      <c r="D816" s="271"/>
      <c r="E816" s="271"/>
      <c r="F816" s="271"/>
      <c r="G816" s="271"/>
      <c r="H816" s="271"/>
    </row>
    <row r="817" spans="1:8" ht="12.75">
      <c r="A817" s="749"/>
      <c r="B817" s="890"/>
      <c r="C817" s="890"/>
      <c r="D817" s="890"/>
      <c r="E817" s="890"/>
      <c r="F817" s="890"/>
      <c r="G817" s="890"/>
      <c r="H817" s="890"/>
    </row>
    <row r="818" spans="1:8" ht="12.75">
      <c r="A818" s="24"/>
      <c r="B818" s="474"/>
      <c r="C818" s="474"/>
      <c r="D818" s="474"/>
      <c r="E818" s="474"/>
      <c r="F818" s="474"/>
      <c r="G818" s="474"/>
      <c r="H818" s="474"/>
    </row>
    <row r="819" spans="1:8" ht="12.75">
      <c r="A819" s="24"/>
      <c r="B819" s="474"/>
      <c r="C819" s="474"/>
      <c r="D819" s="474"/>
      <c r="E819" s="474"/>
      <c r="F819" s="474"/>
      <c r="G819" s="474"/>
      <c r="H819" s="474"/>
    </row>
    <row r="820" spans="1:8" ht="12.75">
      <c r="A820" s="24"/>
      <c r="B820" s="474"/>
      <c r="C820" s="474"/>
      <c r="D820" s="474"/>
      <c r="E820" s="474"/>
      <c r="F820" s="474"/>
      <c r="G820" s="474"/>
      <c r="H820" s="474"/>
    </row>
    <row r="821" spans="1:8" ht="12.75">
      <c r="A821" s="24"/>
      <c r="B821" s="474"/>
      <c r="C821" s="474"/>
      <c r="D821" s="474"/>
      <c r="E821" s="474"/>
      <c r="F821" s="474"/>
      <c r="G821" s="474"/>
      <c r="H821" s="474"/>
    </row>
    <row r="822" spans="1:8" ht="18">
      <c r="A822" s="358"/>
      <c r="B822" s="640"/>
      <c r="C822" s="640"/>
      <c r="D822" s="640"/>
      <c r="E822" s="640"/>
      <c r="F822" s="640"/>
      <c r="G822" s="640"/>
      <c r="H822" s="640"/>
    </row>
    <row r="823" spans="1:8" ht="12.75">
      <c r="A823" s="198"/>
      <c r="B823" s="198"/>
      <c r="C823" s="198"/>
      <c r="D823" s="198"/>
      <c r="E823" s="198"/>
      <c r="F823" s="198"/>
      <c r="G823" s="198"/>
      <c r="H823" s="198"/>
    </row>
    <row r="824" spans="1:8" ht="12.75">
      <c r="A824" s="97"/>
      <c r="B824" s="271"/>
      <c r="C824" s="271"/>
      <c r="D824" s="271"/>
      <c r="E824" s="271"/>
      <c r="F824" s="271"/>
      <c r="G824" s="271"/>
      <c r="H824" s="271"/>
    </row>
    <row r="825" spans="1:8" ht="12.75">
      <c r="A825" s="749"/>
      <c r="B825" s="890"/>
      <c r="C825" s="890"/>
      <c r="D825" s="890"/>
      <c r="E825" s="890"/>
      <c r="F825" s="890"/>
      <c r="G825" s="890"/>
      <c r="H825" s="890"/>
    </row>
    <row r="826" spans="1:8">
      <c r="A826" s="568"/>
      <c r="B826" s="605"/>
      <c r="C826" s="605"/>
      <c r="D826" s="605"/>
      <c r="E826" s="605"/>
      <c r="F826" s="605"/>
      <c r="G826" s="605"/>
      <c r="H826" s="605"/>
    </row>
    <row r="827" spans="1:8" ht="12.75">
      <c r="A827" s="97"/>
      <c r="B827" s="271"/>
      <c r="C827" s="271"/>
      <c r="D827" s="271"/>
      <c r="E827" s="271"/>
      <c r="F827" s="271"/>
      <c r="G827" s="271"/>
      <c r="H827" s="271"/>
    </row>
    <row r="828" spans="1:8" ht="12.75">
      <c r="A828" s="97"/>
      <c r="B828" s="271"/>
      <c r="C828" s="271"/>
      <c r="D828" s="271"/>
      <c r="E828" s="271"/>
      <c r="F828" s="271"/>
      <c r="G828" s="271"/>
      <c r="H828" s="271"/>
    </row>
    <row r="829" spans="1:8" ht="12.75">
      <c r="A829" s="24"/>
      <c r="B829" s="474"/>
      <c r="C829" s="474"/>
      <c r="D829" s="474"/>
      <c r="E829" s="474"/>
      <c r="F829" s="474"/>
      <c r="G829" s="474"/>
      <c r="H829" s="474"/>
    </row>
    <row r="830" spans="1:8" ht="12.75">
      <c r="A830" s="24"/>
      <c r="B830" s="474"/>
      <c r="C830" s="474"/>
      <c r="D830" s="474"/>
      <c r="E830" s="474"/>
      <c r="F830" s="474"/>
      <c r="G830" s="474"/>
      <c r="H830" s="474"/>
    </row>
    <row r="831" spans="1:8" ht="12.75">
      <c r="A831" s="186"/>
      <c r="B831" s="643"/>
      <c r="C831" s="643"/>
      <c r="D831" s="643"/>
      <c r="E831" s="643"/>
      <c r="F831" s="643"/>
      <c r="G831" s="643"/>
      <c r="H831" s="643"/>
    </row>
    <row r="832" spans="1:8" ht="18">
      <c r="A832" s="358"/>
      <c r="B832" s="640"/>
      <c r="C832" s="640"/>
      <c r="D832" s="640"/>
      <c r="E832" s="640"/>
      <c r="F832" s="640"/>
      <c r="G832" s="640"/>
      <c r="H832" s="640"/>
    </row>
    <row r="833" spans="1:8" ht="12.75">
      <c r="A833" s="97"/>
      <c r="B833" s="97"/>
      <c r="C833" s="97"/>
      <c r="D833" s="97"/>
      <c r="E833" s="97"/>
      <c r="F833" s="97"/>
      <c r="G833" s="97"/>
      <c r="H833" s="97"/>
    </row>
    <row r="834" spans="1:8" ht="12.75">
      <c r="A834" s="97"/>
      <c r="B834" s="97"/>
      <c r="C834" s="97"/>
      <c r="D834" s="97"/>
      <c r="E834" s="97"/>
      <c r="F834" s="97"/>
      <c r="G834" s="97"/>
      <c r="H834" s="97"/>
    </row>
    <row r="835" spans="1:8" ht="12.75">
      <c r="A835" s="97"/>
      <c r="B835" s="97"/>
      <c r="C835" s="97"/>
      <c r="D835" s="97"/>
      <c r="E835" s="97"/>
      <c r="F835" s="97"/>
      <c r="G835" s="97"/>
      <c r="H835" s="97"/>
    </row>
    <row r="836" spans="1:8" ht="12.75">
      <c r="A836" s="256"/>
      <c r="B836" s="895"/>
      <c r="C836" s="895"/>
      <c r="D836" s="895"/>
      <c r="E836" s="895"/>
      <c r="F836" s="895"/>
      <c r="G836" s="895"/>
      <c r="H836" s="895"/>
    </row>
    <row r="837" spans="1:8" ht="12.75">
      <c r="A837" s="97"/>
      <c r="B837" s="271"/>
      <c r="C837" s="271"/>
      <c r="D837" s="271"/>
      <c r="E837" s="271"/>
      <c r="F837" s="271"/>
      <c r="G837" s="271"/>
      <c r="H837" s="271"/>
    </row>
    <row r="838" spans="1:8" ht="12.75">
      <c r="A838" s="97"/>
      <c r="B838" s="271"/>
      <c r="C838" s="271"/>
      <c r="D838" s="271"/>
      <c r="E838" s="271"/>
      <c r="F838" s="271"/>
      <c r="G838" s="271"/>
      <c r="H838" s="271"/>
    </row>
    <row r="839" spans="1:8" ht="12.75">
      <c r="A839" s="97"/>
      <c r="B839" s="271"/>
      <c r="C839" s="271"/>
      <c r="D839" s="271"/>
      <c r="E839" s="271"/>
      <c r="F839" s="271"/>
      <c r="G839" s="271"/>
      <c r="H839" s="271"/>
    </row>
    <row r="840" spans="1:8" ht="12.75">
      <c r="A840" s="97"/>
      <c r="B840" s="271"/>
      <c r="C840" s="271"/>
      <c r="D840" s="271"/>
      <c r="E840" s="271"/>
      <c r="F840" s="271"/>
      <c r="G840" s="271"/>
      <c r="H840" s="271"/>
    </row>
    <row r="841" spans="1:8" ht="12.75">
      <c r="A841" s="97"/>
      <c r="B841" s="271"/>
      <c r="C841" s="271"/>
      <c r="D841" s="271"/>
      <c r="E841" s="271"/>
      <c r="F841" s="271"/>
      <c r="G841" s="271"/>
      <c r="H841" s="271"/>
    </row>
    <row r="842" spans="1:8" ht="12.75">
      <c r="A842" s="97"/>
      <c r="B842" s="271"/>
      <c r="C842" s="271"/>
      <c r="D842" s="271"/>
      <c r="E842" s="271"/>
      <c r="F842" s="271"/>
      <c r="G842" s="271"/>
      <c r="H842" s="271"/>
    </row>
    <row r="843" spans="1:8" ht="23.25">
      <c r="A843" s="3"/>
      <c r="B843" s="149"/>
      <c r="C843" s="149"/>
      <c r="D843" s="149"/>
      <c r="E843" s="149"/>
      <c r="F843" s="149"/>
      <c r="G843" s="149"/>
      <c r="H843" s="149"/>
    </row>
    <row r="844" spans="1:8" ht="18">
      <c r="A844" s="17"/>
      <c r="B844" s="897"/>
      <c r="C844" s="897"/>
      <c r="D844" s="897"/>
      <c r="E844" s="897"/>
      <c r="F844" s="897"/>
      <c r="G844" s="897"/>
      <c r="H844" s="897"/>
    </row>
    <row r="845" spans="1:8" ht="12.75">
      <c r="A845" s="20"/>
      <c r="B845" s="650"/>
      <c r="C845" s="650"/>
      <c r="D845" s="650"/>
      <c r="E845" s="650"/>
      <c r="F845" s="650"/>
      <c r="G845" s="650"/>
      <c r="H845" s="650"/>
    </row>
    <row r="846" spans="1:8" ht="12.75">
      <c r="A846" s="150"/>
      <c r="B846" s="606"/>
      <c r="C846" s="606"/>
      <c r="D846" s="606"/>
      <c r="E846" s="606"/>
      <c r="F846" s="606"/>
      <c r="G846" s="606"/>
      <c r="H846" s="606"/>
    </row>
    <row r="847" spans="1:8" ht="12.75">
      <c r="A847" s="24"/>
      <c r="B847" s="474"/>
      <c r="C847" s="474"/>
      <c r="D847" s="474"/>
      <c r="E847" s="474"/>
      <c r="F847" s="474"/>
      <c r="G847" s="474"/>
      <c r="H847" s="474"/>
    </row>
    <row r="848" spans="1:8" ht="12.75">
      <c r="A848" s="24"/>
      <c r="B848" s="474"/>
      <c r="C848" s="474"/>
      <c r="D848" s="474"/>
      <c r="E848" s="474"/>
      <c r="F848" s="474"/>
      <c r="G848" s="474"/>
      <c r="H848" s="474"/>
    </row>
    <row r="849" spans="1:8" ht="12.75">
      <c r="A849" s="24"/>
      <c r="B849" s="474"/>
      <c r="C849" s="474"/>
      <c r="D849" s="474"/>
      <c r="E849" s="474"/>
      <c r="F849" s="474"/>
      <c r="G849" s="474"/>
      <c r="H849" s="474"/>
    </row>
    <row r="850" spans="1:8" ht="12.75">
      <c r="A850" s="24"/>
      <c r="B850" s="474"/>
      <c r="C850" s="474"/>
      <c r="D850" s="474"/>
      <c r="E850" s="474"/>
      <c r="F850" s="474"/>
      <c r="G850" s="474"/>
      <c r="H850" s="474"/>
    </row>
    <row r="851" spans="1:8">
      <c r="A851" s="568"/>
      <c r="B851" s="638"/>
      <c r="C851" s="638"/>
      <c r="D851" s="638"/>
      <c r="E851" s="638"/>
      <c r="F851" s="638"/>
      <c r="G851" s="638"/>
      <c r="H851" s="638"/>
    </row>
    <row r="852" spans="1:8" ht="12.75">
      <c r="A852" s="24"/>
      <c r="B852" s="474"/>
      <c r="C852" s="474"/>
      <c r="D852" s="474"/>
      <c r="E852" s="474"/>
      <c r="F852" s="474"/>
      <c r="G852" s="474"/>
      <c r="H852" s="474"/>
    </row>
    <row r="853" spans="1:8" ht="12.75">
      <c r="A853" s="24"/>
      <c r="B853" s="474"/>
      <c r="C853" s="474"/>
      <c r="D853" s="474"/>
      <c r="E853" s="474"/>
      <c r="F853" s="474"/>
      <c r="G853" s="474"/>
      <c r="H853" s="474"/>
    </row>
    <row r="854" spans="1:8" ht="12.75">
      <c r="A854" s="749"/>
      <c r="B854" s="890"/>
      <c r="C854" s="890"/>
      <c r="D854" s="890"/>
      <c r="E854" s="890"/>
      <c r="F854" s="890"/>
      <c r="G854" s="890"/>
      <c r="H854" s="890"/>
    </row>
    <row r="855" spans="1:8" ht="12.75">
      <c r="A855" s="24"/>
      <c r="B855" s="474"/>
      <c r="C855" s="474"/>
      <c r="D855" s="474"/>
      <c r="E855" s="474"/>
      <c r="F855" s="474"/>
      <c r="G855" s="474"/>
      <c r="H855" s="474"/>
    </row>
    <row r="856" spans="1:8" ht="12.75">
      <c r="A856" s="24"/>
      <c r="B856" s="474"/>
      <c r="C856" s="474"/>
      <c r="D856" s="474"/>
      <c r="E856" s="474"/>
      <c r="F856" s="474"/>
      <c r="G856" s="474"/>
      <c r="H856" s="474"/>
    </row>
    <row r="857" spans="1:8" ht="12.75">
      <c r="A857" s="24"/>
      <c r="B857" s="474"/>
      <c r="C857" s="474"/>
      <c r="D857" s="474"/>
      <c r="E857" s="474"/>
      <c r="F857" s="474"/>
      <c r="G857" s="474"/>
      <c r="H857" s="474"/>
    </row>
    <row r="858" spans="1:8" ht="12.75">
      <c r="A858" s="755"/>
      <c r="B858" s="902"/>
      <c r="C858" s="902"/>
      <c r="D858" s="902"/>
      <c r="E858" s="902"/>
      <c r="F858" s="902"/>
      <c r="G858" s="902"/>
      <c r="H858" s="902"/>
    </row>
    <row r="859" spans="1:8" ht="12.75">
      <c r="A859" s="24"/>
      <c r="B859" s="474"/>
      <c r="C859" s="474"/>
      <c r="D859" s="474"/>
      <c r="E859" s="474"/>
      <c r="F859" s="474"/>
      <c r="G859" s="474"/>
      <c r="H859" s="474"/>
    </row>
    <row r="860" spans="1:8" ht="12.75">
      <c r="A860" s="755"/>
      <c r="B860" s="902"/>
      <c r="C860" s="902"/>
      <c r="D860" s="902"/>
      <c r="E860" s="902"/>
      <c r="F860" s="902"/>
      <c r="G860" s="902"/>
      <c r="H860" s="902"/>
    </row>
    <row r="861" spans="1:8" ht="18">
      <c r="A861" s="17"/>
      <c r="B861" s="897"/>
      <c r="C861" s="897"/>
      <c r="D861" s="897"/>
      <c r="E861" s="897"/>
      <c r="F861" s="897"/>
      <c r="G861" s="897"/>
      <c r="H861" s="897"/>
    </row>
    <row r="862" spans="1:8" ht="12.75">
      <c r="A862" s="97"/>
      <c r="B862" s="271"/>
      <c r="C862" s="271"/>
      <c r="D862" s="271"/>
      <c r="E862" s="271"/>
      <c r="F862" s="271"/>
      <c r="G862" s="271"/>
      <c r="H862" s="271"/>
    </row>
    <row r="863" spans="1:8" ht="12.75">
      <c r="A863" s="97"/>
      <c r="B863" s="271"/>
      <c r="C863" s="271"/>
      <c r="D863" s="271"/>
      <c r="E863" s="271"/>
      <c r="F863" s="271"/>
      <c r="G863" s="271"/>
      <c r="H863" s="271"/>
    </row>
    <row r="864" spans="1:8" ht="12.75">
      <c r="A864" s="97"/>
      <c r="B864" s="271"/>
      <c r="C864" s="271"/>
      <c r="D864" s="271"/>
      <c r="E864" s="271"/>
      <c r="F864" s="271"/>
      <c r="G864" s="271"/>
      <c r="H864" s="271"/>
    </row>
    <row r="865" spans="1:8" ht="12.75">
      <c r="A865" s="97"/>
      <c r="B865" s="271"/>
      <c r="C865" s="271"/>
      <c r="D865" s="271"/>
      <c r="E865" s="271"/>
      <c r="F865" s="271"/>
      <c r="G865" s="271"/>
      <c r="H865" s="271"/>
    </row>
    <row r="866" spans="1:8" ht="12.75">
      <c r="A866" s="97"/>
      <c r="B866" s="271"/>
      <c r="C866" s="271"/>
      <c r="D866" s="271"/>
      <c r="E866" s="271"/>
      <c r="F866" s="271"/>
      <c r="G866" s="271"/>
      <c r="H866" s="271"/>
    </row>
    <row r="867" spans="1:8">
      <c r="A867" s="568"/>
      <c r="B867" s="638"/>
      <c r="C867" s="638"/>
      <c r="D867" s="638"/>
      <c r="E867" s="638"/>
      <c r="F867" s="638"/>
      <c r="G867" s="638"/>
      <c r="H867" s="638"/>
    </row>
    <row r="868" spans="1:8" ht="12.75">
      <c r="A868" s="749"/>
      <c r="B868" s="890"/>
      <c r="C868" s="890"/>
      <c r="D868" s="890"/>
      <c r="E868" s="890"/>
      <c r="F868" s="890"/>
      <c r="G868" s="890"/>
      <c r="H868" s="890"/>
    </row>
    <row r="869" spans="1:8" ht="12.75">
      <c r="A869" s="192"/>
      <c r="B869" s="255"/>
      <c r="C869" s="255"/>
      <c r="D869" s="255"/>
      <c r="E869" s="255"/>
      <c r="F869" s="255"/>
      <c r="G869" s="255"/>
      <c r="H869" s="255"/>
    </row>
    <row r="870" spans="1:8" ht="12.75">
      <c r="A870" s="749"/>
      <c r="B870" s="890"/>
      <c r="C870" s="890"/>
      <c r="D870" s="890"/>
      <c r="E870" s="890"/>
      <c r="F870" s="890"/>
      <c r="G870" s="890"/>
      <c r="H870" s="890"/>
    </row>
    <row r="871" spans="1:8" ht="12.75">
      <c r="A871" s="749"/>
      <c r="B871" s="890"/>
      <c r="C871" s="890"/>
      <c r="D871" s="890"/>
      <c r="E871" s="890"/>
      <c r="F871" s="890"/>
      <c r="G871" s="890"/>
      <c r="H871" s="890"/>
    </row>
    <row r="872" spans="1:8" ht="12.75">
      <c r="A872" s="749"/>
      <c r="B872" s="890"/>
      <c r="C872" s="890"/>
      <c r="D872" s="890"/>
      <c r="E872" s="890"/>
      <c r="F872" s="890"/>
      <c r="G872" s="890"/>
      <c r="H872" s="890"/>
    </row>
    <row r="873" spans="1:8" ht="12.75">
      <c r="A873" s="97"/>
      <c r="B873" s="271"/>
      <c r="C873" s="271"/>
      <c r="D873" s="271"/>
      <c r="E873" s="271"/>
      <c r="F873" s="271"/>
      <c r="G873" s="271"/>
      <c r="H873" s="271"/>
    </row>
    <row r="874" spans="1:8" ht="12.75">
      <c r="A874" s="749"/>
      <c r="B874" s="890"/>
      <c r="C874" s="890"/>
      <c r="D874" s="890"/>
      <c r="E874" s="890"/>
      <c r="F874" s="890"/>
      <c r="G874" s="890"/>
      <c r="H874" s="890"/>
    </row>
    <row r="875" spans="1:8" ht="18">
      <c r="A875" s="735"/>
      <c r="B875" s="905"/>
      <c r="C875" s="905"/>
      <c r="D875" s="905"/>
      <c r="E875" s="905"/>
      <c r="F875" s="905"/>
      <c r="G875" s="905"/>
      <c r="H875" s="905"/>
    </row>
    <row r="876" spans="1:8" ht="12.75">
      <c r="A876" s="24"/>
      <c r="B876" s="821"/>
      <c r="C876" s="821"/>
      <c r="D876" s="821"/>
      <c r="E876" s="821"/>
      <c r="F876" s="821"/>
      <c r="G876" s="821"/>
      <c r="H876" s="821"/>
    </row>
    <row r="877" spans="1:8" ht="12.75">
      <c r="A877" s="24"/>
      <c r="B877" s="24"/>
      <c r="C877" s="24"/>
      <c r="D877" s="24"/>
      <c r="E877" s="24"/>
      <c r="F877" s="24"/>
      <c r="G877" s="24"/>
      <c r="H877" s="24"/>
    </row>
    <row r="878" spans="1:8" ht="12.75">
      <c r="A878" s="24"/>
      <c r="B878" s="24"/>
      <c r="C878" s="24"/>
      <c r="D878" s="24"/>
      <c r="E878" s="24"/>
      <c r="F878" s="24"/>
      <c r="G878" s="24"/>
      <c r="H878" s="24"/>
    </row>
    <row r="879" spans="1:8">
      <c r="A879" s="568"/>
      <c r="B879" s="638"/>
      <c r="C879" s="638"/>
      <c r="D879" s="638"/>
      <c r="E879" s="638"/>
      <c r="F879" s="638"/>
      <c r="G879" s="638"/>
      <c r="H879" s="638"/>
    </row>
    <row r="880" spans="1:8" ht="12.75">
      <c r="A880" s="856"/>
      <c r="B880" s="713"/>
      <c r="C880" s="713"/>
      <c r="D880" s="713"/>
      <c r="E880" s="713"/>
      <c r="F880" s="713"/>
      <c r="G880" s="713"/>
      <c r="H880" s="713"/>
    </row>
    <row r="881" spans="1:8" ht="12.75">
      <c r="A881" s="97"/>
      <c r="B881" s="271"/>
      <c r="C881" s="271"/>
      <c r="D881" s="271"/>
      <c r="E881" s="271"/>
      <c r="F881" s="271"/>
      <c r="G881" s="271"/>
      <c r="H881" s="271"/>
    </row>
    <row r="882" spans="1:8" ht="12.75">
      <c r="A882" s="24"/>
      <c r="B882" s="474"/>
      <c r="C882" s="474"/>
      <c r="D882" s="474"/>
      <c r="E882" s="474"/>
      <c r="F882" s="474"/>
      <c r="G882" s="474"/>
      <c r="H882" s="474"/>
    </row>
    <row r="883" spans="1:8" ht="12.75">
      <c r="A883" s="749"/>
      <c r="B883" s="890"/>
      <c r="C883" s="890"/>
      <c r="D883" s="890"/>
      <c r="E883" s="890"/>
      <c r="F883" s="890"/>
      <c r="G883" s="890"/>
      <c r="H883" s="890"/>
    </row>
    <row r="884" spans="1:8" ht="12.75">
      <c r="A884" s="97"/>
      <c r="B884" s="271"/>
      <c r="C884" s="271"/>
      <c r="D884" s="271"/>
      <c r="E884" s="271"/>
      <c r="F884" s="271"/>
      <c r="G884" s="271"/>
      <c r="H884" s="271"/>
    </row>
    <row r="885" spans="1:8" ht="12.75">
      <c r="A885" s="24"/>
      <c r="B885" s="24"/>
      <c r="C885" s="24"/>
      <c r="D885" s="24"/>
      <c r="E885" s="24"/>
      <c r="F885" s="24"/>
      <c r="G885" s="24"/>
      <c r="H885" s="24"/>
    </row>
    <row r="886" spans="1:8" ht="12.75">
      <c r="A886" s="749"/>
      <c r="B886" s="890"/>
      <c r="C886" s="890"/>
      <c r="D886" s="890"/>
      <c r="E886" s="890"/>
      <c r="F886" s="890"/>
      <c r="G886" s="890"/>
      <c r="H886" s="890"/>
    </row>
    <row r="887" spans="1:8" ht="12.75">
      <c r="A887" s="24"/>
      <c r="B887" s="474"/>
      <c r="C887" s="474"/>
      <c r="D887" s="474"/>
      <c r="E887" s="474"/>
      <c r="F887" s="474"/>
      <c r="G887" s="474"/>
      <c r="H887" s="474"/>
    </row>
    <row r="888" spans="1:8" ht="18">
      <c r="A888" s="358"/>
      <c r="B888" s="640"/>
      <c r="C888" s="640"/>
      <c r="D888" s="640"/>
      <c r="E888" s="640"/>
      <c r="F888" s="640"/>
      <c r="G888" s="640"/>
      <c r="H888" s="640"/>
    </row>
    <row r="889" spans="1:8" ht="12.75">
      <c r="A889" s="198"/>
      <c r="B889" s="198"/>
      <c r="C889" s="198"/>
      <c r="D889" s="198"/>
      <c r="E889" s="198"/>
      <c r="F889" s="198"/>
      <c r="G889" s="198"/>
      <c r="H889" s="198"/>
    </row>
    <row r="890" spans="1:8" ht="12.75">
      <c r="A890" s="97"/>
      <c r="B890" s="271"/>
      <c r="C890" s="271"/>
      <c r="D890" s="271"/>
      <c r="E890" s="271"/>
      <c r="F890" s="271"/>
      <c r="G890" s="271"/>
      <c r="H890" s="271"/>
    </row>
    <row r="891" spans="1:8" ht="12.75">
      <c r="A891" s="97"/>
      <c r="B891" s="271"/>
      <c r="C891" s="271"/>
      <c r="D891" s="271"/>
      <c r="E891" s="271"/>
      <c r="F891" s="271"/>
      <c r="G891" s="271"/>
      <c r="H891" s="271"/>
    </row>
    <row r="892" spans="1:8">
      <c r="A892" s="568"/>
      <c r="B892" s="605"/>
      <c r="C892" s="605"/>
      <c r="D892" s="605"/>
      <c r="E892" s="605"/>
      <c r="F892" s="605"/>
      <c r="G892" s="605"/>
      <c r="H892" s="605"/>
    </row>
    <row r="893" spans="1:8" ht="12.75">
      <c r="A893" s="205"/>
      <c r="B893" s="652"/>
      <c r="C893" s="652"/>
      <c r="D893" s="652"/>
      <c r="E893" s="652"/>
      <c r="F893" s="652"/>
      <c r="G893" s="652"/>
      <c r="H893" s="652"/>
    </row>
    <row r="894" spans="1:8" ht="12.75">
      <c r="A894" s="97"/>
      <c r="B894" s="271"/>
      <c r="C894" s="271"/>
      <c r="D894" s="271"/>
      <c r="E894" s="271"/>
      <c r="F894" s="271"/>
      <c r="G894" s="271"/>
      <c r="H894" s="271"/>
    </row>
    <row r="895" spans="1:8" ht="12.75">
      <c r="A895" s="749"/>
      <c r="B895" s="890"/>
      <c r="C895" s="890"/>
      <c r="D895" s="890"/>
      <c r="E895" s="890"/>
      <c r="F895" s="890"/>
      <c r="G895" s="890"/>
      <c r="H895" s="890"/>
    </row>
    <row r="896" spans="1:8" ht="12.75">
      <c r="A896" s="24"/>
      <c r="B896" s="474"/>
      <c r="C896" s="474"/>
      <c r="D896" s="474"/>
      <c r="E896" s="474"/>
      <c r="F896" s="474"/>
      <c r="G896" s="474"/>
      <c r="H896" s="474"/>
    </row>
    <row r="897" spans="1:8" ht="12.75">
      <c r="A897" s="24"/>
      <c r="B897" s="474"/>
      <c r="C897" s="474"/>
      <c r="D897" s="474"/>
      <c r="E897" s="474"/>
      <c r="F897" s="474"/>
      <c r="G897" s="474"/>
      <c r="H897" s="474"/>
    </row>
    <row r="898" spans="1:8" ht="12.75">
      <c r="A898" s="24"/>
      <c r="B898" s="474"/>
      <c r="C898" s="474"/>
      <c r="D898" s="474"/>
      <c r="E898" s="474"/>
      <c r="F898" s="474"/>
      <c r="G898" s="474"/>
      <c r="H898" s="474"/>
    </row>
    <row r="899" spans="1:8" ht="12.75">
      <c r="A899" s="24"/>
      <c r="B899" s="474"/>
      <c r="C899" s="474"/>
      <c r="D899" s="474"/>
      <c r="E899" s="474"/>
      <c r="F899" s="474"/>
      <c r="G899" s="474"/>
      <c r="H899" s="474"/>
    </row>
    <row r="900" spans="1:8" ht="18">
      <c r="A900" s="358"/>
      <c r="B900" s="640"/>
      <c r="C900" s="640"/>
      <c r="D900" s="640"/>
      <c r="E900" s="640"/>
      <c r="F900" s="640"/>
      <c r="G900" s="640"/>
      <c r="H900" s="640"/>
    </row>
    <row r="901" spans="1:8" ht="12.75">
      <c r="A901" s="198"/>
      <c r="B901" s="198"/>
      <c r="C901" s="198"/>
      <c r="D901" s="198"/>
      <c r="E901" s="198"/>
      <c r="F901" s="198"/>
      <c r="G901" s="198"/>
      <c r="H901" s="198"/>
    </row>
    <row r="902" spans="1:8" ht="12.75">
      <c r="A902" s="97"/>
      <c r="B902" s="271"/>
      <c r="C902" s="271"/>
      <c r="D902" s="271"/>
      <c r="E902" s="271"/>
      <c r="F902" s="271"/>
      <c r="G902" s="271"/>
      <c r="H902" s="271"/>
    </row>
    <row r="903" spans="1:8" ht="12.75">
      <c r="A903" s="749"/>
      <c r="B903" s="890"/>
      <c r="C903" s="890"/>
      <c r="D903" s="890"/>
      <c r="E903" s="890"/>
      <c r="F903" s="890"/>
      <c r="G903" s="890"/>
      <c r="H903" s="890"/>
    </row>
    <row r="904" spans="1:8">
      <c r="A904" s="568"/>
      <c r="B904" s="605"/>
      <c r="C904" s="605"/>
      <c r="D904" s="605"/>
      <c r="E904" s="605"/>
      <c r="F904" s="605"/>
      <c r="G904" s="605"/>
      <c r="H904" s="605"/>
    </row>
    <row r="905" spans="1:8" ht="12.75">
      <c r="A905" s="97"/>
      <c r="B905" s="271"/>
      <c r="C905" s="271"/>
      <c r="D905" s="271"/>
      <c r="E905" s="271"/>
      <c r="F905" s="271"/>
      <c r="G905" s="271"/>
      <c r="H905" s="271"/>
    </row>
    <row r="906" spans="1:8" ht="12.75">
      <c r="A906" s="97"/>
      <c r="B906" s="271"/>
      <c r="C906" s="271"/>
      <c r="D906" s="271"/>
      <c r="E906" s="271"/>
      <c r="F906" s="271"/>
      <c r="G906" s="271"/>
      <c r="H906" s="271"/>
    </row>
    <row r="907" spans="1:8" ht="12.75">
      <c r="A907" s="24"/>
      <c r="B907" s="474"/>
      <c r="C907" s="474"/>
      <c r="D907" s="474"/>
      <c r="E907" s="474"/>
      <c r="F907" s="474"/>
      <c r="G907" s="474"/>
      <c r="H907" s="474"/>
    </row>
    <row r="908" spans="1:8" ht="12.75">
      <c r="A908" s="24"/>
      <c r="B908" s="474"/>
      <c r="C908" s="474"/>
      <c r="D908" s="474"/>
      <c r="E908" s="474"/>
      <c r="F908" s="474"/>
      <c r="G908" s="474"/>
      <c r="H908" s="474"/>
    </row>
    <row r="909" spans="1:8" ht="12.75">
      <c r="A909" s="186"/>
      <c r="B909" s="643"/>
      <c r="C909" s="643"/>
      <c r="D909" s="643"/>
      <c r="E909" s="643"/>
      <c r="F909" s="643"/>
      <c r="G909" s="643"/>
      <c r="H909" s="643"/>
    </row>
    <row r="910" spans="1:8" ht="18">
      <c r="A910" s="358"/>
      <c r="B910" s="640"/>
      <c r="C910" s="640"/>
      <c r="D910" s="640"/>
      <c r="E910" s="640"/>
      <c r="F910" s="640"/>
      <c r="G910" s="640"/>
      <c r="H910" s="640"/>
    </row>
    <row r="911" spans="1:8" ht="12.75">
      <c r="A911" s="97"/>
      <c r="B911" s="97"/>
      <c r="C911" s="97"/>
      <c r="D911" s="97"/>
      <c r="E911" s="97"/>
      <c r="F911" s="97"/>
      <c r="G911" s="97"/>
      <c r="H911" s="97"/>
    </row>
    <row r="912" spans="1:8" ht="12.75">
      <c r="A912" s="97"/>
      <c r="B912" s="97"/>
      <c r="C912" s="97"/>
      <c r="D912" s="97"/>
      <c r="E912" s="97"/>
      <c r="F912" s="97"/>
      <c r="G912" s="97"/>
      <c r="H912" s="97"/>
    </row>
    <row r="913" spans="1:8" ht="12.75">
      <c r="A913" s="97"/>
      <c r="B913" s="97"/>
      <c r="C913" s="97"/>
      <c r="D913" s="97"/>
      <c r="E913" s="97"/>
      <c r="F913" s="97"/>
      <c r="G913" s="97"/>
      <c r="H913" s="97"/>
    </row>
    <row r="914" spans="1:8" ht="12.75">
      <c r="A914" s="256"/>
      <c r="B914" s="895"/>
      <c r="C914" s="895"/>
      <c r="D914" s="895"/>
      <c r="E914" s="895"/>
      <c r="F914" s="895"/>
      <c r="G914" s="895"/>
      <c r="H914" s="895"/>
    </row>
    <row r="915" spans="1:8" ht="12.75">
      <c r="A915" s="97"/>
      <c r="B915" s="271"/>
      <c r="C915" s="271"/>
      <c r="D915" s="271"/>
      <c r="E915" s="271"/>
      <c r="F915" s="271"/>
      <c r="G915" s="271"/>
      <c r="H915" s="271"/>
    </row>
    <row r="916" spans="1:8" ht="12.75">
      <c r="A916" s="97"/>
      <c r="B916" s="271"/>
      <c r="C916" s="271"/>
      <c r="D916" s="271"/>
      <c r="E916" s="271"/>
      <c r="F916" s="271"/>
      <c r="G916" s="271"/>
      <c r="H916" s="271"/>
    </row>
    <row r="917" spans="1:8" ht="12.75">
      <c r="A917" s="97"/>
      <c r="B917" s="271"/>
      <c r="C917" s="271"/>
      <c r="D917" s="271"/>
      <c r="E917" s="271"/>
      <c r="F917" s="271"/>
      <c r="G917" s="271"/>
      <c r="H917" s="271"/>
    </row>
    <row r="918" spans="1:8" ht="12.75">
      <c r="A918" s="97"/>
      <c r="B918" s="271"/>
      <c r="C918" s="271"/>
      <c r="D918" s="271"/>
      <c r="E918" s="271"/>
      <c r="F918" s="271"/>
      <c r="G918" s="271"/>
      <c r="H918" s="271"/>
    </row>
    <row r="919" spans="1:8" ht="12.75">
      <c r="A919" s="97"/>
      <c r="B919" s="271"/>
      <c r="C919" s="271"/>
      <c r="D919" s="271"/>
      <c r="E919" s="271"/>
      <c r="F919" s="271"/>
      <c r="G919" s="271"/>
      <c r="H919" s="271"/>
    </row>
    <row r="920" spans="1:8" ht="12.75">
      <c r="A920" s="97"/>
      <c r="B920" s="271"/>
      <c r="C920" s="271"/>
      <c r="D920" s="271"/>
      <c r="E920" s="271"/>
      <c r="F920" s="271"/>
      <c r="G920" s="271"/>
      <c r="H920" s="271"/>
    </row>
    <row r="921" spans="1:8" ht="12.75">
      <c r="A921" s="92"/>
      <c r="B921" s="102"/>
      <c r="C921" s="102"/>
      <c r="D921" s="102"/>
      <c r="E921" s="102"/>
      <c r="F921" s="102"/>
      <c r="G921" s="102"/>
      <c r="H921" s="102"/>
    </row>
    <row r="922" spans="1:8" ht="12.75">
      <c r="A922" s="92"/>
      <c r="B922" s="102"/>
      <c r="C922" s="102"/>
      <c r="D922" s="102"/>
      <c r="E922" s="102"/>
      <c r="F922" s="102"/>
      <c r="G922" s="102"/>
      <c r="H922" s="102"/>
    </row>
    <row r="923" spans="1:8" ht="12.75">
      <c r="A923" s="92"/>
      <c r="B923" s="102"/>
      <c r="C923" s="102"/>
      <c r="D923" s="102"/>
      <c r="E923" s="102"/>
      <c r="F923" s="102"/>
      <c r="G923" s="102"/>
      <c r="H923" s="102"/>
    </row>
    <row r="924" spans="1:8" ht="12.75">
      <c r="A924" s="92"/>
      <c r="B924" s="102"/>
      <c r="C924" s="102"/>
      <c r="D924" s="102"/>
      <c r="E924" s="102"/>
      <c r="F924" s="102"/>
      <c r="G924" s="102"/>
      <c r="H924" s="102"/>
    </row>
    <row r="925" spans="1:8" ht="12.75">
      <c r="A925" s="92"/>
      <c r="B925" s="102"/>
      <c r="C925" s="102"/>
      <c r="D925" s="102"/>
      <c r="E925" s="102"/>
      <c r="F925" s="102"/>
      <c r="G925" s="102"/>
      <c r="H925" s="102"/>
    </row>
    <row r="926" spans="1:8" ht="12.75">
      <c r="A926" s="92"/>
      <c r="B926" s="102"/>
      <c r="C926" s="102"/>
      <c r="D926" s="102"/>
      <c r="E926" s="102"/>
      <c r="F926" s="102"/>
      <c r="G926" s="102"/>
      <c r="H926" s="102"/>
    </row>
    <row r="927" spans="1:8" ht="12.75">
      <c r="A927" s="92"/>
      <c r="B927" s="102"/>
      <c r="C927" s="102"/>
      <c r="D927" s="102"/>
      <c r="E927" s="102"/>
      <c r="F927" s="102"/>
      <c r="G927" s="102"/>
      <c r="H927" s="102"/>
    </row>
    <row r="928" spans="1:8" ht="12.75">
      <c r="A928" s="92"/>
      <c r="B928" s="102"/>
      <c r="C928" s="102"/>
      <c r="D928" s="102"/>
      <c r="E928" s="102"/>
      <c r="F928" s="102"/>
      <c r="G928" s="102"/>
      <c r="H928" s="102"/>
    </row>
    <row r="929" spans="1:8" ht="12.75">
      <c r="A929" s="92"/>
      <c r="B929" s="102"/>
      <c r="C929" s="102"/>
      <c r="D929" s="102"/>
      <c r="E929" s="102"/>
      <c r="F929" s="102"/>
      <c r="G929" s="102"/>
      <c r="H929" s="102"/>
    </row>
    <row r="930" spans="1:8" ht="12.75">
      <c r="A930" s="92"/>
      <c r="B930" s="102"/>
      <c r="C930" s="102"/>
      <c r="D930" s="102"/>
      <c r="E930" s="102"/>
      <c r="F930" s="102"/>
      <c r="G930" s="102"/>
      <c r="H930" s="102"/>
    </row>
    <row r="931" spans="1:8" ht="12.75">
      <c r="A931" s="92"/>
      <c r="B931" s="102"/>
      <c r="C931" s="102"/>
      <c r="D931" s="102"/>
      <c r="E931" s="102"/>
      <c r="F931" s="102"/>
      <c r="G931" s="102"/>
      <c r="H931" s="102"/>
    </row>
    <row r="932" spans="1:8" ht="12.75">
      <c r="A932" s="92"/>
      <c r="B932" s="102"/>
      <c r="C932" s="102"/>
      <c r="D932" s="102"/>
      <c r="E932" s="102"/>
      <c r="F932" s="102"/>
      <c r="G932" s="102"/>
      <c r="H932" s="102"/>
    </row>
    <row r="933" spans="1:8" ht="12.75">
      <c r="A933" s="92"/>
      <c r="B933" s="102"/>
      <c r="C933" s="102"/>
      <c r="D933" s="102"/>
      <c r="E933" s="102"/>
      <c r="F933" s="102"/>
      <c r="G933" s="102"/>
      <c r="H933" s="102"/>
    </row>
    <row r="934" spans="1:8" ht="12.75">
      <c r="A934" s="92"/>
      <c r="B934" s="102"/>
      <c r="C934" s="102"/>
      <c r="D934" s="102"/>
      <c r="E934" s="102"/>
      <c r="F934" s="102"/>
      <c r="G934" s="102"/>
      <c r="H934" s="102"/>
    </row>
    <row r="935" spans="1:8" ht="12.75">
      <c r="A935" s="92"/>
      <c r="B935" s="102"/>
      <c r="C935" s="102"/>
      <c r="D935" s="102"/>
      <c r="E935" s="102"/>
      <c r="F935" s="102"/>
      <c r="G935" s="102"/>
      <c r="H935" s="102"/>
    </row>
    <row r="936" spans="1:8" ht="12.75">
      <c r="A936" s="92"/>
      <c r="B936" s="102"/>
      <c r="C936" s="102"/>
      <c r="D936" s="102"/>
      <c r="E936" s="102"/>
      <c r="F936" s="102"/>
      <c r="G936" s="102"/>
      <c r="H936" s="102"/>
    </row>
    <row r="937" spans="1:8" ht="12.75">
      <c r="A937" s="92"/>
      <c r="B937" s="102"/>
      <c r="C937" s="102"/>
      <c r="D937" s="102"/>
      <c r="E937" s="102"/>
      <c r="F937" s="102"/>
      <c r="G937" s="102"/>
      <c r="H937" s="102"/>
    </row>
    <row r="938" spans="1:8" ht="12.75">
      <c r="A938" s="92"/>
      <c r="B938" s="102"/>
      <c r="C938" s="102"/>
      <c r="D938" s="102"/>
      <c r="E938" s="102"/>
      <c r="F938" s="102"/>
      <c r="G938" s="102"/>
      <c r="H938" s="102"/>
    </row>
    <row r="939" spans="1:8" ht="12.75">
      <c r="A939" s="92"/>
      <c r="B939" s="102"/>
      <c r="C939" s="102"/>
      <c r="D939" s="102"/>
      <c r="E939" s="102"/>
      <c r="F939" s="102"/>
      <c r="G939" s="102"/>
      <c r="H939" s="102"/>
    </row>
    <row r="940" spans="1:8" ht="12.75">
      <c r="A940" s="92"/>
      <c r="B940" s="102"/>
      <c r="C940" s="102"/>
      <c r="D940" s="102"/>
      <c r="E940" s="102"/>
      <c r="F940" s="102"/>
      <c r="G940" s="102"/>
      <c r="H940" s="102"/>
    </row>
    <row r="941" spans="1:8" ht="12.75">
      <c r="A941" s="92"/>
      <c r="B941" s="102"/>
      <c r="C941" s="102"/>
      <c r="D941" s="102"/>
      <c r="E941" s="102"/>
      <c r="F941" s="102"/>
      <c r="G941" s="102"/>
      <c r="H941" s="102"/>
    </row>
    <row r="942" spans="1:8" ht="12.75">
      <c r="A942" s="92"/>
      <c r="B942" s="102"/>
      <c r="C942" s="102"/>
      <c r="D942" s="102"/>
      <c r="E942" s="102"/>
      <c r="F942" s="102"/>
      <c r="G942" s="102"/>
      <c r="H942" s="102"/>
    </row>
    <row r="943" spans="1:8" ht="12.75">
      <c r="A943" s="92"/>
      <c r="B943" s="102"/>
      <c r="C943" s="102"/>
      <c r="D943" s="102"/>
      <c r="E943" s="102"/>
      <c r="F943" s="102"/>
      <c r="G943" s="102"/>
      <c r="H943" s="102"/>
    </row>
    <row r="944" spans="1:8" ht="12.75">
      <c r="A944" s="92"/>
      <c r="B944" s="102"/>
      <c r="C944" s="102"/>
      <c r="D944" s="102"/>
      <c r="E944" s="102"/>
      <c r="F944" s="102"/>
      <c r="G944" s="102"/>
      <c r="H944" s="102"/>
    </row>
    <row r="945" spans="1:8" ht="12.75">
      <c r="A945" s="92"/>
      <c r="B945" s="102"/>
      <c r="C945" s="102"/>
      <c r="D945" s="102"/>
      <c r="E945" s="102"/>
      <c r="F945" s="102"/>
      <c r="G945" s="102"/>
      <c r="H945" s="102"/>
    </row>
    <row r="946" spans="1:8" ht="12.75">
      <c r="A946" s="92"/>
      <c r="B946" s="102"/>
      <c r="C946" s="102"/>
      <c r="D946" s="102"/>
      <c r="E946" s="102"/>
      <c r="F946" s="102"/>
      <c r="G946" s="102"/>
      <c r="H946" s="102"/>
    </row>
    <row r="947" spans="1:8" ht="12.75">
      <c r="A947" s="92"/>
      <c r="B947" s="102"/>
      <c r="C947" s="102"/>
      <c r="D947" s="102"/>
      <c r="E947" s="102"/>
      <c r="F947" s="102"/>
      <c r="G947" s="102"/>
      <c r="H947" s="102"/>
    </row>
    <row r="948" spans="1:8" ht="12.75">
      <c r="A948" s="92"/>
      <c r="B948" s="102"/>
      <c r="C948" s="102"/>
      <c r="D948" s="102"/>
      <c r="E948" s="102"/>
      <c r="F948" s="102"/>
      <c r="G948" s="102"/>
      <c r="H948" s="102"/>
    </row>
    <row r="949" spans="1:8" ht="12.75">
      <c r="A949" s="92"/>
      <c r="B949" s="102"/>
      <c r="C949" s="102"/>
      <c r="D949" s="102"/>
      <c r="E949" s="102"/>
      <c r="F949" s="102"/>
      <c r="G949" s="102"/>
      <c r="H949" s="102"/>
    </row>
    <row r="950" spans="1:8" ht="12.75">
      <c r="A950" s="92"/>
      <c r="B950" s="102"/>
      <c r="C950" s="102"/>
      <c r="D950" s="102"/>
      <c r="E950" s="102"/>
      <c r="F950" s="102"/>
      <c r="G950" s="102"/>
      <c r="H950" s="102"/>
    </row>
    <row r="951" spans="1:8" ht="12.75">
      <c r="A951" s="92"/>
      <c r="B951" s="102"/>
      <c r="C951" s="102"/>
      <c r="D951" s="102"/>
      <c r="E951" s="102"/>
      <c r="F951" s="102"/>
      <c r="G951" s="102"/>
      <c r="H951" s="102"/>
    </row>
    <row r="952" spans="1:8" ht="12.75">
      <c r="A952" s="92"/>
      <c r="B952" s="102"/>
      <c r="C952" s="102"/>
      <c r="D952" s="102"/>
      <c r="E952" s="102"/>
      <c r="F952" s="102"/>
      <c r="G952" s="102"/>
      <c r="H952" s="102"/>
    </row>
    <row r="953" spans="1:8" ht="12.75">
      <c r="A953" s="92"/>
      <c r="B953" s="102"/>
      <c r="C953" s="102"/>
      <c r="D953" s="102"/>
      <c r="E953" s="102"/>
      <c r="F953" s="102"/>
      <c r="G953" s="102"/>
      <c r="H953" s="102"/>
    </row>
    <row r="954" spans="1:8" ht="12.75">
      <c r="A954" s="92"/>
      <c r="B954" s="102"/>
      <c r="C954" s="102"/>
      <c r="D954" s="102"/>
      <c r="E954" s="102"/>
      <c r="F954" s="102"/>
      <c r="G954" s="102"/>
      <c r="H954" s="102"/>
    </row>
    <row r="955" spans="1:8" ht="12.75">
      <c r="A955" s="92"/>
      <c r="B955" s="102"/>
      <c r="C955" s="102"/>
      <c r="D955" s="102"/>
      <c r="E955" s="102"/>
      <c r="F955" s="102"/>
      <c r="G955" s="102"/>
      <c r="H955" s="102"/>
    </row>
    <row r="956" spans="1:8" ht="12.75">
      <c r="A956" s="92"/>
      <c r="B956" s="102"/>
      <c r="C956" s="102"/>
      <c r="D956" s="102"/>
      <c r="E956" s="102"/>
      <c r="F956" s="102"/>
      <c r="G956" s="102"/>
      <c r="H956" s="102"/>
    </row>
    <row r="957" spans="1:8" ht="12.75">
      <c r="A957" s="92"/>
      <c r="B957" s="102"/>
      <c r="C957" s="102"/>
      <c r="D957" s="102"/>
      <c r="E957" s="102"/>
      <c r="F957" s="102"/>
      <c r="G957" s="102"/>
      <c r="H957" s="102"/>
    </row>
    <row r="958" spans="1:8" ht="12.75">
      <c r="A958" s="92"/>
      <c r="B958" s="102"/>
      <c r="C958" s="102"/>
      <c r="D958" s="102"/>
      <c r="E958" s="102"/>
      <c r="F958" s="102"/>
      <c r="G958" s="102"/>
      <c r="H958" s="102"/>
    </row>
    <row r="959" spans="1:8" ht="12.75">
      <c r="A959" s="92"/>
      <c r="B959" s="102"/>
      <c r="C959" s="102"/>
      <c r="D959" s="102"/>
      <c r="E959" s="102"/>
      <c r="F959" s="102"/>
      <c r="G959" s="102"/>
      <c r="H959" s="102"/>
    </row>
    <row r="960" spans="1:8" ht="12.75">
      <c r="A960" s="92"/>
      <c r="B960" s="102"/>
      <c r="C960" s="102"/>
      <c r="D960" s="102"/>
      <c r="E960" s="102"/>
      <c r="F960" s="102"/>
      <c r="G960" s="102"/>
      <c r="H960" s="102"/>
    </row>
    <row r="961" spans="1:8" ht="12.75">
      <c r="A961" s="92"/>
      <c r="B961" s="102"/>
      <c r="C961" s="102"/>
      <c r="D961" s="102"/>
      <c r="E961" s="102"/>
      <c r="F961" s="102"/>
      <c r="G961" s="102"/>
      <c r="H961" s="102"/>
    </row>
    <row r="962" spans="1:8" ht="12.75">
      <c r="A962" s="92"/>
      <c r="B962" s="102"/>
      <c r="C962" s="102"/>
      <c r="D962" s="102"/>
      <c r="E962" s="102"/>
      <c r="F962" s="102"/>
      <c r="G962" s="102"/>
      <c r="H962" s="102"/>
    </row>
    <row r="963" spans="1:8" ht="12.75">
      <c r="A963" s="92"/>
      <c r="B963" s="102"/>
      <c r="C963" s="102"/>
      <c r="D963" s="102"/>
      <c r="E963" s="102"/>
      <c r="F963" s="102"/>
      <c r="G963" s="102"/>
      <c r="H963" s="102"/>
    </row>
    <row r="964" spans="1:8" ht="12.75">
      <c r="A964" s="92"/>
      <c r="B964" s="102"/>
      <c r="C964" s="102"/>
      <c r="D964" s="102"/>
      <c r="E964" s="102"/>
      <c r="F964" s="102"/>
      <c r="G964" s="102"/>
      <c r="H964" s="102"/>
    </row>
    <row r="965" spans="1:8" ht="12.75">
      <c r="A965" s="92"/>
      <c r="B965" s="102"/>
      <c r="C965" s="102"/>
      <c r="D965" s="102"/>
      <c r="E965" s="102"/>
      <c r="F965" s="102"/>
      <c r="G965" s="102"/>
      <c r="H965" s="102"/>
    </row>
    <row r="966" spans="1:8" ht="12.75">
      <c r="A966" s="92"/>
      <c r="B966" s="102"/>
      <c r="C966" s="102"/>
      <c r="D966" s="102"/>
      <c r="E966" s="102"/>
      <c r="F966" s="102"/>
      <c r="G966" s="102"/>
      <c r="H966" s="102"/>
    </row>
    <row r="967" spans="1:8" ht="12.75">
      <c r="A967" s="92"/>
      <c r="B967" s="102"/>
      <c r="C967" s="102"/>
      <c r="D967" s="102"/>
      <c r="E967" s="102"/>
      <c r="F967" s="102"/>
      <c r="G967" s="102"/>
      <c r="H967" s="102"/>
    </row>
    <row r="968" spans="1:8" ht="12.75">
      <c r="A968" s="92"/>
      <c r="B968" s="102"/>
      <c r="C968" s="102"/>
      <c r="D968" s="102"/>
      <c r="E968" s="102"/>
      <c r="F968" s="102"/>
      <c r="G968" s="102"/>
      <c r="H968" s="102"/>
    </row>
    <row r="969" spans="1:8" ht="12.75">
      <c r="A969" s="92"/>
      <c r="B969" s="102"/>
      <c r="C969" s="102"/>
      <c r="D969" s="102"/>
      <c r="E969" s="102"/>
      <c r="F969" s="102"/>
      <c r="G969" s="102"/>
      <c r="H969" s="102"/>
    </row>
    <row r="970" spans="1:8" ht="12.75">
      <c r="A970" s="92"/>
      <c r="B970" s="102"/>
      <c r="C970" s="102"/>
      <c r="D970" s="102"/>
      <c r="E970" s="102"/>
      <c r="F970" s="102"/>
      <c r="G970" s="102"/>
      <c r="H970" s="102"/>
    </row>
    <row r="971" spans="1:8" ht="12.75">
      <c r="A971" s="92"/>
      <c r="B971" s="102"/>
      <c r="C971" s="102"/>
      <c r="D971" s="102"/>
      <c r="E971" s="102"/>
      <c r="F971" s="102"/>
      <c r="G971" s="102"/>
      <c r="H971" s="102"/>
    </row>
  </sheetData>
  <mergeCells count="33">
    <mergeCell ref="B71:B72"/>
    <mergeCell ref="C71:C72"/>
    <mergeCell ref="B79:B81"/>
    <mergeCell ref="C79:C81"/>
    <mergeCell ref="B63:H63"/>
    <mergeCell ref="B67:H67"/>
    <mergeCell ref="B74:H74"/>
    <mergeCell ref="B78:H78"/>
    <mergeCell ref="B40:B41"/>
    <mergeCell ref="C40:C41"/>
    <mergeCell ref="B23:B25"/>
    <mergeCell ref="C23:C25"/>
    <mergeCell ref="B26:H26"/>
    <mergeCell ref="B31:B32"/>
    <mergeCell ref="C31:C32"/>
    <mergeCell ref="B33:B34"/>
    <mergeCell ref="C33:C34"/>
    <mergeCell ref="B35:H35"/>
    <mergeCell ref="B39:H39"/>
    <mergeCell ref="B1:H1"/>
    <mergeCell ref="B2:H3"/>
    <mergeCell ref="B6:B8"/>
    <mergeCell ref="C6:C8"/>
    <mergeCell ref="B10:H10"/>
    <mergeCell ref="B16:B19"/>
    <mergeCell ref="C16:C19"/>
    <mergeCell ref="B20:H20"/>
    <mergeCell ref="B49:H49"/>
    <mergeCell ref="B53:H53"/>
    <mergeCell ref="B57:B60"/>
    <mergeCell ref="C57:C60"/>
    <mergeCell ref="B46:B48"/>
    <mergeCell ref="C46:C48"/>
  </mergeCells>
  <hyperlinks>
    <hyperlink ref="G5" r:id="rId1"/>
    <hyperlink ref="H5" r:id="rId2"/>
    <hyperlink ref="G7" r:id="rId3"/>
    <hyperlink ref="G8" r:id="rId4"/>
    <hyperlink ref="G14" r:id="rId5"/>
    <hyperlink ref="G19" r:id="rId6"/>
    <hyperlink ref="G36" r:id="rId7"/>
    <hyperlink ref="H36" r:id="rId8"/>
    <hyperlink ref="G45" r:id="rId9"/>
    <hyperlink ref="G56" r:id="rId10"/>
    <hyperlink ref="G58" r:id="rId11"/>
    <hyperlink ref="G60" r:id="rId12"/>
    <hyperlink ref="G69" r:id="rId13"/>
    <hyperlink ref="G70" r:id="rId14"/>
    <hyperlink ref="G72" r:id="rId15"/>
    <hyperlink ref="G80" r:id="rId16"/>
    <hyperlink ref="G81" r:id="rId17"/>
    <hyperlink ref="G82" r:id="rId18"/>
    <hyperlink ref="G84" r:id="rId19"/>
    <hyperlink ref="G85" r:id="rId20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I882"/>
  <sheetViews>
    <sheetView workbookViewId="0">
      <selection activeCell="M6" sqref="M6"/>
    </sheetView>
  </sheetViews>
  <sheetFormatPr defaultColWidth="14.42578125" defaultRowHeight="15.75" customHeight="1"/>
  <cols>
    <col min="1" max="1" width="9" customWidth="1"/>
    <col min="2" max="2" width="12.5703125" customWidth="1"/>
    <col min="3" max="3" width="14.7109375" customWidth="1"/>
    <col min="4" max="4" width="24.85546875" customWidth="1"/>
    <col min="5" max="5" width="30.7109375" customWidth="1"/>
    <col min="6" max="6" width="46.28515625" customWidth="1"/>
    <col min="7" max="7" width="45.85546875" customWidth="1"/>
    <col min="8" max="9" width="36.42578125" customWidth="1"/>
  </cols>
  <sheetData>
    <row r="1" spans="1:9" ht="33" customHeight="1">
      <c r="A1" s="694"/>
      <c r="B1" s="962" t="s">
        <v>4425</v>
      </c>
      <c r="C1" s="908"/>
      <c r="D1" s="908"/>
      <c r="E1" s="908"/>
      <c r="F1" s="908"/>
      <c r="G1" s="908"/>
      <c r="H1" s="909"/>
      <c r="I1" s="7"/>
    </row>
    <row r="2" spans="1:9" ht="18">
      <c r="A2" s="95"/>
      <c r="B2" s="979" t="s">
        <v>556</v>
      </c>
      <c r="C2" s="980"/>
      <c r="D2" s="980"/>
      <c r="E2" s="980"/>
      <c r="F2" s="980"/>
      <c r="G2" s="980"/>
      <c r="H2" s="981"/>
      <c r="I2" s="981"/>
    </row>
    <row r="3" spans="1:9" ht="18">
      <c r="A3" s="95"/>
      <c r="B3" s="982"/>
      <c r="C3" s="916"/>
      <c r="D3" s="916"/>
      <c r="E3" s="916"/>
      <c r="F3" s="916"/>
      <c r="G3" s="916"/>
      <c r="H3" s="946"/>
      <c r="I3" s="946"/>
    </row>
    <row r="4" spans="1:9" ht="25.5">
      <c r="A4" s="52"/>
      <c r="B4" s="232" t="s">
        <v>55</v>
      </c>
      <c r="C4" s="232" t="s">
        <v>56</v>
      </c>
      <c r="D4" s="232" t="s">
        <v>57</v>
      </c>
      <c r="E4" s="848" t="s">
        <v>3124</v>
      </c>
      <c r="F4" s="232" t="s">
        <v>59</v>
      </c>
      <c r="G4" s="232" t="s">
        <v>773</v>
      </c>
      <c r="H4" s="232" t="s">
        <v>63</v>
      </c>
      <c r="I4" s="232" t="s">
        <v>63</v>
      </c>
    </row>
    <row r="5" spans="1:9" ht="25.5">
      <c r="A5" s="150"/>
      <c r="B5" s="511" t="s">
        <v>71</v>
      </c>
      <c r="C5" s="511" t="s">
        <v>72</v>
      </c>
      <c r="D5" s="156" t="s">
        <v>3806</v>
      </c>
      <c r="E5" s="657" t="s">
        <v>4431</v>
      </c>
      <c r="F5" s="152" t="s">
        <v>4380</v>
      </c>
      <c r="G5" s="340" t="s">
        <v>4381</v>
      </c>
      <c r="H5" s="273" t="s">
        <v>4382</v>
      </c>
      <c r="I5" s="156" t="s">
        <v>1737</v>
      </c>
    </row>
    <row r="6" spans="1:9" ht="38.25">
      <c r="A6" s="150"/>
      <c r="B6" s="1011" t="s">
        <v>111</v>
      </c>
      <c r="C6" s="1011" t="s">
        <v>112</v>
      </c>
      <c r="D6" s="156" t="s">
        <v>641</v>
      </c>
      <c r="E6" s="514" t="s">
        <v>4436</v>
      </c>
      <c r="F6" s="156" t="s">
        <v>4437</v>
      </c>
      <c r="G6" s="156" t="s">
        <v>4386</v>
      </c>
      <c r="H6" s="156" t="s">
        <v>103</v>
      </c>
      <c r="I6" s="156" t="s">
        <v>1737</v>
      </c>
    </row>
    <row r="7" spans="1:9" ht="25.5">
      <c r="A7" s="24"/>
      <c r="B7" s="932"/>
      <c r="C7" s="932"/>
      <c r="D7" s="156" t="s">
        <v>3806</v>
      </c>
      <c r="E7" s="734" t="s">
        <v>4441</v>
      </c>
      <c r="F7" s="26" t="s">
        <v>4393</v>
      </c>
      <c r="G7" s="188" t="s">
        <v>4394</v>
      </c>
      <c r="H7" s="26" t="s">
        <v>4395</v>
      </c>
      <c r="I7" s="26" t="s">
        <v>4397</v>
      </c>
    </row>
    <row r="8" spans="1:9" ht="25.5">
      <c r="A8" s="24"/>
      <c r="B8" s="913"/>
      <c r="C8" s="913"/>
      <c r="D8" s="156" t="s">
        <v>3806</v>
      </c>
      <c r="E8" s="734" t="s">
        <v>4449</v>
      </c>
      <c r="F8" s="26" t="s">
        <v>4388</v>
      </c>
      <c r="G8" s="188" t="s">
        <v>4389</v>
      </c>
      <c r="H8" s="26" t="s">
        <v>4390</v>
      </c>
      <c r="I8" s="26" t="s">
        <v>103</v>
      </c>
    </row>
    <row r="9" spans="1:9" ht="63.75">
      <c r="A9" s="24"/>
      <c r="B9" s="511" t="s">
        <v>145</v>
      </c>
      <c r="C9" s="511" t="s">
        <v>146</v>
      </c>
      <c r="D9" s="851" t="s">
        <v>73</v>
      </c>
      <c r="E9" s="852" t="s">
        <v>4456</v>
      </c>
      <c r="F9" s="622" t="s">
        <v>4457</v>
      </c>
      <c r="G9" s="479" t="s">
        <v>4458</v>
      </c>
      <c r="H9" s="479" t="s">
        <v>4401</v>
      </c>
      <c r="I9" s="26"/>
    </row>
    <row r="10" spans="1:9" ht="15.75" customHeight="1">
      <c r="A10" s="568"/>
      <c r="B10" s="983" t="s">
        <v>169</v>
      </c>
      <c r="C10" s="908"/>
      <c r="D10" s="908"/>
      <c r="E10" s="908"/>
      <c r="F10" s="908"/>
      <c r="G10" s="908"/>
      <c r="H10" s="909"/>
      <c r="I10" s="7"/>
    </row>
    <row r="11" spans="1:9" ht="25.5">
      <c r="A11" s="24"/>
      <c r="B11" s="511" t="s">
        <v>182</v>
      </c>
      <c r="C11" s="511" t="s">
        <v>183</v>
      </c>
      <c r="D11" s="156" t="s">
        <v>3806</v>
      </c>
      <c r="E11" s="514" t="s">
        <v>4461</v>
      </c>
      <c r="F11" s="751"/>
      <c r="G11" s="42"/>
      <c r="H11" s="26"/>
      <c r="I11" s="26" t="s">
        <v>110</v>
      </c>
    </row>
    <row r="12" spans="1:9" ht="63.75">
      <c r="A12" s="205"/>
      <c r="B12" s="511" t="s">
        <v>210</v>
      </c>
      <c r="C12" s="511" t="s">
        <v>211</v>
      </c>
      <c r="D12" s="152" t="s">
        <v>184</v>
      </c>
      <c r="E12" s="514" t="s">
        <v>4462</v>
      </c>
      <c r="F12" s="622" t="s">
        <v>4463</v>
      </c>
      <c r="G12" s="479" t="s">
        <v>4464</v>
      </c>
      <c r="H12" s="479" t="s">
        <v>4401</v>
      </c>
      <c r="I12" s="42" t="s">
        <v>1737</v>
      </c>
    </row>
    <row r="13" spans="1:9" ht="25.5">
      <c r="A13" s="563"/>
      <c r="B13" s="511" t="s">
        <v>232</v>
      </c>
      <c r="C13" s="511" t="s">
        <v>233</v>
      </c>
      <c r="D13" s="156" t="s">
        <v>3806</v>
      </c>
      <c r="E13" s="845" t="s">
        <v>4469</v>
      </c>
      <c r="F13" s="352" t="s">
        <v>1724</v>
      </c>
      <c r="G13" s="689" t="s">
        <v>3688</v>
      </c>
      <c r="H13" s="200" t="s">
        <v>103</v>
      </c>
      <c r="I13" s="461"/>
    </row>
    <row r="14" spans="1:9" ht="25.5">
      <c r="A14" s="755"/>
      <c r="B14" s="928" t="s">
        <v>241</v>
      </c>
      <c r="C14" s="928" t="s">
        <v>242</v>
      </c>
      <c r="D14" s="26" t="s">
        <v>1869</v>
      </c>
      <c r="E14" s="87" t="s">
        <v>4471</v>
      </c>
      <c r="F14" s="751" t="s">
        <v>4420</v>
      </c>
      <c r="G14" s="479" t="s">
        <v>3971</v>
      </c>
      <c r="H14" s="751" t="s">
        <v>110</v>
      </c>
      <c r="I14" s="751" t="s">
        <v>110</v>
      </c>
    </row>
    <row r="15" spans="1:9" ht="25.5">
      <c r="A15" s="150"/>
      <c r="B15" s="913"/>
      <c r="C15" s="913"/>
      <c r="D15" s="152" t="s">
        <v>184</v>
      </c>
      <c r="E15" s="571" t="s">
        <v>4474</v>
      </c>
      <c r="F15" s="26" t="s">
        <v>4412</v>
      </c>
      <c r="G15" s="42" t="s">
        <v>4413</v>
      </c>
      <c r="H15" s="156" t="s">
        <v>103</v>
      </c>
      <c r="I15" s="156" t="s">
        <v>110</v>
      </c>
    </row>
    <row r="16" spans="1:9" ht="37.5" customHeight="1">
      <c r="A16" s="24"/>
      <c r="B16" s="928">
        <v>8</v>
      </c>
      <c r="C16" s="928" t="s">
        <v>381</v>
      </c>
      <c r="D16" s="26" t="s">
        <v>184</v>
      </c>
      <c r="E16" s="87" t="s">
        <v>4482</v>
      </c>
      <c r="F16" s="26" t="s">
        <v>4423</v>
      </c>
      <c r="G16" s="188" t="s">
        <v>4424</v>
      </c>
      <c r="H16" s="26"/>
      <c r="I16" s="26" t="s">
        <v>110</v>
      </c>
    </row>
    <row r="17" spans="1:9" ht="38.25">
      <c r="A17" s="24"/>
      <c r="B17" s="932"/>
      <c r="C17" s="932"/>
      <c r="D17" s="26" t="s">
        <v>184</v>
      </c>
      <c r="E17" s="723" t="s">
        <v>4486</v>
      </c>
      <c r="F17" s="330" t="s">
        <v>1735</v>
      </c>
      <c r="G17" s="588" t="s">
        <v>2675</v>
      </c>
      <c r="H17" s="751" t="s">
        <v>110</v>
      </c>
      <c r="I17" s="26" t="s">
        <v>1311</v>
      </c>
    </row>
    <row r="18" spans="1:9" ht="42" customHeight="1">
      <c r="A18" s="755"/>
      <c r="B18" s="932"/>
      <c r="C18" s="932"/>
      <c r="D18" s="26" t="s">
        <v>184</v>
      </c>
      <c r="E18" s="662" t="s">
        <v>4493</v>
      </c>
      <c r="F18" s="751" t="s">
        <v>4417</v>
      </c>
      <c r="G18" s="847" t="s">
        <v>3749</v>
      </c>
      <c r="H18" s="751" t="s">
        <v>110</v>
      </c>
      <c r="I18" s="7"/>
    </row>
    <row r="19" spans="1:9" ht="42" customHeight="1">
      <c r="A19" s="755"/>
      <c r="B19" s="913"/>
      <c r="C19" s="913"/>
      <c r="D19" s="26"/>
      <c r="E19" s="662" t="s">
        <v>4494</v>
      </c>
      <c r="F19" s="751" t="s">
        <v>1028</v>
      </c>
      <c r="G19" s="751" t="s">
        <v>1028</v>
      </c>
      <c r="H19" s="751" t="s">
        <v>1028</v>
      </c>
      <c r="I19" s="42"/>
    </row>
    <row r="20" spans="1:9" ht="18">
      <c r="A20" s="358"/>
      <c r="B20" s="943" t="s">
        <v>251</v>
      </c>
      <c r="C20" s="908"/>
      <c r="D20" s="908"/>
      <c r="E20" s="908"/>
      <c r="F20" s="908"/>
      <c r="G20" s="908"/>
      <c r="H20" s="909"/>
      <c r="I20" s="156" t="s">
        <v>103</v>
      </c>
    </row>
    <row r="21" spans="1:9" ht="70.5" customHeight="1">
      <c r="A21" s="205"/>
      <c r="B21" s="511" t="s">
        <v>71</v>
      </c>
      <c r="C21" s="511" t="s">
        <v>72</v>
      </c>
      <c r="D21" s="152" t="s">
        <v>184</v>
      </c>
      <c r="E21" s="514" t="s">
        <v>4500</v>
      </c>
      <c r="F21" s="622" t="s">
        <v>4501</v>
      </c>
      <c r="G21" s="479" t="s">
        <v>4502</v>
      </c>
      <c r="H21" s="479" t="s">
        <v>4401</v>
      </c>
      <c r="I21" s="461" t="s">
        <v>103</v>
      </c>
    </row>
    <row r="22" spans="1:9" ht="49.5" customHeight="1">
      <c r="A22" s="150"/>
      <c r="B22" s="511" t="s">
        <v>111</v>
      </c>
      <c r="C22" s="511" t="s">
        <v>112</v>
      </c>
      <c r="D22" s="152" t="s">
        <v>4497</v>
      </c>
      <c r="E22" s="514" t="s">
        <v>4504</v>
      </c>
      <c r="F22" s="156" t="s">
        <v>1939</v>
      </c>
      <c r="G22" s="153" t="s">
        <v>4505</v>
      </c>
      <c r="H22" s="156" t="s">
        <v>103</v>
      </c>
      <c r="I22" s="26" t="s">
        <v>103</v>
      </c>
    </row>
    <row r="23" spans="1:9" ht="25.5">
      <c r="A23" s="24"/>
      <c r="B23" s="1011" t="s">
        <v>145</v>
      </c>
      <c r="C23" s="1011" t="s">
        <v>146</v>
      </c>
      <c r="D23" s="26" t="s">
        <v>184</v>
      </c>
      <c r="E23" s="460" t="s">
        <v>4509</v>
      </c>
      <c r="F23" s="32" t="s">
        <v>2173</v>
      </c>
      <c r="G23" s="214" t="str">
        <f>HYPERLINK("https://inf-ege.sdamgia.ru/user_stat","Решить вариант назначенный на портале Решу ЕГЭ")</f>
        <v>Решить вариант назначенный на портале Решу ЕГЭ</v>
      </c>
      <c r="H23" s="156" t="s">
        <v>103</v>
      </c>
      <c r="I23" s="26" t="s">
        <v>103</v>
      </c>
    </row>
    <row r="24" spans="1:9" ht="25.5" customHeight="1">
      <c r="A24" s="24"/>
      <c r="B24" s="932"/>
      <c r="C24" s="932"/>
      <c r="D24" s="156" t="s">
        <v>641</v>
      </c>
      <c r="E24" s="514" t="s">
        <v>4511</v>
      </c>
      <c r="F24" s="26" t="s">
        <v>4434</v>
      </c>
      <c r="G24" s="26" t="s">
        <v>4435</v>
      </c>
      <c r="H24" s="26" t="s">
        <v>103</v>
      </c>
      <c r="I24" s="7"/>
    </row>
    <row r="25" spans="1:9" ht="25.5">
      <c r="A25" s="24"/>
      <c r="B25" s="913"/>
      <c r="C25" s="913"/>
      <c r="D25" s="156" t="s">
        <v>641</v>
      </c>
      <c r="E25" s="514" t="s">
        <v>4515</v>
      </c>
      <c r="F25" s="26" t="s">
        <v>4439</v>
      </c>
      <c r="G25" s="26" t="s">
        <v>4435</v>
      </c>
      <c r="H25" s="26" t="s">
        <v>103</v>
      </c>
      <c r="I25" s="156"/>
    </row>
    <row r="26" spans="1:9">
      <c r="A26" s="568"/>
      <c r="B26" s="983" t="s">
        <v>169</v>
      </c>
      <c r="C26" s="908"/>
      <c r="D26" s="908"/>
      <c r="E26" s="908"/>
      <c r="F26" s="908"/>
      <c r="G26" s="908"/>
      <c r="H26" s="909"/>
      <c r="I26" s="461" t="s">
        <v>103</v>
      </c>
    </row>
    <row r="27" spans="1:9" ht="38.25">
      <c r="A27" s="150"/>
      <c r="B27" s="511" t="s">
        <v>182</v>
      </c>
      <c r="C27" s="511" t="s">
        <v>183</v>
      </c>
      <c r="D27" s="156" t="s">
        <v>184</v>
      </c>
      <c r="E27" s="514" t="s">
        <v>4519</v>
      </c>
      <c r="F27" s="156" t="s">
        <v>4520</v>
      </c>
      <c r="G27" s="273" t="s">
        <v>3688</v>
      </c>
      <c r="H27" s="461" t="s">
        <v>103</v>
      </c>
      <c r="I27" s="751"/>
    </row>
    <row r="28" spans="1:9" ht="25.5">
      <c r="A28" s="563"/>
      <c r="B28" s="511" t="s">
        <v>210</v>
      </c>
      <c r="C28" s="511" t="s">
        <v>211</v>
      </c>
      <c r="D28" s="156" t="s">
        <v>184</v>
      </c>
      <c r="E28" s="514" t="s">
        <v>4522</v>
      </c>
      <c r="F28" s="156" t="s">
        <v>4444</v>
      </c>
      <c r="G28" s="461" t="s">
        <v>4445</v>
      </c>
      <c r="H28" s="461" t="s">
        <v>103</v>
      </c>
      <c r="I28" s="751" t="s">
        <v>1737</v>
      </c>
    </row>
    <row r="29" spans="1:9" ht="63.75">
      <c r="A29" s="755"/>
      <c r="B29" s="511" t="s">
        <v>232</v>
      </c>
      <c r="C29" s="511" t="s">
        <v>233</v>
      </c>
      <c r="D29" s="152" t="s">
        <v>184</v>
      </c>
      <c r="E29" s="37" t="s">
        <v>4525</v>
      </c>
      <c r="F29" s="479" t="s">
        <v>4447</v>
      </c>
      <c r="G29" s="479" t="s">
        <v>4526</v>
      </c>
      <c r="H29" s="479" t="s">
        <v>4401</v>
      </c>
      <c r="I29" s="751"/>
    </row>
    <row r="30" spans="1:9" ht="25.5">
      <c r="A30" s="755"/>
      <c r="B30" s="511" t="s">
        <v>241</v>
      </c>
      <c r="C30" s="861" t="s">
        <v>242</v>
      </c>
      <c r="D30" s="27" t="s">
        <v>73</v>
      </c>
      <c r="E30" s="514" t="s">
        <v>4529</v>
      </c>
      <c r="F30" s="622" t="s">
        <v>4530</v>
      </c>
      <c r="G30" s="479" t="s">
        <v>4452</v>
      </c>
      <c r="H30" s="479" t="s">
        <v>1737</v>
      </c>
      <c r="I30" s="156"/>
    </row>
    <row r="31" spans="1:9" ht="25.5">
      <c r="A31" s="755"/>
      <c r="B31" s="1011">
        <v>8</v>
      </c>
      <c r="C31" s="1011" t="s">
        <v>381</v>
      </c>
      <c r="D31" s="27" t="s">
        <v>184</v>
      </c>
      <c r="E31" s="850" t="s">
        <v>4531</v>
      </c>
      <c r="F31" s="622" t="s">
        <v>4454</v>
      </c>
      <c r="G31" s="479" t="s">
        <v>4455</v>
      </c>
      <c r="H31" s="479" t="s">
        <v>110</v>
      </c>
      <c r="I31" s="156" t="s">
        <v>110</v>
      </c>
    </row>
    <row r="32" spans="1:9" ht="25.5">
      <c r="A32" s="755"/>
      <c r="B32" s="913"/>
      <c r="C32" s="913"/>
      <c r="D32" s="26" t="s">
        <v>184</v>
      </c>
      <c r="E32" s="850" t="s">
        <v>4533</v>
      </c>
      <c r="F32" s="479" t="s">
        <v>4460</v>
      </c>
      <c r="G32" s="479" t="s">
        <v>4455</v>
      </c>
      <c r="H32" s="479" t="s">
        <v>110</v>
      </c>
      <c r="I32" s="751"/>
    </row>
    <row r="33" spans="1:9" ht="38.25">
      <c r="A33" s="755"/>
      <c r="B33" s="1011" t="s">
        <v>1879</v>
      </c>
      <c r="C33" s="1011" t="s">
        <v>1880</v>
      </c>
      <c r="D33" s="156" t="s">
        <v>184</v>
      </c>
      <c r="E33" s="803" t="s">
        <v>4534</v>
      </c>
      <c r="F33" s="32" t="s">
        <v>4466</v>
      </c>
      <c r="G33" s="88" t="s">
        <v>4467</v>
      </c>
      <c r="H33" s="32" t="s">
        <v>110</v>
      </c>
      <c r="I33" s="7"/>
    </row>
    <row r="34" spans="1:9" ht="38.25">
      <c r="A34" s="150"/>
      <c r="B34" s="913"/>
      <c r="C34" s="913"/>
      <c r="D34" s="26" t="s">
        <v>184</v>
      </c>
      <c r="E34" s="853" t="s">
        <v>4535</v>
      </c>
      <c r="F34" s="479" t="s">
        <v>4460</v>
      </c>
      <c r="G34" s="479" t="s">
        <v>4455</v>
      </c>
      <c r="H34" s="479" t="s">
        <v>110</v>
      </c>
      <c r="I34" s="156"/>
    </row>
    <row r="35" spans="1:9" ht="52.5" customHeight="1">
      <c r="A35" s="755"/>
      <c r="B35" s="943" t="s">
        <v>4537</v>
      </c>
      <c r="C35" s="908"/>
      <c r="D35" s="908"/>
      <c r="E35" s="908"/>
      <c r="F35" s="908"/>
      <c r="G35" s="908"/>
      <c r="H35" s="909"/>
      <c r="I35" s="461"/>
    </row>
    <row r="36" spans="1:9" ht="60.75" customHeight="1">
      <c r="A36" s="358"/>
      <c r="B36" s="511" t="s">
        <v>71</v>
      </c>
      <c r="C36" s="511" t="s">
        <v>72</v>
      </c>
      <c r="D36" s="156" t="s">
        <v>184</v>
      </c>
      <c r="E36" s="514"/>
      <c r="F36" s="156"/>
      <c r="G36" s="461"/>
      <c r="H36" s="156"/>
      <c r="I36" s="156"/>
    </row>
    <row r="37" spans="1:9" ht="63.75">
      <c r="A37" s="150"/>
      <c r="B37" s="511" t="s">
        <v>111</v>
      </c>
      <c r="C37" s="511" t="s">
        <v>112</v>
      </c>
      <c r="D37" s="156" t="s">
        <v>184</v>
      </c>
      <c r="E37" s="862" t="s">
        <v>4538</v>
      </c>
      <c r="F37" s="622" t="s">
        <v>4540</v>
      </c>
      <c r="G37" s="479" t="s">
        <v>4542</v>
      </c>
      <c r="H37" s="479" t="s">
        <v>4401</v>
      </c>
      <c r="I37" s="7"/>
    </row>
    <row r="38" spans="1:9" ht="25.5">
      <c r="A38" s="563"/>
      <c r="B38" s="511" t="s">
        <v>145</v>
      </c>
      <c r="C38" s="511" t="s">
        <v>146</v>
      </c>
      <c r="D38" s="156" t="s">
        <v>4544</v>
      </c>
      <c r="E38" s="514" t="s">
        <v>4545</v>
      </c>
      <c r="F38" s="156" t="s">
        <v>4546</v>
      </c>
      <c r="G38" s="461" t="s">
        <v>4480</v>
      </c>
      <c r="H38" s="156" t="s">
        <v>4481</v>
      </c>
      <c r="I38" s="152" t="s">
        <v>103</v>
      </c>
    </row>
    <row r="39" spans="1:9" ht="12.75">
      <c r="A39" s="150"/>
      <c r="B39" s="983" t="s">
        <v>169</v>
      </c>
      <c r="C39" s="908"/>
      <c r="D39" s="908"/>
      <c r="E39" s="908"/>
      <c r="F39" s="908"/>
      <c r="G39" s="908"/>
      <c r="H39" s="909"/>
      <c r="I39" s="156" t="s">
        <v>103</v>
      </c>
    </row>
    <row r="40" spans="1:9" ht="63" customHeight="1">
      <c r="A40" s="568"/>
      <c r="B40" s="1011" t="s">
        <v>182</v>
      </c>
      <c r="C40" s="1011" t="s">
        <v>183</v>
      </c>
      <c r="D40" s="156" t="s">
        <v>73</v>
      </c>
      <c r="E40" s="469" t="s">
        <v>4551</v>
      </c>
      <c r="F40" s="152" t="s">
        <v>4072</v>
      </c>
      <c r="G40" s="153" t="s">
        <v>4485</v>
      </c>
      <c r="H40" s="152" t="s">
        <v>1737</v>
      </c>
      <c r="I40" s="460"/>
    </row>
    <row r="41" spans="1:9" ht="47.25" customHeight="1">
      <c r="A41" s="150"/>
      <c r="B41" s="913"/>
      <c r="C41" s="913"/>
      <c r="D41" s="156" t="s">
        <v>184</v>
      </c>
      <c r="E41" s="156" t="s">
        <v>4552</v>
      </c>
      <c r="F41" s="330" t="s">
        <v>1735</v>
      </c>
      <c r="G41" s="588" t="s">
        <v>2675</v>
      </c>
      <c r="H41" s="461" t="s">
        <v>103</v>
      </c>
      <c r="I41" s="522"/>
    </row>
    <row r="42" spans="1:9" ht="25.5">
      <c r="A42" s="24"/>
      <c r="B42" s="511" t="s">
        <v>210</v>
      </c>
      <c r="C42" s="511" t="s">
        <v>211</v>
      </c>
      <c r="D42" s="156" t="s">
        <v>458</v>
      </c>
      <c r="E42" s="514" t="s">
        <v>4554</v>
      </c>
      <c r="F42" s="26" t="s">
        <v>4489</v>
      </c>
      <c r="G42" s="26" t="s">
        <v>4490</v>
      </c>
      <c r="H42" s="26" t="s">
        <v>4491</v>
      </c>
      <c r="I42" s="847"/>
    </row>
    <row r="43" spans="1:9" ht="51">
      <c r="A43" s="150"/>
      <c r="B43" s="511" t="s">
        <v>232</v>
      </c>
      <c r="C43" s="511" t="s">
        <v>233</v>
      </c>
      <c r="D43" s="26" t="s">
        <v>3575</v>
      </c>
      <c r="E43" s="206" t="s">
        <v>4555</v>
      </c>
      <c r="F43" s="854" t="s">
        <v>4472</v>
      </c>
      <c r="G43" s="104" t="s">
        <v>3688</v>
      </c>
      <c r="H43" s="855" t="s">
        <v>4473</v>
      </c>
      <c r="I43" s="751"/>
    </row>
    <row r="44" spans="1:9" ht="38.25">
      <c r="A44" s="150"/>
      <c r="B44" s="511">
        <v>7</v>
      </c>
      <c r="C44" s="511" t="s">
        <v>242</v>
      </c>
      <c r="D44" s="27" t="s">
        <v>184</v>
      </c>
      <c r="E44" s="525" t="s">
        <v>4562</v>
      </c>
      <c r="F44" s="622" t="s">
        <v>4454</v>
      </c>
      <c r="G44" s="479" t="s">
        <v>4455</v>
      </c>
      <c r="H44" s="479" t="s">
        <v>110</v>
      </c>
      <c r="I44" s="152" t="s">
        <v>110</v>
      </c>
    </row>
    <row r="45" spans="1:9" ht="44.25" customHeight="1">
      <c r="A45" s="24"/>
      <c r="B45" s="1011">
        <v>8</v>
      </c>
      <c r="C45" s="1012" t="s">
        <v>381</v>
      </c>
      <c r="D45" s="27" t="s">
        <v>184</v>
      </c>
      <c r="E45" s="525" t="s">
        <v>4564</v>
      </c>
      <c r="F45" s="622" t="s">
        <v>4565</v>
      </c>
      <c r="G45" s="689" t="s">
        <v>4566</v>
      </c>
      <c r="H45" s="479" t="s">
        <v>110</v>
      </c>
      <c r="I45" s="152"/>
    </row>
    <row r="46" spans="1:9" ht="68.25" customHeight="1">
      <c r="A46" s="198"/>
      <c r="B46" s="913"/>
      <c r="C46" s="913"/>
      <c r="D46" s="858" t="s">
        <v>1869</v>
      </c>
      <c r="E46" s="78" t="s">
        <v>4568</v>
      </c>
      <c r="F46" s="271" t="s">
        <v>4569</v>
      </c>
      <c r="G46" s="480" t="s">
        <v>3971</v>
      </c>
      <c r="H46" s="152" t="s">
        <v>110</v>
      </c>
      <c r="I46" s="152"/>
    </row>
    <row r="47" spans="1:9" ht="25.5" customHeight="1">
      <c r="A47" s="755"/>
      <c r="B47" s="1011">
        <v>9</v>
      </c>
      <c r="C47" s="1012" t="s">
        <v>1880</v>
      </c>
      <c r="D47" s="156" t="s">
        <v>184</v>
      </c>
      <c r="E47" s="525" t="s">
        <v>4573</v>
      </c>
      <c r="F47" s="152" t="s">
        <v>4575</v>
      </c>
      <c r="G47" s="104" t="s">
        <v>3702</v>
      </c>
      <c r="H47" s="152" t="s">
        <v>110</v>
      </c>
      <c r="I47" s="7"/>
    </row>
    <row r="48" spans="1:9" ht="38.25">
      <c r="A48" s="755"/>
      <c r="B48" s="932"/>
      <c r="C48" s="932"/>
      <c r="D48" s="156" t="s">
        <v>184</v>
      </c>
      <c r="E48" s="210" t="s">
        <v>4578</v>
      </c>
      <c r="F48" s="152" t="s">
        <v>4517</v>
      </c>
      <c r="G48" s="34" t="s">
        <v>2576</v>
      </c>
      <c r="H48" s="152" t="s">
        <v>110</v>
      </c>
      <c r="I48" s="654" t="s">
        <v>110</v>
      </c>
    </row>
    <row r="49" spans="1:9" ht="25.5">
      <c r="A49" s="150"/>
      <c r="B49" s="913"/>
      <c r="C49" s="913"/>
      <c r="D49" s="156" t="s">
        <v>782</v>
      </c>
      <c r="E49" s="870" t="s">
        <v>4579</v>
      </c>
      <c r="F49" s="152" t="s">
        <v>4513</v>
      </c>
      <c r="G49" s="34" t="s">
        <v>4514</v>
      </c>
      <c r="H49" s="152" t="s">
        <v>920</v>
      </c>
      <c r="I49" s="522" t="s">
        <v>103</v>
      </c>
    </row>
    <row r="50" spans="1:9" ht="12.75">
      <c r="A50" s="150"/>
      <c r="B50" s="943" t="s">
        <v>4581</v>
      </c>
      <c r="C50" s="908"/>
      <c r="D50" s="908"/>
      <c r="E50" s="908"/>
      <c r="F50" s="908"/>
      <c r="G50" s="908"/>
      <c r="H50" s="909"/>
      <c r="I50" s="156" t="s">
        <v>103</v>
      </c>
    </row>
    <row r="51" spans="1:9" ht="25.5" customHeight="1">
      <c r="A51" s="150"/>
      <c r="B51" s="511" t="s">
        <v>71</v>
      </c>
      <c r="C51" s="511" t="s">
        <v>72</v>
      </c>
      <c r="D51" s="26" t="s">
        <v>73</v>
      </c>
      <c r="E51" s="27" t="s">
        <v>4584</v>
      </c>
      <c r="F51" s="163"/>
      <c r="G51" s="26"/>
      <c r="H51" s="654"/>
      <c r="I51" s="7"/>
    </row>
    <row r="52" spans="1:9" ht="51">
      <c r="A52" s="150"/>
      <c r="B52" s="511" t="s">
        <v>111</v>
      </c>
      <c r="C52" s="511" t="s">
        <v>112</v>
      </c>
      <c r="D52" s="156" t="s">
        <v>184</v>
      </c>
      <c r="E52" s="37" t="s">
        <v>4585</v>
      </c>
      <c r="F52" s="479" t="s">
        <v>4447</v>
      </c>
      <c r="G52" s="479" t="s">
        <v>4586</v>
      </c>
      <c r="H52" s="479" t="s">
        <v>103</v>
      </c>
      <c r="I52" s="156"/>
    </row>
    <row r="53" spans="1:9" ht="38.25">
      <c r="A53" s="358"/>
      <c r="B53" s="511" t="s">
        <v>145</v>
      </c>
      <c r="C53" s="511" t="s">
        <v>146</v>
      </c>
      <c r="D53" s="26" t="s">
        <v>3806</v>
      </c>
      <c r="E53" s="514" t="s">
        <v>4588</v>
      </c>
      <c r="F53" s="156" t="s">
        <v>4589</v>
      </c>
      <c r="G53" s="273" t="s">
        <v>2429</v>
      </c>
      <c r="H53" s="156" t="s">
        <v>103</v>
      </c>
      <c r="I53" s="156" t="s">
        <v>1737</v>
      </c>
    </row>
    <row r="54" spans="1:9" ht="12.75">
      <c r="A54" s="194"/>
      <c r="B54" s="983" t="s">
        <v>169</v>
      </c>
      <c r="C54" s="908"/>
      <c r="D54" s="908"/>
      <c r="E54" s="908"/>
      <c r="F54" s="908"/>
      <c r="G54" s="908"/>
      <c r="H54" s="909"/>
      <c r="I54" s="751"/>
    </row>
    <row r="55" spans="1:9" ht="54.75" customHeight="1">
      <c r="A55" s="198"/>
      <c r="B55" s="511" t="s">
        <v>182</v>
      </c>
      <c r="C55" s="511" t="s">
        <v>183</v>
      </c>
      <c r="D55" s="156" t="s">
        <v>184</v>
      </c>
      <c r="E55" s="657" t="s">
        <v>4595</v>
      </c>
      <c r="F55" s="156" t="s">
        <v>4498</v>
      </c>
      <c r="G55" s="461" t="s">
        <v>3518</v>
      </c>
      <c r="H55" s="156" t="s">
        <v>103</v>
      </c>
      <c r="I55" s="152" t="s">
        <v>103</v>
      </c>
    </row>
    <row r="56" spans="1:9" ht="25.5">
      <c r="A56" s="150"/>
      <c r="B56" s="511" t="s">
        <v>210</v>
      </c>
      <c r="C56" s="511" t="s">
        <v>211</v>
      </c>
      <c r="D56" s="200" t="s">
        <v>184</v>
      </c>
      <c r="E56" s="152" t="s">
        <v>4599</v>
      </c>
      <c r="F56" s="26" t="s">
        <v>4541</v>
      </c>
      <c r="G56" s="398" t="s">
        <v>4600</v>
      </c>
      <c r="H56" s="156" t="s">
        <v>103</v>
      </c>
      <c r="I56" s="152"/>
    </row>
    <row r="57" spans="1:9" ht="25.5">
      <c r="A57" s="568"/>
      <c r="B57" s="928" t="s">
        <v>232</v>
      </c>
      <c r="C57" s="928" t="s">
        <v>233</v>
      </c>
      <c r="D57" s="156" t="s">
        <v>184</v>
      </c>
      <c r="E57" s="662" t="s">
        <v>4602</v>
      </c>
      <c r="F57" s="152"/>
      <c r="G57" s="34"/>
      <c r="H57" s="152"/>
      <c r="I57" s="152" t="s">
        <v>103</v>
      </c>
    </row>
    <row r="58" spans="1:9" ht="38.25">
      <c r="A58" s="150"/>
      <c r="B58" s="932"/>
      <c r="C58" s="932"/>
      <c r="D58" s="26" t="s">
        <v>184</v>
      </c>
      <c r="E58" s="87" t="s">
        <v>4605</v>
      </c>
      <c r="F58" s="152" t="s">
        <v>4549</v>
      </c>
      <c r="G58" s="340" t="s">
        <v>4550</v>
      </c>
      <c r="H58" s="152" t="s">
        <v>110</v>
      </c>
      <c r="I58" s="469"/>
    </row>
    <row r="59" spans="1:9" ht="38.25">
      <c r="A59" s="150"/>
      <c r="B59" s="913"/>
      <c r="C59" s="913"/>
      <c r="D59" s="156" t="s">
        <v>184</v>
      </c>
      <c r="E59" s="233" t="s">
        <v>4609</v>
      </c>
      <c r="F59" s="152" t="s">
        <v>4558</v>
      </c>
      <c r="G59" s="152" t="s">
        <v>4559</v>
      </c>
      <c r="H59" s="152" t="s">
        <v>110</v>
      </c>
      <c r="I59" s="469" t="s">
        <v>103</v>
      </c>
    </row>
    <row r="60" spans="1:9" ht="25.5" customHeight="1">
      <c r="A60" s="755"/>
      <c r="B60" s="928">
        <v>7</v>
      </c>
      <c r="C60" s="1009" t="s">
        <v>242</v>
      </c>
      <c r="D60" s="156" t="s">
        <v>184</v>
      </c>
      <c r="E60" s="662" t="s">
        <v>4613</v>
      </c>
      <c r="F60" s="152" t="s">
        <v>4561</v>
      </c>
      <c r="G60" s="167" t="s">
        <v>4550</v>
      </c>
      <c r="H60" s="152" t="s">
        <v>110</v>
      </c>
      <c r="I60" s="7"/>
    </row>
    <row r="61" spans="1:9" ht="42" customHeight="1">
      <c r="A61" s="150"/>
      <c r="B61" s="932"/>
      <c r="C61" s="932"/>
      <c r="D61" s="156" t="s">
        <v>184</v>
      </c>
      <c r="E61" s="662" t="s">
        <v>4614</v>
      </c>
      <c r="F61" s="460" t="s">
        <v>4615</v>
      </c>
      <c r="G61" s="855" t="s">
        <v>3702</v>
      </c>
      <c r="H61" s="152" t="s">
        <v>110</v>
      </c>
      <c r="I61" s="152"/>
    </row>
    <row r="62" spans="1:9" ht="42" customHeight="1">
      <c r="A62" s="150"/>
      <c r="B62" s="913"/>
      <c r="C62" s="913"/>
      <c r="D62" s="877" t="s">
        <v>184</v>
      </c>
      <c r="E62" s="662" t="s">
        <v>4617</v>
      </c>
      <c r="F62" s="460" t="s">
        <v>4618</v>
      </c>
      <c r="G62" s="855" t="s">
        <v>3702</v>
      </c>
      <c r="H62" s="152" t="s">
        <v>110</v>
      </c>
      <c r="I62" s="654"/>
    </row>
    <row r="63" spans="1:9" ht="42" customHeight="1">
      <c r="A63" s="150"/>
      <c r="B63" s="943" t="s">
        <v>389</v>
      </c>
      <c r="C63" s="908"/>
      <c r="D63" s="908"/>
      <c r="E63" s="908"/>
      <c r="F63" s="908"/>
      <c r="G63" s="908"/>
      <c r="H63" s="909"/>
      <c r="I63" s="32" t="s">
        <v>103</v>
      </c>
    </row>
    <row r="64" spans="1:9" ht="43.5" customHeight="1">
      <c r="A64" s="150"/>
      <c r="B64" s="511" t="s">
        <v>71</v>
      </c>
      <c r="C64" s="511" t="s">
        <v>72</v>
      </c>
      <c r="D64" s="156"/>
      <c r="E64" s="657"/>
      <c r="F64" s="152"/>
      <c r="G64" s="153"/>
      <c r="H64" s="152"/>
      <c r="I64" s="7"/>
    </row>
    <row r="65" spans="1:9" ht="25.5">
      <c r="A65" s="150"/>
      <c r="B65" s="511" t="s">
        <v>111</v>
      </c>
      <c r="C65" s="511" t="s">
        <v>112</v>
      </c>
      <c r="D65" s="26"/>
      <c r="E65" s="27" t="s">
        <v>4622</v>
      </c>
      <c r="F65" s="654"/>
      <c r="G65" s="26"/>
      <c r="H65" s="654"/>
      <c r="I65" s="152"/>
    </row>
    <row r="66" spans="1:9" ht="31.5" customHeight="1">
      <c r="A66" s="150"/>
      <c r="B66" s="511" t="s">
        <v>145</v>
      </c>
      <c r="C66" s="511" t="s">
        <v>146</v>
      </c>
      <c r="D66" s="156" t="s">
        <v>73</v>
      </c>
      <c r="E66" s="514" t="s">
        <v>4625</v>
      </c>
      <c r="F66" s="32" t="s">
        <v>4583</v>
      </c>
      <c r="G66" s="32" t="s">
        <v>4576</v>
      </c>
      <c r="H66" s="32" t="s">
        <v>103</v>
      </c>
      <c r="I66" s="26"/>
    </row>
    <row r="67" spans="1:9" ht="12.75">
      <c r="A67" s="165"/>
      <c r="B67" s="983" t="s">
        <v>169</v>
      </c>
      <c r="C67" s="908"/>
      <c r="D67" s="908"/>
      <c r="E67" s="908"/>
      <c r="F67" s="908"/>
      <c r="G67" s="908"/>
      <c r="H67" s="909"/>
      <c r="I67" s="156"/>
    </row>
    <row r="68" spans="1:9" ht="38.25">
      <c r="A68" s="358"/>
      <c r="B68" s="511" t="s">
        <v>182</v>
      </c>
      <c r="C68" s="511" t="s">
        <v>183</v>
      </c>
      <c r="D68" s="156"/>
      <c r="E68" s="657" t="s">
        <v>4626</v>
      </c>
      <c r="F68" s="152"/>
      <c r="G68" s="153"/>
      <c r="H68" s="152"/>
      <c r="I68" s="156" t="s">
        <v>110</v>
      </c>
    </row>
    <row r="69" spans="1:9" ht="25.5">
      <c r="A69" s="194"/>
      <c r="B69" s="511" t="s">
        <v>210</v>
      </c>
      <c r="C69" s="511" t="s">
        <v>211</v>
      </c>
      <c r="D69" s="26"/>
      <c r="E69" s="657" t="s">
        <v>4634</v>
      </c>
      <c r="F69" s="27"/>
      <c r="G69" s="27"/>
      <c r="H69" s="26"/>
      <c r="I69" s="156" t="s">
        <v>110</v>
      </c>
    </row>
    <row r="70" spans="1:9" ht="38.25" customHeight="1">
      <c r="A70" s="150"/>
      <c r="B70" s="511" t="s">
        <v>232</v>
      </c>
      <c r="C70" s="511" t="s">
        <v>233</v>
      </c>
      <c r="D70" s="156" t="s">
        <v>184</v>
      </c>
      <c r="E70" s="571" t="s">
        <v>4635</v>
      </c>
      <c r="F70" s="152" t="s">
        <v>4417</v>
      </c>
      <c r="G70" s="880" t="s">
        <v>4611</v>
      </c>
      <c r="H70" s="156" t="s">
        <v>110</v>
      </c>
      <c r="I70" s="7"/>
    </row>
    <row r="71" spans="1:9" ht="38.25">
      <c r="A71" s="568"/>
      <c r="B71" s="511" t="s">
        <v>241</v>
      </c>
      <c r="C71" s="511" t="s">
        <v>242</v>
      </c>
      <c r="D71" s="156" t="s">
        <v>184</v>
      </c>
      <c r="E71" s="571" t="s">
        <v>4638</v>
      </c>
      <c r="F71" s="152" t="s">
        <v>4417</v>
      </c>
      <c r="G71" s="167" t="s">
        <v>4611</v>
      </c>
      <c r="H71" s="156" t="s">
        <v>110</v>
      </c>
      <c r="I71" s="156"/>
    </row>
    <row r="72" spans="1:9" ht="38.25">
      <c r="A72" s="568"/>
      <c r="B72" s="928" t="s">
        <v>380</v>
      </c>
      <c r="C72" s="931" t="s">
        <v>381</v>
      </c>
      <c r="D72" s="156"/>
      <c r="E72" s="662" t="s">
        <v>4640</v>
      </c>
      <c r="F72" s="152"/>
      <c r="G72" s="152"/>
      <c r="H72" s="152" t="s">
        <v>110</v>
      </c>
      <c r="I72" s="156"/>
    </row>
    <row r="73" spans="1:9" ht="38.25">
      <c r="A73" s="150"/>
      <c r="B73" s="913"/>
      <c r="C73" s="913"/>
      <c r="D73" s="26" t="s">
        <v>184</v>
      </c>
      <c r="E73" s="571" t="s">
        <v>4641</v>
      </c>
      <c r="F73" s="622" t="s">
        <v>4454</v>
      </c>
      <c r="G73" s="479" t="s">
        <v>4455</v>
      </c>
      <c r="H73" s="479" t="s">
        <v>110</v>
      </c>
      <c r="I73" s="26"/>
    </row>
    <row r="74" spans="1:9" ht="12.75" customHeight="1">
      <c r="A74" s="150"/>
      <c r="B74" s="943" t="s">
        <v>413</v>
      </c>
      <c r="C74" s="908"/>
      <c r="D74" s="908"/>
      <c r="E74" s="908"/>
      <c r="F74" s="908"/>
      <c r="G74" s="908"/>
      <c r="H74" s="909"/>
      <c r="I74" s="7"/>
    </row>
    <row r="75" spans="1:9" ht="25.5">
      <c r="A75" s="24"/>
      <c r="B75" s="511">
        <v>1</v>
      </c>
      <c r="C75" s="511" t="s">
        <v>72</v>
      </c>
      <c r="D75" s="156" t="s">
        <v>4645</v>
      </c>
      <c r="E75" s="514" t="s">
        <v>4647</v>
      </c>
      <c r="F75" s="156" t="s">
        <v>4498</v>
      </c>
      <c r="G75" s="461" t="s">
        <v>4648</v>
      </c>
      <c r="H75" s="156" t="s">
        <v>103</v>
      </c>
      <c r="I75" s="26" t="s">
        <v>1737</v>
      </c>
    </row>
    <row r="76" spans="1:9" ht="25.5">
      <c r="A76" s="150"/>
      <c r="B76" s="511" t="s">
        <v>111</v>
      </c>
      <c r="C76" s="511" t="s">
        <v>112</v>
      </c>
      <c r="D76" s="156" t="s">
        <v>4645</v>
      </c>
      <c r="E76" s="514" t="s">
        <v>4650</v>
      </c>
      <c r="F76" s="156" t="s">
        <v>4498</v>
      </c>
      <c r="G76" s="461" t="s">
        <v>4648</v>
      </c>
      <c r="H76" s="156" t="s">
        <v>103</v>
      </c>
      <c r="I76" s="27" t="s">
        <v>103</v>
      </c>
    </row>
    <row r="77" spans="1:9" ht="38.25">
      <c r="A77" s="150"/>
      <c r="B77" s="232" t="s">
        <v>145</v>
      </c>
      <c r="C77" s="232" t="s">
        <v>146</v>
      </c>
      <c r="D77" s="26" t="s">
        <v>458</v>
      </c>
      <c r="E77" s="734" t="s">
        <v>4655</v>
      </c>
      <c r="F77" s="26" t="s">
        <v>4628</v>
      </c>
      <c r="G77" s="26" t="s">
        <v>4629</v>
      </c>
      <c r="H77" s="26" t="s">
        <v>4630</v>
      </c>
      <c r="I77" s="27" t="s">
        <v>103</v>
      </c>
    </row>
    <row r="78" spans="1:9" ht="12.75">
      <c r="A78" s="150"/>
      <c r="B78" s="983" t="s">
        <v>169</v>
      </c>
      <c r="C78" s="908"/>
      <c r="D78" s="908"/>
      <c r="E78" s="908"/>
      <c r="F78" s="908"/>
      <c r="G78" s="908"/>
      <c r="H78" s="909"/>
      <c r="I78" s="26"/>
    </row>
    <row r="79" spans="1:9" ht="25.5">
      <c r="A79" s="24"/>
      <c r="B79" s="924" t="s">
        <v>182</v>
      </c>
      <c r="C79" s="924" t="s">
        <v>183</v>
      </c>
      <c r="D79" s="26" t="s">
        <v>782</v>
      </c>
      <c r="E79" s="734" t="s">
        <v>4661</v>
      </c>
      <c r="F79" s="26" t="s">
        <v>4072</v>
      </c>
      <c r="G79" s="26" t="s">
        <v>4662</v>
      </c>
      <c r="H79" s="26" t="s">
        <v>1737</v>
      </c>
      <c r="I79" s="26"/>
    </row>
    <row r="80" spans="1:9" ht="25.5">
      <c r="A80" s="24"/>
      <c r="B80" s="932"/>
      <c r="C80" s="932"/>
      <c r="D80" s="26" t="s">
        <v>184</v>
      </c>
      <c r="E80" s="734" t="s">
        <v>4663</v>
      </c>
      <c r="F80" s="27" t="s">
        <v>4391</v>
      </c>
      <c r="G80" s="104" t="s">
        <v>4651</v>
      </c>
      <c r="H80" s="27" t="s">
        <v>103</v>
      </c>
      <c r="I80" s="26"/>
    </row>
    <row r="81" spans="1:8" ht="25.5">
      <c r="A81" s="150"/>
      <c r="B81" s="913"/>
      <c r="C81" s="913"/>
      <c r="D81" s="26" t="s">
        <v>184</v>
      </c>
      <c r="E81" s="734" t="s">
        <v>4668</v>
      </c>
      <c r="F81" s="27" t="s">
        <v>4396</v>
      </c>
      <c r="G81" s="104" t="s">
        <v>4658</v>
      </c>
      <c r="H81" s="27" t="s">
        <v>103</v>
      </c>
    </row>
    <row r="82" spans="1:8" ht="38.25">
      <c r="A82" s="150"/>
      <c r="B82" s="232" t="s">
        <v>210</v>
      </c>
      <c r="C82" s="232" t="s">
        <v>211</v>
      </c>
      <c r="D82" s="26" t="s">
        <v>184</v>
      </c>
      <c r="E82" s="734" t="s">
        <v>4670</v>
      </c>
      <c r="F82" s="26" t="s">
        <v>4666</v>
      </c>
      <c r="G82" s="70" t="s">
        <v>4671</v>
      </c>
      <c r="H82" s="26"/>
    </row>
    <row r="83" spans="1:8" ht="25.5">
      <c r="A83" s="24"/>
      <c r="B83" s="560" t="s">
        <v>232</v>
      </c>
      <c r="C83" s="232" t="s">
        <v>4653</v>
      </c>
      <c r="D83" s="26"/>
      <c r="E83" s="460" t="s">
        <v>4675</v>
      </c>
      <c r="F83" s="408"/>
      <c r="G83" s="42"/>
      <c r="H83" s="26"/>
    </row>
    <row r="84" spans="1:8" ht="38.25">
      <c r="A84" s="568"/>
      <c r="B84" s="232" t="s">
        <v>241</v>
      </c>
      <c r="C84" s="232" t="s">
        <v>3288</v>
      </c>
      <c r="D84" s="156" t="s">
        <v>184</v>
      </c>
      <c r="E84" s="662" t="s">
        <v>4676</v>
      </c>
      <c r="F84" s="26" t="s">
        <v>4677</v>
      </c>
      <c r="G84" s="485" t="s">
        <v>4611</v>
      </c>
      <c r="H84" s="26" t="s">
        <v>110</v>
      </c>
    </row>
    <row r="85" spans="1:8" ht="12.75">
      <c r="A85" s="24"/>
    </row>
    <row r="86" spans="1:8" ht="12.75">
      <c r="A86" s="24"/>
    </row>
    <row r="87" spans="1:8" ht="12.75">
      <c r="A87" s="174"/>
    </row>
    <row r="88" spans="1:8" ht="12.75">
      <c r="A88" s="174"/>
    </row>
    <row r="89" spans="1:8" ht="12.75">
      <c r="A89" s="174"/>
    </row>
    <row r="90" spans="1:8" ht="12.75">
      <c r="A90" s="174"/>
    </row>
    <row r="91" spans="1:8" ht="12.75">
      <c r="A91" s="174"/>
    </row>
    <row r="92" spans="1:8" ht="12.75">
      <c r="A92" s="174"/>
    </row>
    <row r="93" spans="1:8" ht="12.75">
      <c r="A93" s="174"/>
    </row>
    <row r="94" spans="1:8" ht="12.75">
      <c r="A94" s="174"/>
    </row>
    <row r="95" spans="1:8" ht="12.75">
      <c r="A95" s="174"/>
    </row>
    <row r="96" spans="1:8" ht="12.75">
      <c r="A96" s="174"/>
    </row>
    <row r="97" spans="1:1" ht="12.75">
      <c r="A97" s="174"/>
    </row>
    <row r="98" spans="1:1" ht="12.75">
      <c r="A98" s="174"/>
    </row>
    <row r="99" spans="1:1" ht="12.75">
      <c r="A99" s="174"/>
    </row>
    <row r="100" spans="1:1" ht="12.75">
      <c r="A100" s="174"/>
    </row>
    <row r="101" spans="1:1" ht="12.75">
      <c r="A101" s="174"/>
    </row>
    <row r="102" spans="1:1" ht="12.75">
      <c r="A102" s="174"/>
    </row>
    <row r="103" spans="1:1" ht="12.75">
      <c r="A103" s="174"/>
    </row>
    <row r="104" spans="1:1" ht="12.75">
      <c r="A104" s="174"/>
    </row>
    <row r="105" spans="1:1" ht="12.75">
      <c r="A105" s="174"/>
    </row>
    <row r="106" spans="1:1" ht="12.75">
      <c r="A106" s="174"/>
    </row>
    <row r="107" spans="1:1" ht="12.75">
      <c r="A107" s="174"/>
    </row>
    <row r="108" spans="1:1" ht="12.75">
      <c r="A108" s="174"/>
    </row>
    <row r="109" spans="1:1" ht="12.75">
      <c r="A109" s="174"/>
    </row>
    <row r="110" spans="1:1" ht="12.75">
      <c r="A110" s="174"/>
    </row>
    <row r="111" spans="1:1" ht="12.75">
      <c r="A111" s="174"/>
    </row>
    <row r="112" spans="1:1" ht="12.75">
      <c r="A112" s="174"/>
    </row>
    <row r="113" spans="1:1" ht="12.75">
      <c r="A113" s="174"/>
    </row>
    <row r="114" spans="1:1" ht="12.75">
      <c r="A114" s="174"/>
    </row>
    <row r="115" spans="1:1" ht="12.75">
      <c r="A115" s="174"/>
    </row>
    <row r="116" spans="1:1" ht="12.75">
      <c r="A116" s="174"/>
    </row>
    <row r="117" spans="1:1" ht="12.75">
      <c r="A117" s="174"/>
    </row>
    <row r="118" spans="1:1" ht="12.75">
      <c r="A118" s="174"/>
    </row>
    <row r="119" spans="1:1" ht="12.75">
      <c r="A119" s="174"/>
    </row>
    <row r="120" spans="1:1" ht="12.75">
      <c r="A120" s="174"/>
    </row>
    <row r="121" spans="1:1" ht="12.75">
      <c r="A121" s="174"/>
    </row>
    <row r="122" spans="1:1" ht="12.75">
      <c r="A122" s="174"/>
    </row>
    <row r="123" spans="1:1" ht="12.75">
      <c r="A123" s="174"/>
    </row>
    <row r="124" spans="1:1" ht="12.75">
      <c r="A124" s="174"/>
    </row>
    <row r="125" spans="1:1" ht="12.75">
      <c r="A125" s="174"/>
    </row>
    <row r="126" spans="1:1" ht="12.75">
      <c r="A126" s="174"/>
    </row>
    <row r="127" spans="1:1" ht="12.75">
      <c r="A127" s="174"/>
    </row>
    <row r="128" spans="1:1" ht="12.75">
      <c r="A128" s="174"/>
    </row>
    <row r="129" spans="1:1" ht="12.75">
      <c r="A129" s="174"/>
    </row>
    <row r="130" spans="1:1" ht="12.75">
      <c r="A130" s="174"/>
    </row>
    <row r="131" spans="1:1" ht="12.75">
      <c r="A131" s="174"/>
    </row>
    <row r="132" spans="1:1" ht="12.75">
      <c r="A132" s="174"/>
    </row>
    <row r="133" spans="1:1" ht="12.75">
      <c r="A133" s="174"/>
    </row>
    <row r="134" spans="1:1" ht="12.75">
      <c r="A134" s="174"/>
    </row>
    <row r="135" spans="1:1" ht="12.75">
      <c r="A135" s="174"/>
    </row>
    <row r="136" spans="1:1" ht="12.75">
      <c r="A136" s="174"/>
    </row>
    <row r="137" spans="1:1" ht="12.75">
      <c r="A137" s="174"/>
    </row>
    <row r="138" spans="1:1" ht="12.75">
      <c r="A138" s="174"/>
    </row>
    <row r="139" spans="1:1" ht="12.75">
      <c r="A139" s="174"/>
    </row>
    <row r="140" spans="1:1" ht="12.75">
      <c r="A140" s="174"/>
    </row>
    <row r="141" spans="1:1" ht="12.75">
      <c r="A141" s="174"/>
    </row>
    <row r="142" spans="1:1" ht="12.75">
      <c r="A142" s="174"/>
    </row>
    <row r="143" spans="1:1" ht="12.75">
      <c r="A143" s="174"/>
    </row>
    <row r="144" spans="1:1" ht="12.75">
      <c r="A144" s="174"/>
    </row>
    <row r="145" spans="1:1" ht="12.75">
      <c r="A145" s="174"/>
    </row>
    <row r="146" spans="1:1" ht="12.75">
      <c r="A146" s="174"/>
    </row>
    <row r="147" spans="1:1" ht="12.75">
      <c r="A147" s="174"/>
    </row>
    <row r="148" spans="1:1" ht="12.75">
      <c r="A148" s="174"/>
    </row>
    <row r="149" spans="1:1" ht="12.75">
      <c r="A149" s="174"/>
    </row>
    <row r="150" spans="1:1" ht="12.75">
      <c r="A150" s="174"/>
    </row>
    <row r="151" spans="1:1" ht="12.75">
      <c r="A151" s="174"/>
    </row>
    <row r="152" spans="1:1" ht="12.75">
      <c r="A152" s="174"/>
    </row>
    <row r="153" spans="1:1" ht="12.75">
      <c r="A153" s="174"/>
    </row>
    <row r="154" spans="1:1" ht="12.75">
      <c r="A154" s="174"/>
    </row>
    <row r="155" spans="1:1" ht="12.75">
      <c r="A155" s="174"/>
    </row>
    <row r="156" spans="1:1" ht="12.75">
      <c r="A156" s="174"/>
    </row>
    <row r="157" spans="1:1" ht="12.75">
      <c r="A157" s="174"/>
    </row>
    <row r="158" spans="1:1" ht="12.75">
      <c r="A158" s="174"/>
    </row>
    <row r="159" spans="1:1" ht="12.75">
      <c r="A159" s="174"/>
    </row>
    <row r="160" spans="1:1" ht="12.75">
      <c r="A160" s="174"/>
    </row>
    <row r="161" spans="1:1" ht="12.75">
      <c r="A161" s="174"/>
    </row>
    <row r="162" spans="1:1" ht="12.75">
      <c r="A162" s="174"/>
    </row>
    <row r="163" spans="1:1" ht="12.75">
      <c r="A163" s="174"/>
    </row>
    <row r="164" spans="1:1" ht="12.75">
      <c r="A164" s="174"/>
    </row>
    <row r="165" spans="1:1" ht="12.75">
      <c r="A165" s="174"/>
    </row>
    <row r="166" spans="1:1" ht="12.75">
      <c r="A166" s="174"/>
    </row>
    <row r="167" spans="1:1" ht="12.75">
      <c r="A167" s="174"/>
    </row>
    <row r="168" spans="1:1" ht="12.75">
      <c r="A168" s="174"/>
    </row>
    <row r="169" spans="1:1" ht="12.75">
      <c r="A169" s="174"/>
    </row>
    <row r="170" spans="1:1" ht="12.75">
      <c r="A170" s="174"/>
    </row>
    <row r="171" spans="1:1" ht="12.75">
      <c r="A171" s="174"/>
    </row>
    <row r="172" spans="1:1" ht="12.75">
      <c r="A172" s="174"/>
    </row>
    <row r="173" spans="1:1" ht="12.75">
      <c r="A173" s="174"/>
    </row>
    <row r="174" spans="1:1" ht="12.75">
      <c r="A174" s="174"/>
    </row>
    <row r="175" spans="1:1" ht="12.75">
      <c r="A175" s="174"/>
    </row>
    <row r="176" spans="1:1" ht="12.75">
      <c r="A176" s="174"/>
    </row>
    <row r="177" spans="1:1" ht="12.75">
      <c r="A177" s="174"/>
    </row>
    <row r="178" spans="1:1" ht="12.75">
      <c r="A178" s="174"/>
    </row>
    <row r="179" spans="1:1" ht="12.75">
      <c r="A179" s="174"/>
    </row>
    <row r="180" spans="1:1" ht="12.75">
      <c r="A180" s="174"/>
    </row>
    <row r="181" spans="1:1" ht="12.75">
      <c r="A181" s="174"/>
    </row>
    <row r="182" spans="1:1" ht="12.75">
      <c r="A182" s="174"/>
    </row>
    <row r="183" spans="1:1" ht="12.75">
      <c r="A183" s="174"/>
    </row>
    <row r="184" spans="1:1" ht="12.75">
      <c r="A184" s="174"/>
    </row>
    <row r="185" spans="1:1" ht="12.75">
      <c r="A185" s="174"/>
    </row>
    <row r="186" spans="1:1" ht="12.75">
      <c r="A186" s="174"/>
    </row>
    <row r="187" spans="1:1" ht="12.75">
      <c r="A187" s="174"/>
    </row>
    <row r="188" spans="1:1" ht="12.75">
      <c r="A188" s="174"/>
    </row>
    <row r="189" spans="1:1" ht="12.75">
      <c r="A189" s="174"/>
    </row>
    <row r="190" spans="1:1" ht="12.75">
      <c r="A190" s="174"/>
    </row>
    <row r="191" spans="1:1" ht="12.75">
      <c r="A191" s="174"/>
    </row>
    <row r="192" spans="1:1" ht="12.75">
      <c r="A192" s="174"/>
    </row>
    <row r="193" spans="1:1" ht="12.75">
      <c r="A193" s="174"/>
    </row>
    <row r="194" spans="1:1" ht="12.75">
      <c r="A194" s="174"/>
    </row>
    <row r="195" spans="1:1" ht="12.75">
      <c r="A195" s="174"/>
    </row>
    <row r="196" spans="1:1" ht="12.75">
      <c r="A196" s="174"/>
    </row>
    <row r="197" spans="1:1" ht="12.75">
      <c r="A197" s="174"/>
    </row>
    <row r="198" spans="1:1" ht="12.75">
      <c r="A198" s="174"/>
    </row>
    <row r="199" spans="1:1" ht="12.75">
      <c r="A199" s="174"/>
    </row>
    <row r="200" spans="1:1" ht="12.75">
      <c r="A200" s="174"/>
    </row>
    <row r="201" spans="1:1" ht="12.75">
      <c r="A201" s="174"/>
    </row>
    <row r="202" spans="1:1" ht="12.75">
      <c r="A202" s="174"/>
    </row>
    <row r="203" spans="1:1" ht="12.75">
      <c r="A203" s="174"/>
    </row>
    <row r="204" spans="1:1" ht="12.75">
      <c r="A204" s="174"/>
    </row>
    <row r="205" spans="1:1" ht="12.75">
      <c r="A205" s="174"/>
    </row>
    <row r="206" spans="1:1" ht="12.75">
      <c r="A206" s="174"/>
    </row>
    <row r="207" spans="1:1" ht="12.75">
      <c r="A207" s="174"/>
    </row>
    <row r="208" spans="1:1" ht="12.75">
      <c r="A208" s="174"/>
    </row>
    <row r="209" spans="1:1" ht="12.75">
      <c r="A209" s="174"/>
    </row>
    <row r="210" spans="1:1" ht="12.75">
      <c r="A210" s="174"/>
    </row>
    <row r="211" spans="1:1" ht="12.75">
      <c r="A211" s="174"/>
    </row>
    <row r="212" spans="1:1" ht="12.75">
      <c r="A212" s="174"/>
    </row>
    <row r="213" spans="1:1" ht="12.75">
      <c r="A213" s="174"/>
    </row>
    <row r="214" spans="1:1" ht="12.75">
      <c r="A214" s="174"/>
    </row>
    <row r="215" spans="1:1" ht="12.75">
      <c r="A215" s="174"/>
    </row>
    <row r="216" spans="1:1" ht="12.75">
      <c r="A216" s="174"/>
    </row>
    <row r="217" spans="1:1" ht="12.75">
      <c r="A217" s="174"/>
    </row>
    <row r="218" spans="1:1" ht="12.75">
      <c r="A218" s="174"/>
    </row>
    <row r="219" spans="1:1" ht="12.75">
      <c r="A219" s="174"/>
    </row>
    <row r="220" spans="1:1" ht="12.75">
      <c r="A220" s="174"/>
    </row>
    <row r="221" spans="1:1" ht="12.75">
      <c r="A221" s="174"/>
    </row>
    <row r="222" spans="1:1" ht="12.75">
      <c r="A222" s="174"/>
    </row>
    <row r="223" spans="1:1" ht="12.75">
      <c r="A223" s="174"/>
    </row>
    <row r="224" spans="1:1" ht="12.75">
      <c r="A224" s="174"/>
    </row>
    <row r="225" spans="1:1" ht="12.75">
      <c r="A225" s="174"/>
    </row>
    <row r="226" spans="1:1" ht="12.75">
      <c r="A226" s="174"/>
    </row>
    <row r="227" spans="1:1" ht="12.75">
      <c r="A227" s="174"/>
    </row>
    <row r="228" spans="1:1" ht="12.75">
      <c r="A228" s="174"/>
    </row>
    <row r="229" spans="1:1" ht="12.75">
      <c r="A229" s="174"/>
    </row>
    <row r="230" spans="1:1" ht="12.75">
      <c r="A230" s="174"/>
    </row>
    <row r="231" spans="1:1" ht="12.75">
      <c r="A231" s="174"/>
    </row>
    <row r="232" spans="1:1" ht="12.75">
      <c r="A232" s="174"/>
    </row>
    <row r="233" spans="1:1" ht="12.75">
      <c r="A233" s="174"/>
    </row>
    <row r="234" spans="1:1" ht="12.75">
      <c r="A234" s="174"/>
    </row>
    <row r="235" spans="1:1" ht="12.75">
      <c r="A235" s="174"/>
    </row>
    <row r="236" spans="1:1" ht="12.75">
      <c r="A236" s="174"/>
    </row>
    <row r="237" spans="1:1" ht="12.75">
      <c r="A237" s="174"/>
    </row>
    <row r="238" spans="1:1" ht="12.75">
      <c r="A238" s="174"/>
    </row>
    <row r="239" spans="1:1" ht="12.75">
      <c r="A239" s="174"/>
    </row>
    <row r="240" spans="1:1" ht="12.75">
      <c r="A240" s="174"/>
    </row>
    <row r="241" spans="1:1" ht="12.75">
      <c r="A241" s="174"/>
    </row>
    <row r="242" spans="1:1" ht="12.75">
      <c r="A242" s="174"/>
    </row>
    <row r="243" spans="1:1" ht="12.75">
      <c r="A243" s="174"/>
    </row>
    <row r="244" spans="1:1" ht="12.75">
      <c r="A244" s="174"/>
    </row>
    <row r="245" spans="1:1" ht="12.75">
      <c r="A245" s="174"/>
    </row>
    <row r="246" spans="1:1" ht="12.75">
      <c r="A246" s="174"/>
    </row>
    <row r="247" spans="1:1" ht="12.75">
      <c r="A247" s="174"/>
    </row>
    <row r="248" spans="1:1" ht="12.75">
      <c r="A248" s="174"/>
    </row>
    <row r="249" spans="1:1" ht="12.75">
      <c r="A249" s="174"/>
    </row>
    <row r="250" spans="1:1" ht="12.75">
      <c r="A250" s="174"/>
    </row>
    <row r="251" spans="1:1" ht="12.75">
      <c r="A251" s="174"/>
    </row>
    <row r="252" spans="1:1" ht="12.75">
      <c r="A252" s="174"/>
    </row>
    <row r="253" spans="1:1" ht="12.75">
      <c r="A253" s="174"/>
    </row>
    <row r="254" spans="1:1" ht="12.75">
      <c r="A254" s="174"/>
    </row>
    <row r="255" spans="1:1" ht="12.75">
      <c r="A255" s="174"/>
    </row>
    <row r="256" spans="1:1" ht="12.75">
      <c r="A256" s="174"/>
    </row>
    <row r="257" spans="1:1" ht="12.75">
      <c r="A257" s="174"/>
    </row>
    <row r="258" spans="1:1" ht="12.75">
      <c r="A258" s="174"/>
    </row>
    <row r="259" spans="1:1" ht="12.75">
      <c r="A259" s="174"/>
    </row>
    <row r="260" spans="1:1" ht="12.75">
      <c r="A260" s="174"/>
    </row>
    <row r="261" spans="1:1" ht="12.75">
      <c r="A261" s="174"/>
    </row>
    <row r="262" spans="1:1" ht="12.75">
      <c r="A262" s="174"/>
    </row>
    <row r="263" spans="1:1" ht="12.75">
      <c r="A263" s="174"/>
    </row>
    <row r="264" spans="1:1" ht="12.75">
      <c r="A264" s="174"/>
    </row>
    <row r="265" spans="1:1" ht="12.75">
      <c r="A265" s="174"/>
    </row>
    <row r="266" spans="1:1" ht="12.75">
      <c r="A266" s="174"/>
    </row>
    <row r="267" spans="1:1" ht="12.75">
      <c r="A267" s="174"/>
    </row>
    <row r="268" spans="1:1" ht="12.75">
      <c r="A268" s="174"/>
    </row>
    <row r="269" spans="1:1" ht="12.75">
      <c r="A269" s="174"/>
    </row>
    <row r="270" spans="1:1" ht="12.75">
      <c r="A270" s="174"/>
    </row>
    <row r="271" spans="1:1" ht="12.75">
      <c r="A271" s="174"/>
    </row>
    <row r="272" spans="1:1" ht="12.75">
      <c r="A272" s="174"/>
    </row>
    <row r="273" spans="1:1" ht="12.75">
      <c r="A273" s="174"/>
    </row>
    <row r="274" spans="1:1" ht="12.75">
      <c r="A274" s="174"/>
    </row>
    <row r="275" spans="1:1" ht="12.75">
      <c r="A275" s="174"/>
    </row>
    <row r="276" spans="1:1" ht="12.75">
      <c r="A276" s="174"/>
    </row>
    <row r="277" spans="1:1" ht="12.75">
      <c r="A277" s="174"/>
    </row>
    <row r="278" spans="1:1" ht="12.75">
      <c r="A278" s="174"/>
    </row>
    <row r="279" spans="1:1" ht="12.75">
      <c r="A279" s="174"/>
    </row>
    <row r="280" spans="1:1" ht="12.75">
      <c r="A280" s="174"/>
    </row>
    <row r="281" spans="1:1" ht="12.75">
      <c r="A281" s="174"/>
    </row>
    <row r="282" spans="1:1" ht="12.75">
      <c r="A282" s="174"/>
    </row>
    <row r="283" spans="1:1" ht="12.75">
      <c r="A283" s="174"/>
    </row>
    <row r="284" spans="1:1" ht="12.75">
      <c r="A284" s="174"/>
    </row>
    <row r="285" spans="1:1" ht="12.75">
      <c r="A285" s="174"/>
    </row>
    <row r="286" spans="1:1" ht="12.75">
      <c r="A286" s="174"/>
    </row>
    <row r="287" spans="1:1" ht="12.75">
      <c r="A287" s="174"/>
    </row>
    <row r="288" spans="1:1" ht="12.75">
      <c r="A288" s="174"/>
    </row>
    <row r="289" spans="1:1" ht="12.75">
      <c r="A289" s="174"/>
    </row>
    <row r="290" spans="1:1" ht="12.75">
      <c r="A290" s="174"/>
    </row>
    <row r="291" spans="1:1" ht="12.75">
      <c r="A291" s="174"/>
    </row>
    <row r="292" spans="1:1" ht="12.75">
      <c r="A292" s="174"/>
    </row>
    <row r="293" spans="1:1" ht="12.75">
      <c r="A293" s="174"/>
    </row>
    <row r="294" spans="1:1" ht="12.75">
      <c r="A294" s="174"/>
    </row>
    <row r="295" spans="1:1" ht="12.75">
      <c r="A295" s="174"/>
    </row>
    <row r="296" spans="1:1" ht="12.75">
      <c r="A296" s="174"/>
    </row>
    <row r="297" spans="1:1" ht="12.75">
      <c r="A297" s="174"/>
    </row>
    <row r="298" spans="1:1" ht="12.75">
      <c r="A298" s="174"/>
    </row>
    <row r="299" spans="1:1" ht="12.75">
      <c r="A299" s="174"/>
    </row>
    <row r="300" spans="1:1" ht="12.75">
      <c r="A300" s="174"/>
    </row>
    <row r="301" spans="1:1" ht="12.75">
      <c r="A301" s="174"/>
    </row>
    <row r="302" spans="1:1" ht="12.75">
      <c r="A302" s="174"/>
    </row>
    <row r="303" spans="1:1" ht="12.75">
      <c r="A303" s="174"/>
    </row>
    <row r="304" spans="1:1" ht="12.75">
      <c r="A304" s="174"/>
    </row>
    <row r="305" spans="1:1" ht="12.75">
      <c r="A305" s="174"/>
    </row>
    <row r="306" spans="1:1" ht="12.75">
      <c r="A306" s="174"/>
    </row>
    <row r="307" spans="1:1" ht="12.75">
      <c r="A307" s="174"/>
    </row>
    <row r="308" spans="1:1" ht="12.75">
      <c r="A308" s="174"/>
    </row>
    <row r="309" spans="1:1" ht="12.75">
      <c r="A309" s="174"/>
    </row>
    <row r="310" spans="1:1" ht="12.75">
      <c r="A310" s="174"/>
    </row>
    <row r="311" spans="1:1" ht="12.75">
      <c r="A311" s="174"/>
    </row>
    <row r="312" spans="1:1" ht="12.75">
      <c r="A312" s="174"/>
    </row>
    <row r="313" spans="1:1" ht="12.75">
      <c r="A313" s="174"/>
    </row>
    <row r="314" spans="1:1" ht="12.75">
      <c r="A314" s="174"/>
    </row>
    <row r="315" spans="1:1" ht="12.75">
      <c r="A315" s="174"/>
    </row>
    <row r="316" spans="1:1" ht="12.75">
      <c r="A316" s="174"/>
    </row>
    <row r="317" spans="1:1" ht="12.75">
      <c r="A317" s="174"/>
    </row>
    <row r="318" spans="1:1" ht="12.75">
      <c r="A318" s="174"/>
    </row>
    <row r="319" spans="1:1" ht="12.75">
      <c r="A319" s="174"/>
    </row>
    <row r="320" spans="1:1" ht="12.75">
      <c r="A320" s="174"/>
    </row>
    <row r="321" spans="1:1" ht="12.75">
      <c r="A321" s="174"/>
    </row>
    <row r="322" spans="1:1" ht="12.75">
      <c r="A322" s="174"/>
    </row>
    <row r="323" spans="1:1" ht="12.75">
      <c r="A323" s="174"/>
    </row>
    <row r="324" spans="1:1" ht="12.75">
      <c r="A324" s="174"/>
    </row>
    <row r="325" spans="1:1" ht="12.75">
      <c r="A325" s="174"/>
    </row>
    <row r="326" spans="1:1" ht="12.75">
      <c r="A326" s="174"/>
    </row>
    <row r="327" spans="1:1" ht="12.75">
      <c r="A327" s="174"/>
    </row>
    <row r="328" spans="1:1" ht="12.75">
      <c r="A328" s="174"/>
    </row>
    <row r="329" spans="1:1" ht="12.75">
      <c r="A329" s="174"/>
    </row>
    <row r="330" spans="1:1" ht="12.75">
      <c r="A330" s="174"/>
    </row>
    <row r="331" spans="1:1" ht="12.75">
      <c r="A331" s="174"/>
    </row>
    <row r="332" spans="1:1" ht="12.75">
      <c r="A332" s="174"/>
    </row>
    <row r="333" spans="1:1" ht="12.75">
      <c r="A333" s="174"/>
    </row>
    <row r="334" spans="1:1" ht="12.75">
      <c r="A334" s="174"/>
    </row>
    <row r="335" spans="1:1" ht="12.75">
      <c r="A335" s="174"/>
    </row>
    <row r="336" spans="1:1" ht="12.75">
      <c r="A336" s="174"/>
    </row>
    <row r="337" spans="1:1" ht="12.75">
      <c r="A337" s="174"/>
    </row>
    <row r="338" spans="1:1" ht="12.75">
      <c r="A338" s="174"/>
    </row>
    <row r="339" spans="1:1" ht="12.75">
      <c r="A339" s="174"/>
    </row>
    <row r="340" spans="1:1" ht="12.75">
      <c r="A340" s="174"/>
    </row>
    <row r="341" spans="1:1" ht="12.75">
      <c r="A341" s="174"/>
    </row>
    <row r="342" spans="1:1" ht="12.75">
      <c r="A342" s="174"/>
    </row>
    <row r="343" spans="1:1" ht="12.75">
      <c r="A343" s="174"/>
    </row>
    <row r="344" spans="1:1" ht="12.75">
      <c r="A344" s="174"/>
    </row>
    <row r="345" spans="1:1" ht="12.75">
      <c r="A345" s="174"/>
    </row>
    <row r="346" spans="1:1" ht="12.75">
      <c r="A346" s="174"/>
    </row>
    <row r="347" spans="1:1" ht="12.75">
      <c r="A347" s="174"/>
    </row>
    <row r="348" spans="1:1" ht="12.75">
      <c r="A348" s="174"/>
    </row>
    <row r="349" spans="1:1" ht="12.75">
      <c r="A349" s="174"/>
    </row>
    <row r="350" spans="1:1" ht="12.75">
      <c r="A350" s="174"/>
    </row>
    <row r="351" spans="1:1" ht="12.75">
      <c r="A351" s="174"/>
    </row>
    <row r="352" spans="1:1" ht="12.75">
      <c r="A352" s="174"/>
    </row>
    <row r="353" spans="1:1" ht="12.75">
      <c r="A353" s="174"/>
    </row>
    <row r="354" spans="1:1" ht="12.75">
      <c r="A354" s="174"/>
    </row>
    <row r="355" spans="1:1" ht="12.75">
      <c r="A355" s="174"/>
    </row>
    <row r="356" spans="1:1" ht="12.75">
      <c r="A356" s="174"/>
    </row>
    <row r="357" spans="1:1" ht="12.75">
      <c r="A357" s="174"/>
    </row>
    <row r="358" spans="1:1" ht="12.75">
      <c r="A358" s="174"/>
    </row>
    <row r="359" spans="1:1" ht="12.75">
      <c r="A359" s="174"/>
    </row>
    <row r="360" spans="1:1" ht="12.75">
      <c r="A360" s="174"/>
    </row>
    <row r="361" spans="1:1" ht="12.75">
      <c r="A361" s="174"/>
    </row>
    <row r="362" spans="1:1" ht="12.75">
      <c r="A362" s="174"/>
    </row>
    <row r="363" spans="1:1" ht="12.75">
      <c r="A363" s="174"/>
    </row>
    <row r="364" spans="1:1" ht="12.75">
      <c r="A364" s="174"/>
    </row>
    <row r="365" spans="1:1" ht="12.75">
      <c r="A365" s="174"/>
    </row>
    <row r="366" spans="1:1" ht="12.75">
      <c r="A366" s="174"/>
    </row>
    <row r="367" spans="1:1" ht="12.75">
      <c r="A367" s="174"/>
    </row>
    <row r="368" spans="1:1" ht="12.75">
      <c r="A368" s="174"/>
    </row>
    <row r="369" spans="1:1" ht="12.75">
      <c r="A369" s="174"/>
    </row>
    <row r="370" spans="1:1" ht="12.75">
      <c r="A370" s="174"/>
    </row>
    <row r="371" spans="1:1" ht="12.75">
      <c r="A371" s="174"/>
    </row>
    <row r="372" spans="1:1" ht="12.75">
      <c r="A372" s="174"/>
    </row>
    <row r="373" spans="1:1" ht="12.75">
      <c r="A373" s="174"/>
    </row>
    <row r="374" spans="1:1" ht="12.75">
      <c r="A374" s="174"/>
    </row>
    <row r="375" spans="1:1" ht="12.75">
      <c r="A375" s="174"/>
    </row>
    <row r="376" spans="1:1" ht="12.75">
      <c r="A376" s="174"/>
    </row>
    <row r="377" spans="1:1" ht="12.75">
      <c r="A377" s="174"/>
    </row>
    <row r="378" spans="1:1" ht="12.75">
      <c r="A378" s="174"/>
    </row>
    <row r="379" spans="1:1" ht="12.75">
      <c r="A379" s="174"/>
    </row>
    <row r="380" spans="1:1" ht="12.75">
      <c r="A380" s="174"/>
    </row>
    <row r="381" spans="1:1" ht="12.75">
      <c r="A381" s="174"/>
    </row>
    <row r="382" spans="1:1" ht="12.75">
      <c r="A382" s="174"/>
    </row>
    <row r="383" spans="1:1" ht="12.75">
      <c r="A383" s="174"/>
    </row>
    <row r="384" spans="1:1" ht="12.75">
      <c r="A384" s="174"/>
    </row>
    <row r="385" spans="1:1" ht="12.75">
      <c r="A385" s="174"/>
    </row>
    <row r="386" spans="1:1" ht="12.75">
      <c r="A386" s="174"/>
    </row>
    <row r="387" spans="1:1" ht="12.75">
      <c r="A387" s="174"/>
    </row>
    <row r="388" spans="1:1" ht="12.75">
      <c r="A388" s="174"/>
    </row>
    <row r="389" spans="1:1" ht="12.75">
      <c r="A389" s="174"/>
    </row>
    <row r="390" spans="1:1" ht="12.75">
      <c r="A390" s="174"/>
    </row>
    <row r="391" spans="1:1" ht="12.75">
      <c r="A391" s="174"/>
    </row>
    <row r="392" spans="1:1" ht="12.75">
      <c r="A392" s="174"/>
    </row>
    <row r="393" spans="1:1" ht="12.75">
      <c r="A393" s="174"/>
    </row>
    <row r="394" spans="1:1" ht="12.75">
      <c r="A394" s="174"/>
    </row>
    <row r="395" spans="1:1" ht="12.75">
      <c r="A395" s="174"/>
    </row>
    <row r="396" spans="1:1" ht="12.75">
      <c r="A396" s="174"/>
    </row>
    <row r="397" spans="1:1" ht="12.75">
      <c r="A397" s="174"/>
    </row>
    <row r="398" spans="1:1" ht="12.75">
      <c r="A398" s="174"/>
    </row>
    <row r="399" spans="1:1" ht="12.75">
      <c r="A399" s="174"/>
    </row>
    <row r="400" spans="1:1" ht="12.75">
      <c r="A400" s="174"/>
    </row>
    <row r="401" spans="1:1" ht="12.75">
      <c r="A401" s="174"/>
    </row>
    <row r="402" spans="1:1" ht="12.75">
      <c r="A402" s="174"/>
    </row>
    <row r="403" spans="1:1" ht="12.75">
      <c r="A403" s="174"/>
    </row>
    <row r="404" spans="1:1" ht="12.75">
      <c r="A404" s="174"/>
    </row>
    <row r="405" spans="1:1" ht="12.75">
      <c r="A405" s="174"/>
    </row>
    <row r="406" spans="1:1" ht="12.75">
      <c r="A406" s="174"/>
    </row>
    <row r="407" spans="1:1" ht="12.75">
      <c r="A407" s="174"/>
    </row>
    <row r="408" spans="1:1" ht="12.75">
      <c r="A408" s="174"/>
    </row>
    <row r="409" spans="1:1" ht="12.75">
      <c r="A409" s="174"/>
    </row>
    <row r="410" spans="1:1" ht="12.75">
      <c r="A410" s="174"/>
    </row>
    <row r="411" spans="1:1" ht="12.75">
      <c r="A411" s="174"/>
    </row>
    <row r="412" spans="1:1" ht="12.75">
      <c r="A412" s="174"/>
    </row>
    <row r="413" spans="1:1" ht="12.75">
      <c r="A413" s="174"/>
    </row>
    <row r="414" spans="1:1" ht="12.75">
      <c r="A414" s="174"/>
    </row>
    <row r="415" spans="1:1" ht="12.75">
      <c r="A415" s="174"/>
    </row>
    <row r="416" spans="1:1" ht="12.75">
      <c r="A416" s="174"/>
    </row>
    <row r="417" spans="1:1" ht="12.75">
      <c r="A417" s="174"/>
    </row>
    <row r="418" spans="1:1" ht="12.75">
      <c r="A418" s="174"/>
    </row>
    <row r="419" spans="1:1" ht="12.75">
      <c r="A419" s="174"/>
    </row>
    <row r="420" spans="1:1" ht="12.75">
      <c r="A420" s="174"/>
    </row>
    <row r="421" spans="1:1" ht="12.75">
      <c r="A421" s="174"/>
    </row>
    <row r="422" spans="1:1" ht="12.75">
      <c r="A422" s="174"/>
    </row>
    <row r="423" spans="1:1" ht="12.75">
      <c r="A423" s="174"/>
    </row>
    <row r="424" spans="1:1" ht="12.75">
      <c r="A424" s="174"/>
    </row>
    <row r="425" spans="1:1" ht="12.75">
      <c r="A425" s="174"/>
    </row>
    <row r="426" spans="1:1" ht="12.75">
      <c r="A426" s="174"/>
    </row>
    <row r="427" spans="1:1" ht="12.75">
      <c r="A427" s="174"/>
    </row>
    <row r="428" spans="1:1" ht="12.75">
      <c r="A428" s="174"/>
    </row>
    <row r="429" spans="1:1" ht="12.75">
      <c r="A429" s="174"/>
    </row>
    <row r="430" spans="1:1" ht="12.75">
      <c r="A430" s="174"/>
    </row>
    <row r="431" spans="1:1" ht="12.75">
      <c r="A431" s="174"/>
    </row>
    <row r="432" spans="1:1" ht="12.75">
      <c r="A432" s="174"/>
    </row>
    <row r="433" spans="1:1" ht="12.75">
      <c r="A433" s="174"/>
    </row>
    <row r="434" spans="1:1" ht="12.75">
      <c r="A434" s="174"/>
    </row>
    <row r="435" spans="1:1" ht="12.75">
      <c r="A435" s="174"/>
    </row>
    <row r="436" spans="1:1" ht="12.75">
      <c r="A436" s="174"/>
    </row>
    <row r="437" spans="1:1" ht="12.75">
      <c r="A437" s="174"/>
    </row>
    <row r="438" spans="1:1" ht="12.75">
      <c r="A438" s="174"/>
    </row>
    <row r="439" spans="1:1" ht="12.75">
      <c r="A439" s="174"/>
    </row>
    <row r="440" spans="1:1" ht="12.75">
      <c r="A440" s="174"/>
    </row>
    <row r="441" spans="1:1" ht="12.75">
      <c r="A441" s="174"/>
    </row>
    <row r="442" spans="1:1" ht="12.75">
      <c r="A442" s="174"/>
    </row>
    <row r="443" spans="1:1" ht="12.75">
      <c r="A443" s="174"/>
    </row>
    <row r="444" spans="1:1" ht="12.75">
      <c r="A444" s="174"/>
    </row>
    <row r="445" spans="1:1" ht="12.75">
      <c r="A445" s="174"/>
    </row>
    <row r="446" spans="1:1" ht="12.75">
      <c r="A446" s="174"/>
    </row>
    <row r="447" spans="1:1" ht="12.75">
      <c r="A447" s="174"/>
    </row>
    <row r="448" spans="1:1" ht="12.75">
      <c r="A448" s="174"/>
    </row>
    <row r="449" spans="1:1" ht="12.75">
      <c r="A449" s="174"/>
    </row>
    <row r="450" spans="1:1" ht="12.75">
      <c r="A450" s="174"/>
    </row>
    <row r="451" spans="1:1" ht="12.75">
      <c r="A451" s="174"/>
    </row>
    <row r="452" spans="1:1" ht="12.75">
      <c r="A452" s="174"/>
    </row>
    <row r="453" spans="1:1" ht="12.75">
      <c r="A453" s="174"/>
    </row>
    <row r="454" spans="1:1" ht="12.75">
      <c r="A454" s="174"/>
    </row>
    <row r="455" spans="1:1" ht="12.75">
      <c r="A455" s="174"/>
    </row>
    <row r="456" spans="1:1" ht="12.75">
      <c r="A456" s="174"/>
    </row>
    <row r="457" spans="1:1" ht="12.75">
      <c r="A457" s="174"/>
    </row>
    <row r="458" spans="1:1" ht="12.75">
      <c r="A458" s="174"/>
    </row>
    <row r="459" spans="1:1" ht="12.75">
      <c r="A459" s="174"/>
    </row>
    <row r="460" spans="1:1" ht="12.75">
      <c r="A460" s="174"/>
    </row>
    <row r="461" spans="1:1" ht="12.75">
      <c r="A461" s="174"/>
    </row>
    <row r="462" spans="1:1" ht="12.75">
      <c r="A462" s="174"/>
    </row>
    <row r="463" spans="1:1" ht="12.75">
      <c r="A463" s="174"/>
    </row>
    <row r="464" spans="1:1" ht="12.75">
      <c r="A464" s="174"/>
    </row>
    <row r="465" spans="1:1" ht="12.75">
      <c r="A465" s="174"/>
    </row>
    <row r="466" spans="1:1" ht="12.75">
      <c r="A466" s="174"/>
    </row>
    <row r="467" spans="1:1" ht="12.75">
      <c r="A467" s="174"/>
    </row>
    <row r="468" spans="1:1" ht="12.75">
      <c r="A468" s="174"/>
    </row>
    <row r="469" spans="1:1" ht="12.75">
      <c r="A469" s="174"/>
    </row>
    <row r="470" spans="1:1" ht="12.75">
      <c r="A470" s="174"/>
    </row>
    <row r="471" spans="1:1" ht="12.75">
      <c r="A471" s="174"/>
    </row>
    <row r="472" spans="1:1" ht="12.75">
      <c r="A472" s="174"/>
    </row>
    <row r="473" spans="1:1" ht="12.75">
      <c r="A473" s="174"/>
    </row>
    <row r="474" spans="1:1" ht="12.75">
      <c r="A474" s="174"/>
    </row>
    <row r="475" spans="1:1" ht="12.75">
      <c r="A475" s="174"/>
    </row>
    <row r="476" spans="1:1" ht="12.75">
      <c r="A476" s="174"/>
    </row>
    <row r="477" spans="1:1" ht="12.75">
      <c r="A477" s="174"/>
    </row>
    <row r="478" spans="1:1" ht="12.75">
      <c r="A478" s="174"/>
    </row>
    <row r="479" spans="1:1" ht="12.75">
      <c r="A479" s="174"/>
    </row>
    <row r="480" spans="1:1" ht="12.75">
      <c r="A480" s="174"/>
    </row>
    <row r="481" spans="1:1" ht="12.75">
      <c r="A481" s="174"/>
    </row>
    <row r="482" spans="1:1" ht="12.75">
      <c r="A482" s="174"/>
    </row>
    <row r="483" spans="1:1" ht="12.75">
      <c r="A483" s="174"/>
    </row>
    <row r="484" spans="1:1" ht="12.75">
      <c r="A484" s="174"/>
    </row>
    <row r="485" spans="1:1" ht="12.75">
      <c r="A485" s="174"/>
    </row>
    <row r="486" spans="1:1" ht="12.75">
      <c r="A486" s="174"/>
    </row>
    <row r="487" spans="1:1" ht="12.75">
      <c r="A487" s="174"/>
    </row>
    <row r="488" spans="1:1" ht="12.75">
      <c r="A488" s="174"/>
    </row>
    <row r="489" spans="1:1" ht="12.75">
      <c r="A489" s="174"/>
    </row>
    <row r="490" spans="1:1" ht="12.75">
      <c r="A490" s="174"/>
    </row>
    <row r="491" spans="1:1" ht="12.75">
      <c r="A491" s="174"/>
    </row>
    <row r="492" spans="1:1" ht="12.75">
      <c r="A492" s="174"/>
    </row>
    <row r="493" spans="1:1" ht="12.75">
      <c r="A493" s="174"/>
    </row>
    <row r="494" spans="1:1" ht="12.75">
      <c r="A494" s="174"/>
    </row>
    <row r="495" spans="1:1" ht="12.75">
      <c r="A495" s="174"/>
    </row>
    <row r="496" spans="1:1" ht="12.75">
      <c r="A496" s="174"/>
    </row>
    <row r="497" spans="1:1" ht="12.75">
      <c r="A497" s="174"/>
    </row>
    <row r="498" spans="1:1" ht="12.75">
      <c r="A498" s="174"/>
    </row>
    <row r="499" spans="1:1" ht="12.75">
      <c r="A499" s="174"/>
    </row>
    <row r="500" spans="1:1" ht="12.75">
      <c r="A500" s="174"/>
    </row>
    <row r="501" spans="1:1" ht="12.75">
      <c r="A501" s="174"/>
    </row>
    <row r="502" spans="1:1" ht="12.75">
      <c r="A502" s="174"/>
    </row>
    <row r="503" spans="1:1" ht="12.75">
      <c r="A503" s="174"/>
    </row>
    <row r="504" spans="1:1" ht="12.75">
      <c r="A504" s="174"/>
    </row>
    <row r="505" spans="1:1" ht="12.75">
      <c r="A505" s="174"/>
    </row>
    <row r="506" spans="1:1" ht="12.75">
      <c r="A506" s="174"/>
    </row>
    <row r="507" spans="1:1" ht="12.75">
      <c r="A507" s="174"/>
    </row>
    <row r="508" spans="1:1" ht="12.75">
      <c r="A508" s="174"/>
    </row>
    <row r="509" spans="1:1" ht="12.75">
      <c r="A509" s="174"/>
    </row>
    <row r="510" spans="1:1" ht="12.75">
      <c r="A510" s="174"/>
    </row>
    <row r="511" spans="1:1" ht="12.75">
      <c r="A511" s="174"/>
    </row>
    <row r="512" spans="1:1" ht="12.75">
      <c r="A512" s="174"/>
    </row>
    <row r="513" spans="1:1" ht="12.75">
      <c r="A513" s="174"/>
    </row>
    <row r="514" spans="1:1" ht="12.75">
      <c r="A514" s="174"/>
    </row>
    <row r="515" spans="1:1" ht="12.75">
      <c r="A515" s="174"/>
    </row>
    <row r="516" spans="1:1" ht="12.75">
      <c r="A516" s="174"/>
    </row>
    <row r="517" spans="1:1" ht="12.75">
      <c r="A517" s="174"/>
    </row>
    <row r="518" spans="1:1" ht="12.75">
      <c r="A518" s="174"/>
    </row>
    <row r="519" spans="1:1" ht="12.75">
      <c r="A519" s="174"/>
    </row>
    <row r="520" spans="1:1" ht="12.75">
      <c r="A520" s="174"/>
    </row>
    <row r="521" spans="1:1" ht="12.75">
      <c r="A521" s="174"/>
    </row>
    <row r="522" spans="1:1" ht="12.75">
      <c r="A522" s="174"/>
    </row>
    <row r="523" spans="1:1" ht="12.75">
      <c r="A523" s="174"/>
    </row>
    <row r="524" spans="1:1" ht="12.75">
      <c r="A524" s="174"/>
    </row>
    <row r="525" spans="1:1" ht="12.75">
      <c r="A525" s="174"/>
    </row>
    <row r="526" spans="1:1" ht="12.75">
      <c r="A526" s="174"/>
    </row>
    <row r="527" spans="1:1" ht="12.75">
      <c r="A527" s="174"/>
    </row>
    <row r="528" spans="1:1" ht="12.75">
      <c r="A528" s="174"/>
    </row>
    <row r="529" spans="1:1" ht="12.75">
      <c r="A529" s="174"/>
    </row>
    <row r="530" spans="1:1" ht="12.75">
      <c r="A530" s="174"/>
    </row>
    <row r="531" spans="1:1" ht="12.75">
      <c r="A531" s="174"/>
    </row>
    <row r="532" spans="1:1" ht="12.75">
      <c r="A532" s="174"/>
    </row>
    <row r="533" spans="1:1" ht="12.75">
      <c r="A533" s="174"/>
    </row>
    <row r="534" spans="1:1" ht="12.75">
      <c r="A534" s="174"/>
    </row>
    <row r="535" spans="1:1" ht="12.75">
      <c r="A535" s="174"/>
    </row>
    <row r="536" spans="1:1" ht="12.75">
      <c r="A536" s="174"/>
    </row>
    <row r="537" spans="1:1" ht="12.75">
      <c r="A537" s="174"/>
    </row>
    <row r="538" spans="1:1" ht="12.75">
      <c r="A538" s="174"/>
    </row>
    <row r="539" spans="1:1" ht="12.75">
      <c r="A539" s="174"/>
    </row>
    <row r="540" spans="1:1" ht="12.75">
      <c r="A540" s="174"/>
    </row>
    <row r="541" spans="1:1" ht="12.75">
      <c r="A541" s="174"/>
    </row>
    <row r="542" spans="1:1" ht="12.75">
      <c r="A542" s="174"/>
    </row>
    <row r="543" spans="1:1" ht="12.75">
      <c r="A543" s="174"/>
    </row>
    <row r="544" spans="1:1" ht="12.75">
      <c r="A544" s="174"/>
    </row>
    <row r="545" spans="1:1" ht="12.75">
      <c r="A545" s="174"/>
    </row>
    <row r="546" spans="1:1" ht="12.75">
      <c r="A546" s="174"/>
    </row>
    <row r="547" spans="1:1" ht="12.75">
      <c r="A547" s="174"/>
    </row>
    <row r="548" spans="1:1" ht="12.75">
      <c r="A548" s="174"/>
    </row>
    <row r="549" spans="1:1" ht="12.75">
      <c r="A549" s="174"/>
    </row>
    <row r="550" spans="1:1" ht="12.75">
      <c r="A550" s="174"/>
    </row>
    <row r="551" spans="1:1" ht="12.75">
      <c r="A551" s="174"/>
    </row>
    <row r="552" spans="1:1" ht="12.75">
      <c r="A552" s="174"/>
    </row>
    <row r="553" spans="1:1" ht="12.75">
      <c r="A553" s="174"/>
    </row>
    <row r="554" spans="1:1" ht="12.75">
      <c r="A554" s="174"/>
    </row>
    <row r="555" spans="1:1" ht="12.75">
      <c r="A555" s="174"/>
    </row>
    <row r="556" spans="1:1" ht="12.75">
      <c r="A556" s="174"/>
    </row>
    <row r="557" spans="1:1" ht="12.75">
      <c r="A557" s="174"/>
    </row>
    <row r="558" spans="1:1" ht="12.75">
      <c r="A558" s="174"/>
    </row>
    <row r="559" spans="1:1" ht="12.75">
      <c r="A559" s="174"/>
    </row>
    <row r="560" spans="1:1" ht="12.75">
      <c r="A560" s="174"/>
    </row>
    <row r="561" spans="1:1" ht="12.75">
      <c r="A561" s="174"/>
    </row>
    <row r="562" spans="1:1" ht="12.75">
      <c r="A562" s="174"/>
    </row>
    <row r="563" spans="1:1" ht="12.75">
      <c r="A563" s="174"/>
    </row>
    <row r="564" spans="1:1" ht="12.75">
      <c r="A564" s="174"/>
    </row>
    <row r="565" spans="1:1" ht="12.75">
      <c r="A565" s="174"/>
    </row>
    <row r="566" spans="1:1" ht="12.75">
      <c r="A566" s="174"/>
    </row>
    <row r="567" spans="1:1" ht="12.75">
      <c r="A567" s="174"/>
    </row>
    <row r="568" spans="1:1" ht="12.75">
      <c r="A568" s="174"/>
    </row>
    <row r="569" spans="1:1" ht="12.75">
      <c r="A569" s="174"/>
    </row>
    <row r="570" spans="1:1" ht="12.75">
      <c r="A570" s="174"/>
    </row>
    <row r="571" spans="1:1" ht="12.75">
      <c r="A571" s="174"/>
    </row>
    <row r="572" spans="1:1" ht="12.75">
      <c r="A572" s="174"/>
    </row>
    <row r="573" spans="1:1" ht="12.75">
      <c r="A573" s="174"/>
    </row>
    <row r="574" spans="1:1" ht="12.75">
      <c r="A574" s="174"/>
    </row>
    <row r="575" spans="1:1" ht="12.75">
      <c r="A575" s="174"/>
    </row>
    <row r="576" spans="1:1" ht="12.75">
      <c r="A576" s="174"/>
    </row>
    <row r="577" spans="1:1" ht="12.75">
      <c r="A577" s="174"/>
    </row>
    <row r="578" spans="1:1" ht="12.75">
      <c r="A578" s="174"/>
    </row>
    <row r="579" spans="1:1" ht="12.75">
      <c r="A579" s="174"/>
    </row>
    <row r="580" spans="1:1" ht="12.75">
      <c r="A580" s="174"/>
    </row>
    <row r="581" spans="1:1" ht="12.75">
      <c r="A581" s="174"/>
    </row>
    <row r="582" spans="1:1" ht="12.75">
      <c r="A582" s="174"/>
    </row>
    <row r="583" spans="1:1" ht="12.75">
      <c r="A583" s="174"/>
    </row>
    <row r="584" spans="1:1" ht="12.75">
      <c r="A584" s="174"/>
    </row>
    <row r="585" spans="1:1" ht="12.75">
      <c r="A585" s="174"/>
    </row>
    <row r="586" spans="1:1" ht="12.75">
      <c r="A586" s="174"/>
    </row>
    <row r="587" spans="1:1" ht="12.75">
      <c r="A587" s="174"/>
    </row>
    <row r="588" spans="1:1" ht="12.75">
      <c r="A588" s="174"/>
    </row>
    <row r="589" spans="1:1" ht="12.75">
      <c r="A589" s="174"/>
    </row>
    <row r="590" spans="1:1" ht="12.75">
      <c r="A590" s="174"/>
    </row>
    <row r="591" spans="1:1" ht="12.75">
      <c r="A591" s="174"/>
    </row>
    <row r="592" spans="1:1" ht="12.75">
      <c r="A592" s="174"/>
    </row>
    <row r="593" spans="1:1" ht="12.75">
      <c r="A593" s="174"/>
    </row>
    <row r="594" spans="1:1" ht="12.75">
      <c r="A594" s="174"/>
    </row>
    <row r="595" spans="1:1" ht="12.75">
      <c r="A595" s="174"/>
    </row>
    <row r="596" spans="1:1" ht="12.75">
      <c r="A596" s="174"/>
    </row>
    <row r="597" spans="1:1" ht="12.75">
      <c r="A597" s="174"/>
    </row>
    <row r="598" spans="1:1" ht="12.75">
      <c r="A598" s="174"/>
    </row>
    <row r="599" spans="1:1" ht="12.75">
      <c r="A599" s="174"/>
    </row>
    <row r="600" spans="1:1" ht="12.75">
      <c r="A600" s="174"/>
    </row>
    <row r="601" spans="1:1" ht="12.75">
      <c r="A601" s="174"/>
    </row>
    <row r="602" spans="1:1" ht="12.75">
      <c r="A602" s="174"/>
    </row>
    <row r="603" spans="1:1" ht="12.75">
      <c r="A603" s="174"/>
    </row>
    <row r="604" spans="1:1" ht="12.75">
      <c r="A604" s="174"/>
    </row>
    <row r="605" spans="1:1" ht="12.75">
      <c r="A605" s="174"/>
    </row>
    <row r="606" spans="1:1" ht="12.75">
      <c r="A606" s="174"/>
    </row>
    <row r="607" spans="1:1" ht="12.75">
      <c r="A607" s="174"/>
    </row>
    <row r="608" spans="1:1" ht="12.75">
      <c r="A608" s="174"/>
    </row>
    <row r="609" spans="1:1" ht="12.75">
      <c r="A609" s="174"/>
    </row>
    <row r="610" spans="1:1" ht="12.75">
      <c r="A610" s="174"/>
    </row>
    <row r="611" spans="1:1" ht="12.75">
      <c r="A611" s="174"/>
    </row>
    <row r="612" spans="1:1" ht="12.75">
      <c r="A612" s="174"/>
    </row>
    <row r="613" spans="1:1" ht="12.75">
      <c r="A613" s="174"/>
    </row>
    <row r="614" spans="1:1" ht="12.75">
      <c r="A614" s="174"/>
    </row>
    <row r="615" spans="1:1" ht="12.75">
      <c r="A615" s="174"/>
    </row>
    <row r="616" spans="1:1" ht="12.75">
      <c r="A616" s="174"/>
    </row>
    <row r="617" spans="1:1" ht="12.75">
      <c r="A617" s="174"/>
    </row>
    <row r="618" spans="1:1" ht="12.75">
      <c r="A618" s="174"/>
    </row>
    <row r="619" spans="1:1" ht="12.75">
      <c r="A619" s="174"/>
    </row>
    <row r="620" spans="1:1" ht="12.75">
      <c r="A620" s="174"/>
    </row>
    <row r="621" spans="1:1" ht="12.75">
      <c r="A621" s="174"/>
    </row>
    <row r="622" spans="1:1" ht="12.75">
      <c r="A622" s="174"/>
    </row>
    <row r="623" spans="1:1" ht="12.75">
      <c r="A623" s="174"/>
    </row>
    <row r="624" spans="1:1" ht="12.75">
      <c r="A624" s="174"/>
    </row>
    <row r="625" spans="1:1" ht="12.75">
      <c r="A625" s="174"/>
    </row>
    <row r="626" spans="1:1" ht="12.75">
      <c r="A626" s="174"/>
    </row>
    <row r="627" spans="1:1" ht="12.75">
      <c r="A627" s="174"/>
    </row>
    <row r="628" spans="1:1" ht="12.75">
      <c r="A628" s="174"/>
    </row>
    <row r="629" spans="1:1" ht="12.75">
      <c r="A629" s="174"/>
    </row>
    <row r="630" spans="1:1" ht="12.75">
      <c r="A630" s="174"/>
    </row>
    <row r="631" spans="1:1" ht="12.75">
      <c r="A631" s="174"/>
    </row>
    <row r="632" spans="1:1" ht="12.75">
      <c r="A632" s="174"/>
    </row>
    <row r="633" spans="1:1" ht="12.75">
      <c r="A633" s="174"/>
    </row>
    <row r="634" spans="1:1" ht="12.75">
      <c r="A634" s="174"/>
    </row>
    <row r="635" spans="1:1" ht="12.75">
      <c r="A635" s="174"/>
    </row>
    <row r="636" spans="1:1" ht="12.75">
      <c r="A636" s="174"/>
    </row>
    <row r="637" spans="1:1" ht="12.75">
      <c r="A637" s="174"/>
    </row>
    <row r="638" spans="1:1" ht="12.75">
      <c r="A638" s="174"/>
    </row>
    <row r="639" spans="1:1" ht="12.75">
      <c r="A639" s="174"/>
    </row>
    <row r="640" spans="1:1" ht="12.75">
      <c r="A640" s="174"/>
    </row>
    <row r="641" spans="1:1" ht="12.75">
      <c r="A641" s="174"/>
    </row>
    <row r="642" spans="1:1" ht="12.75">
      <c r="A642" s="174"/>
    </row>
    <row r="643" spans="1:1" ht="12.75">
      <c r="A643" s="174"/>
    </row>
    <row r="644" spans="1:1" ht="12.75">
      <c r="A644" s="174"/>
    </row>
    <row r="645" spans="1:1" ht="12.75">
      <c r="A645" s="174"/>
    </row>
    <row r="646" spans="1:1" ht="12.75">
      <c r="A646" s="174"/>
    </row>
    <row r="647" spans="1:1" ht="12.75">
      <c r="A647" s="174"/>
    </row>
    <row r="648" spans="1:1" ht="12.75">
      <c r="A648" s="174"/>
    </row>
    <row r="649" spans="1:1" ht="12.75">
      <c r="A649" s="174"/>
    </row>
    <row r="650" spans="1:1" ht="12.75">
      <c r="A650" s="174"/>
    </row>
    <row r="651" spans="1:1" ht="12.75">
      <c r="A651" s="174"/>
    </row>
    <row r="652" spans="1:1" ht="12.75">
      <c r="A652" s="174"/>
    </row>
    <row r="653" spans="1:1" ht="12.75">
      <c r="A653" s="174"/>
    </row>
    <row r="654" spans="1:1" ht="12.75">
      <c r="A654" s="174"/>
    </row>
    <row r="655" spans="1:1" ht="12.75">
      <c r="A655" s="174"/>
    </row>
    <row r="656" spans="1:1" ht="12.75">
      <c r="A656" s="174"/>
    </row>
    <row r="657" spans="1:1" ht="12.75">
      <c r="A657" s="174"/>
    </row>
    <row r="658" spans="1:1" ht="12.75">
      <c r="A658" s="174"/>
    </row>
    <row r="659" spans="1:1" ht="12.75">
      <c r="A659" s="174"/>
    </row>
    <row r="660" spans="1:1" ht="12.75">
      <c r="A660" s="174"/>
    </row>
    <row r="661" spans="1:1" ht="12.75">
      <c r="A661" s="174"/>
    </row>
    <row r="662" spans="1:1" ht="12.75">
      <c r="A662" s="174"/>
    </row>
    <row r="663" spans="1:1" ht="12.75">
      <c r="A663" s="174"/>
    </row>
    <row r="664" spans="1:1" ht="12.75">
      <c r="A664" s="174"/>
    </row>
    <row r="665" spans="1:1" ht="12.75">
      <c r="A665" s="174"/>
    </row>
    <row r="666" spans="1:1" ht="12.75">
      <c r="A666" s="174"/>
    </row>
    <row r="667" spans="1:1" ht="12.75">
      <c r="A667" s="174"/>
    </row>
    <row r="668" spans="1:1" ht="12.75">
      <c r="A668" s="174"/>
    </row>
    <row r="669" spans="1:1" ht="12.75">
      <c r="A669" s="174"/>
    </row>
    <row r="670" spans="1:1" ht="12.75">
      <c r="A670" s="174"/>
    </row>
    <row r="671" spans="1:1" ht="12.75">
      <c r="A671" s="174"/>
    </row>
    <row r="672" spans="1:1" ht="12.75">
      <c r="A672" s="174"/>
    </row>
    <row r="673" spans="1:1" ht="12.75">
      <c r="A673" s="174"/>
    </row>
    <row r="674" spans="1:1" ht="12.75">
      <c r="A674" s="174"/>
    </row>
    <row r="675" spans="1:1" ht="12.75">
      <c r="A675" s="174"/>
    </row>
    <row r="676" spans="1:1" ht="12.75">
      <c r="A676" s="174"/>
    </row>
    <row r="677" spans="1:1" ht="12.75">
      <c r="A677" s="174"/>
    </row>
    <row r="678" spans="1:1" ht="12.75">
      <c r="A678" s="174"/>
    </row>
    <row r="679" spans="1:1" ht="12.75">
      <c r="A679" s="174"/>
    </row>
    <row r="680" spans="1:1" ht="12.75">
      <c r="A680" s="174"/>
    </row>
    <row r="681" spans="1:1" ht="12.75">
      <c r="A681" s="174"/>
    </row>
    <row r="682" spans="1:1" ht="12.75">
      <c r="A682" s="174"/>
    </row>
    <row r="683" spans="1:1" ht="12.75">
      <c r="A683" s="174"/>
    </row>
    <row r="684" spans="1:1" ht="12.75">
      <c r="A684" s="174"/>
    </row>
    <row r="685" spans="1:1" ht="12.75">
      <c r="A685" s="174"/>
    </row>
    <row r="686" spans="1:1" ht="12.75">
      <c r="A686" s="174"/>
    </row>
    <row r="687" spans="1:1" ht="12.75">
      <c r="A687" s="174"/>
    </row>
    <row r="688" spans="1:1" ht="12.75">
      <c r="A688" s="174"/>
    </row>
    <row r="689" spans="1:1" ht="12.75">
      <c r="A689" s="174"/>
    </row>
    <row r="690" spans="1:1" ht="12.75">
      <c r="A690" s="174"/>
    </row>
    <row r="691" spans="1:1" ht="12.75">
      <c r="A691" s="174"/>
    </row>
    <row r="692" spans="1:1" ht="12.75">
      <c r="A692" s="174"/>
    </row>
    <row r="693" spans="1:1" ht="12.75">
      <c r="A693" s="174"/>
    </row>
    <row r="694" spans="1:1" ht="12.75">
      <c r="A694" s="174"/>
    </row>
    <row r="695" spans="1:1" ht="12.75">
      <c r="A695" s="174"/>
    </row>
    <row r="696" spans="1:1" ht="12.75">
      <c r="A696" s="174"/>
    </row>
    <row r="697" spans="1:1" ht="12.75">
      <c r="A697" s="174"/>
    </row>
    <row r="698" spans="1:1" ht="12.75">
      <c r="A698" s="174"/>
    </row>
    <row r="699" spans="1:1" ht="12.75">
      <c r="A699" s="174"/>
    </row>
    <row r="700" spans="1:1" ht="12.75">
      <c r="A700" s="174"/>
    </row>
    <row r="701" spans="1:1" ht="12.75">
      <c r="A701" s="174"/>
    </row>
    <row r="702" spans="1:1" ht="12.75">
      <c r="A702" s="174"/>
    </row>
    <row r="703" spans="1:1" ht="12.75">
      <c r="A703" s="174"/>
    </row>
    <row r="704" spans="1:1" ht="12.75">
      <c r="A704" s="174"/>
    </row>
    <row r="705" spans="1:1" ht="12.75">
      <c r="A705" s="174"/>
    </row>
    <row r="706" spans="1:1" ht="12.75">
      <c r="A706" s="174"/>
    </row>
    <row r="707" spans="1:1" ht="12.75">
      <c r="A707" s="174"/>
    </row>
    <row r="708" spans="1:1" ht="12.75">
      <c r="A708" s="174"/>
    </row>
    <row r="709" spans="1:1" ht="12.75">
      <c r="A709" s="174"/>
    </row>
    <row r="710" spans="1:1" ht="12.75">
      <c r="A710" s="174"/>
    </row>
    <row r="711" spans="1:1" ht="12.75">
      <c r="A711" s="174"/>
    </row>
    <row r="712" spans="1:1" ht="12.75">
      <c r="A712" s="174"/>
    </row>
    <row r="713" spans="1:1" ht="12.75">
      <c r="A713" s="174"/>
    </row>
    <row r="714" spans="1:1" ht="12.75">
      <c r="A714" s="174"/>
    </row>
    <row r="715" spans="1:1" ht="12.75">
      <c r="A715" s="174"/>
    </row>
    <row r="716" spans="1:1" ht="12.75">
      <c r="A716" s="174"/>
    </row>
    <row r="717" spans="1:1" ht="12.75">
      <c r="A717" s="174"/>
    </row>
    <row r="718" spans="1:1" ht="12.75">
      <c r="A718" s="174"/>
    </row>
    <row r="719" spans="1:1" ht="12.75">
      <c r="A719" s="174"/>
    </row>
    <row r="720" spans="1:1" ht="12.75">
      <c r="A720" s="174"/>
    </row>
    <row r="721" spans="1:1" ht="12.75">
      <c r="A721" s="174"/>
    </row>
    <row r="722" spans="1:1" ht="12.75">
      <c r="A722" s="174"/>
    </row>
    <row r="723" spans="1:1" ht="12.75">
      <c r="A723" s="174"/>
    </row>
    <row r="724" spans="1:1" ht="12.75">
      <c r="A724" s="174"/>
    </row>
    <row r="725" spans="1:1" ht="12.75">
      <c r="A725" s="174"/>
    </row>
    <row r="726" spans="1:1" ht="12.75">
      <c r="A726" s="174"/>
    </row>
    <row r="727" spans="1:1" ht="12.75">
      <c r="A727" s="174"/>
    </row>
    <row r="728" spans="1:1" ht="12.75">
      <c r="A728" s="174"/>
    </row>
    <row r="729" spans="1:1" ht="12.75">
      <c r="A729" s="174"/>
    </row>
    <row r="730" spans="1:1" ht="12.75">
      <c r="A730" s="174"/>
    </row>
    <row r="731" spans="1:1" ht="12.75">
      <c r="A731" s="174"/>
    </row>
    <row r="732" spans="1:1" ht="12.75">
      <c r="A732" s="174"/>
    </row>
    <row r="733" spans="1:1" ht="12.75">
      <c r="A733" s="174"/>
    </row>
    <row r="734" spans="1:1" ht="12.75">
      <c r="A734" s="174"/>
    </row>
    <row r="735" spans="1:1" ht="12.75">
      <c r="A735" s="174"/>
    </row>
    <row r="736" spans="1:1" ht="12.75">
      <c r="A736" s="174"/>
    </row>
    <row r="737" spans="1:1" ht="12.75">
      <c r="A737" s="174"/>
    </row>
    <row r="738" spans="1:1" ht="12.75">
      <c r="A738" s="174"/>
    </row>
    <row r="739" spans="1:1" ht="12.75">
      <c r="A739" s="174"/>
    </row>
    <row r="740" spans="1:1" ht="12.75">
      <c r="A740" s="174"/>
    </row>
    <row r="741" spans="1:1" ht="12.75">
      <c r="A741" s="174"/>
    </row>
    <row r="742" spans="1:1" ht="12.75">
      <c r="A742" s="174"/>
    </row>
    <row r="743" spans="1:1" ht="12.75">
      <c r="A743" s="174"/>
    </row>
    <row r="744" spans="1:1" ht="12.75">
      <c r="A744" s="174"/>
    </row>
    <row r="745" spans="1:1" ht="12.75">
      <c r="A745" s="174"/>
    </row>
    <row r="746" spans="1:1" ht="12.75">
      <c r="A746" s="174"/>
    </row>
    <row r="747" spans="1:1" ht="12.75">
      <c r="A747" s="174"/>
    </row>
    <row r="748" spans="1:1" ht="12.75">
      <c r="A748" s="174"/>
    </row>
    <row r="749" spans="1:1" ht="12.75">
      <c r="A749" s="174"/>
    </row>
    <row r="750" spans="1:1" ht="12.75">
      <c r="A750" s="174"/>
    </row>
    <row r="751" spans="1:1" ht="12.75">
      <c r="A751" s="174"/>
    </row>
    <row r="752" spans="1:1" ht="12.75">
      <c r="A752" s="174"/>
    </row>
    <row r="753" spans="1:1" ht="12.75">
      <c r="A753" s="174"/>
    </row>
    <row r="754" spans="1:1" ht="12.75">
      <c r="A754" s="174"/>
    </row>
    <row r="755" spans="1:1" ht="12.75">
      <c r="A755" s="174"/>
    </row>
    <row r="756" spans="1:1" ht="12.75">
      <c r="A756" s="174"/>
    </row>
    <row r="757" spans="1:1" ht="12.75">
      <c r="A757" s="174"/>
    </row>
    <row r="758" spans="1:1" ht="12.75">
      <c r="A758" s="174"/>
    </row>
    <row r="759" spans="1:1" ht="12.75">
      <c r="A759" s="174"/>
    </row>
    <row r="760" spans="1:1" ht="12.75">
      <c r="A760" s="174"/>
    </row>
    <row r="761" spans="1:1" ht="12.75">
      <c r="A761" s="174"/>
    </row>
    <row r="762" spans="1:1" ht="12.75">
      <c r="A762" s="174"/>
    </row>
    <row r="763" spans="1:1" ht="12.75">
      <c r="A763" s="174"/>
    </row>
    <row r="764" spans="1:1" ht="12.75">
      <c r="A764" s="174"/>
    </row>
    <row r="765" spans="1:1" ht="12.75">
      <c r="A765" s="174"/>
    </row>
    <row r="766" spans="1:1" ht="12.75">
      <c r="A766" s="174"/>
    </row>
    <row r="767" spans="1:1" ht="12.75">
      <c r="A767" s="174"/>
    </row>
    <row r="768" spans="1:1" ht="12.75">
      <c r="A768" s="174"/>
    </row>
    <row r="769" spans="1:1" ht="12.75">
      <c r="A769" s="174"/>
    </row>
    <row r="770" spans="1:1" ht="12.75">
      <c r="A770" s="174"/>
    </row>
    <row r="771" spans="1:1" ht="12.75">
      <c r="A771" s="174"/>
    </row>
    <row r="772" spans="1:1" ht="12.75">
      <c r="A772" s="174"/>
    </row>
    <row r="773" spans="1:1" ht="12.75">
      <c r="A773" s="174"/>
    </row>
    <row r="774" spans="1:1" ht="12.75">
      <c r="A774" s="174"/>
    </row>
    <row r="775" spans="1:1" ht="12.75">
      <c r="A775" s="174"/>
    </row>
    <row r="776" spans="1:1" ht="12.75">
      <c r="A776" s="174"/>
    </row>
    <row r="777" spans="1:1" ht="12.75">
      <c r="A777" s="174"/>
    </row>
    <row r="778" spans="1:1" ht="12.75">
      <c r="A778" s="174"/>
    </row>
    <row r="779" spans="1:1" ht="12.75">
      <c r="A779" s="174"/>
    </row>
    <row r="780" spans="1:1" ht="12.75">
      <c r="A780" s="174"/>
    </row>
    <row r="781" spans="1:1" ht="12.75">
      <c r="A781" s="174"/>
    </row>
    <row r="782" spans="1:1" ht="12.75">
      <c r="A782" s="174"/>
    </row>
    <row r="783" spans="1:1" ht="12.75">
      <c r="A783" s="174"/>
    </row>
    <row r="784" spans="1:1" ht="12.75">
      <c r="A784" s="174"/>
    </row>
    <row r="785" spans="1:1" ht="12.75">
      <c r="A785" s="174"/>
    </row>
    <row r="786" spans="1:1" ht="12.75">
      <c r="A786" s="174"/>
    </row>
    <row r="787" spans="1:1" ht="12.75">
      <c r="A787" s="174"/>
    </row>
    <row r="788" spans="1:1" ht="12.75">
      <c r="A788" s="174"/>
    </row>
    <row r="789" spans="1:1" ht="12.75">
      <c r="A789" s="174"/>
    </row>
    <row r="790" spans="1:1" ht="12.75">
      <c r="A790" s="174"/>
    </row>
    <row r="791" spans="1:1" ht="12.75">
      <c r="A791" s="174"/>
    </row>
    <row r="792" spans="1:1" ht="12.75">
      <c r="A792" s="174"/>
    </row>
    <row r="793" spans="1:1" ht="12.75">
      <c r="A793" s="174"/>
    </row>
    <row r="794" spans="1:1" ht="12.75">
      <c r="A794" s="174"/>
    </row>
    <row r="795" spans="1:1" ht="12.75">
      <c r="A795" s="174"/>
    </row>
    <row r="796" spans="1:1" ht="12.75">
      <c r="A796" s="174"/>
    </row>
    <row r="797" spans="1:1" ht="12.75">
      <c r="A797" s="174"/>
    </row>
    <row r="798" spans="1:1" ht="12.75">
      <c r="A798" s="174"/>
    </row>
    <row r="799" spans="1:1" ht="12.75">
      <c r="A799" s="174"/>
    </row>
    <row r="800" spans="1:1" ht="12.75">
      <c r="A800" s="174"/>
    </row>
    <row r="801" spans="1:1" ht="12.75">
      <c r="A801" s="174"/>
    </row>
    <row r="802" spans="1:1" ht="12.75">
      <c r="A802" s="174"/>
    </row>
    <row r="803" spans="1:1" ht="12.75">
      <c r="A803" s="174"/>
    </row>
    <row r="804" spans="1:1" ht="12.75">
      <c r="A804" s="174"/>
    </row>
    <row r="805" spans="1:1" ht="12.75">
      <c r="A805" s="174"/>
    </row>
    <row r="806" spans="1:1" ht="12.75">
      <c r="A806" s="174"/>
    </row>
    <row r="807" spans="1:1" ht="12.75">
      <c r="A807" s="174"/>
    </row>
    <row r="808" spans="1:1" ht="12.75">
      <c r="A808" s="174"/>
    </row>
    <row r="809" spans="1:1" ht="12.75">
      <c r="A809" s="174"/>
    </row>
    <row r="810" spans="1:1" ht="12.75">
      <c r="A810" s="174"/>
    </row>
    <row r="811" spans="1:1" ht="12.75">
      <c r="A811" s="174"/>
    </row>
    <row r="812" spans="1:1" ht="12.75">
      <c r="A812" s="174"/>
    </row>
    <row r="813" spans="1:1" ht="12.75">
      <c r="A813" s="174"/>
    </row>
    <row r="814" spans="1:1" ht="12.75">
      <c r="A814" s="174"/>
    </row>
    <row r="815" spans="1:1" ht="12.75">
      <c r="A815" s="174"/>
    </row>
    <row r="816" spans="1:1" ht="12.75">
      <c r="A816" s="174"/>
    </row>
    <row r="817" spans="1:1" ht="12.75">
      <c r="A817" s="174"/>
    </row>
    <row r="818" spans="1:1" ht="12.75">
      <c r="A818" s="174"/>
    </row>
    <row r="819" spans="1:1" ht="12.75">
      <c r="A819" s="174"/>
    </row>
    <row r="820" spans="1:1" ht="12.75">
      <c r="A820" s="174"/>
    </row>
    <row r="821" spans="1:1" ht="12.75">
      <c r="A821" s="174"/>
    </row>
    <row r="822" spans="1:1" ht="12.75">
      <c r="A822" s="174"/>
    </row>
    <row r="823" spans="1:1" ht="12.75">
      <c r="A823" s="174"/>
    </row>
    <row r="824" spans="1:1" ht="12.75">
      <c r="A824" s="174"/>
    </row>
    <row r="825" spans="1:1" ht="12.75">
      <c r="A825" s="174"/>
    </row>
    <row r="826" spans="1:1" ht="12.75">
      <c r="A826" s="174"/>
    </row>
    <row r="827" spans="1:1" ht="12.75">
      <c r="A827" s="174"/>
    </row>
    <row r="828" spans="1:1" ht="12.75">
      <c r="A828" s="174"/>
    </row>
    <row r="829" spans="1:1" ht="12.75">
      <c r="A829" s="174"/>
    </row>
    <row r="830" spans="1:1" ht="12.75">
      <c r="A830" s="174"/>
    </row>
    <row r="831" spans="1:1" ht="12.75">
      <c r="A831" s="174"/>
    </row>
    <row r="832" spans="1:1" ht="12.75">
      <c r="A832" s="174"/>
    </row>
    <row r="833" spans="1:1" ht="12.75">
      <c r="A833" s="174"/>
    </row>
    <row r="834" spans="1:1" ht="12.75">
      <c r="A834" s="174"/>
    </row>
    <row r="835" spans="1:1" ht="12.75">
      <c r="A835" s="174"/>
    </row>
    <row r="836" spans="1:1" ht="12.75">
      <c r="A836" s="174"/>
    </row>
    <row r="837" spans="1:1" ht="12.75">
      <c r="A837" s="174"/>
    </row>
    <row r="838" spans="1:1" ht="12.75">
      <c r="A838" s="174"/>
    </row>
    <row r="839" spans="1:1" ht="12.75">
      <c r="A839" s="174"/>
    </row>
    <row r="840" spans="1:1" ht="12.75">
      <c r="A840" s="174"/>
    </row>
    <row r="841" spans="1:1" ht="12.75">
      <c r="A841" s="174"/>
    </row>
    <row r="842" spans="1:1" ht="12.75">
      <c r="A842" s="174"/>
    </row>
    <row r="843" spans="1:1" ht="12.75">
      <c r="A843" s="174"/>
    </row>
    <row r="844" spans="1:1" ht="12.75">
      <c r="A844" s="174"/>
    </row>
    <row r="845" spans="1:1" ht="12.75">
      <c r="A845" s="174"/>
    </row>
    <row r="846" spans="1:1" ht="12.75">
      <c r="A846" s="174"/>
    </row>
    <row r="847" spans="1:1" ht="12.75">
      <c r="A847" s="174"/>
    </row>
    <row r="848" spans="1:1" ht="12.75">
      <c r="A848" s="174"/>
    </row>
    <row r="849" spans="1:1" ht="12.75">
      <c r="A849" s="174"/>
    </row>
    <row r="850" spans="1:1" ht="12.75">
      <c r="A850" s="174"/>
    </row>
    <row r="851" spans="1:1" ht="12.75">
      <c r="A851" s="174"/>
    </row>
    <row r="852" spans="1:1" ht="12.75">
      <c r="A852" s="174"/>
    </row>
    <row r="853" spans="1:1" ht="12.75">
      <c r="A853" s="174"/>
    </row>
    <row r="854" spans="1:1" ht="12.75">
      <c r="A854" s="174"/>
    </row>
    <row r="855" spans="1:1" ht="12.75">
      <c r="A855" s="174"/>
    </row>
    <row r="856" spans="1:1" ht="12.75">
      <c r="A856" s="174"/>
    </row>
    <row r="857" spans="1:1" ht="12.75">
      <c r="A857" s="174"/>
    </row>
    <row r="858" spans="1:1" ht="12.75">
      <c r="A858" s="174"/>
    </row>
    <row r="859" spans="1:1" ht="12.75">
      <c r="A859" s="174"/>
    </row>
    <row r="860" spans="1:1" ht="12.75">
      <c r="A860" s="174"/>
    </row>
    <row r="861" spans="1:1" ht="12.75">
      <c r="A861" s="174"/>
    </row>
    <row r="862" spans="1:1" ht="12.75">
      <c r="A862" s="174"/>
    </row>
    <row r="863" spans="1:1" ht="12.75">
      <c r="A863" s="174"/>
    </row>
    <row r="864" spans="1:1" ht="12.75">
      <c r="A864" s="174"/>
    </row>
    <row r="865" spans="1:1" ht="12.75">
      <c r="A865" s="174"/>
    </row>
    <row r="866" spans="1:1" ht="12.75">
      <c r="A866" s="174"/>
    </row>
    <row r="867" spans="1:1" ht="12.75">
      <c r="A867" s="174"/>
    </row>
    <row r="868" spans="1:1" ht="12.75">
      <c r="A868" s="174"/>
    </row>
    <row r="869" spans="1:1" ht="12.75">
      <c r="A869" s="174"/>
    </row>
    <row r="870" spans="1:1" ht="12.75">
      <c r="A870" s="174"/>
    </row>
    <row r="871" spans="1:1" ht="12.75">
      <c r="A871" s="174"/>
    </row>
    <row r="872" spans="1:1" ht="12.75">
      <c r="A872" s="174"/>
    </row>
    <row r="873" spans="1:1" ht="12.75">
      <c r="A873" s="174"/>
    </row>
    <row r="874" spans="1:1" ht="12.75">
      <c r="A874" s="174"/>
    </row>
    <row r="875" spans="1:1" ht="12.75">
      <c r="A875" s="174"/>
    </row>
    <row r="876" spans="1:1" ht="12.75">
      <c r="A876" s="174"/>
    </row>
    <row r="877" spans="1:1" ht="12.75">
      <c r="A877" s="174"/>
    </row>
    <row r="878" spans="1:1" ht="12.75">
      <c r="A878" s="174"/>
    </row>
    <row r="879" spans="1:1" ht="12.75">
      <c r="A879" s="174"/>
    </row>
    <row r="880" spans="1:1" ht="12.75">
      <c r="A880" s="174"/>
    </row>
    <row r="881" spans="1:1" ht="12.75">
      <c r="A881" s="174"/>
    </row>
    <row r="882" spans="1:1" ht="12.75">
      <c r="A882" s="174"/>
    </row>
  </sheetData>
  <mergeCells count="40">
    <mergeCell ref="B54:H54"/>
    <mergeCell ref="C57:C59"/>
    <mergeCell ref="B45:B46"/>
    <mergeCell ref="C45:C46"/>
    <mergeCell ref="B47:B49"/>
    <mergeCell ref="C47:C49"/>
    <mergeCell ref="B50:H50"/>
    <mergeCell ref="B35:H35"/>
    <mergeCell ref="B39:H39"/>
    <mergeCell ref="B40:B41"/>
    <mergeCell ref="C40:C41"/>
    <mergeCell ref="B26:H26"/>
    <mergeCell ref="B31:B32"/>
    <mergeCell ref="C31:C32"/>
    <mergeCell ref="B33:B34"/>
    <mergeCell ref="C33:C34"/>
    <mergeCell ref="B16:B19"/>
    <mergeCell ref="C16:C19"/>
    <mergeCell ref="B20:H20"/>
    <mergeCell ref="B23:B25"/>
    <mergeCell ref="C23:C25"/>
    <mergeCell ref="C6:C8"/>
    <mergeCell ref="B10:H10"/>
    <mergeCell ref="B14:B15"/>
    <mergeCell ref="C14:C15"/>
    <mergeCell ref="B1:H1"/>
    <mergeCell ref="B2:H3"/>
    <mergeCell ref="I2:I3"/>
    <mergeCell ref="B6:B8"/>
    <mergeCell ref="B79:B81"/>
    <mergeCell ref="C79:C81"/>
    <mergeCell ref="B72:B73"/>
    <mergeCell ref="C72:C73"/>
    <mergeCell ref="B74:H74"/>
    <mergeCell ref="B67:H67"/>
    <mergeCell ref="B78:H78"/>
    <mergeCell ref="B57:B59"/>
    <mergeCell ref="B60:B62"/>
    <mergeCell ref="C60:C62"/>
    <mergeCell ref="B63:H63"/>
  </mergeCells>
  <hyperlinks>
    <hyperlink ref="G5" r:id="rId1"/>
    <hyperlink ref="H5" r:id="rId2"/>
    <hyperlink ref="G7" r:id="rId3"/>
    <hyperlink ref="G8" r:id="rId4"/>
    <hyperlink ref="G13" r:id="rId5"/>
    <hyperlink ref="G16" r:id="rId6"/>
    <hyperlink ref="G27" r:id="rId7"/>
    <hyperlink ref="G43" r:id="rId8"/>
    <hyperlink ref="H43" r:id="rId9"/>
    <hyperlink ref="G45" r:id="rId10"/>
    <hyperlink ref="G47" r:id="rId11"/>
    <hyperlink ref="G53" r:id="rId12"/>
    <hyperlink ref="G56" r:id="rId13"/>
    <hyperlink ref="G58" r:id="rId14"/>
    <hyperlink ref="G60" r:id="rId15"/>
    <hyperlink ref="G61" r:id="rId16"/>
    <hyperlink ref="G62" r:id="rId17"/>
    <hyperlink ref="G70" r:id="rId18"/>
    <hyperlink ref="G71" r:id="rId19"/>
    <hyperlink ref="G80" r:id="rId20"/>
    <hyperlink ref="G81" r:id="rId21"/>
    <hyperlink ref="G82" r:id="rId22"/>
    <hyperlink ref="G84" r:id="rId23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1155CC"/>
    <outlinePr summaryBelow="0" summaryRight="0"/>
  </sheetPr>
  <dimension ref="A1:H968"/>
  <sheetViews>
    <sheetView workbookViewId="0">
      <selection activeCell="J7" sqref="J7"/>
    </sheetView>
  </sheetViews>
  <sheetFormatPr defaultColWidth="14.42578125" defaultRowHeight="15.75" customHeight="1"/>
  <cols>
    <col min="1" max="1" width="12.5703125" customWidth="1"/>
    <col min="2" max="3" width="12.140625" customWidth="1"/>
    <col min="4" max="4" width="23.5703125" customWidth="1"/>
    <col min="5" max="5" width="25.28515625" customWidth="1"/>
    <col min="6" max="6" width="44.5703125" customWidth="1"/>
    <col min="7" max="7" width="51.85546875" customWidth="1"/>
    <col min="8" max="8" width="32.85546875" customWidth="1"/>
  </cols>
  <sheetData>
    <row r="1" spans="1:8" ht="30" customHeight="1">
      <c r="A1" s="3"/>
      <c r="B1" s="921" t="s">
        <v>4556</v>
      </c>
      <c r="C1" s="908"/>
      <c r="D1" s="908"/>
      <c r="E1" s="908"/>
      <c r="F1" s="908"/>
      <c r="G1" s="908"/>
      <c r="H1" s="909"/>
    </row>
    <row r="2" spans="1:8" ht="18" customHeight="1">
      <c r="A2" s="95"/>
      <c r="B2" s="979" t="s">
        <v>556</v>
      </c>
      <c r="C2" s="980"/>
      <c r="D2" s="980"/>
      <c r="E2" s="980"/>
      <c r="F2" s="980"/>
      <c r="G2" s="980"/>
      <c r="H2" s="981"/>
    </row>
    <row r="3" spans="1:8" ht="24" customHeight="1">
      <c r="A3" s="95"/>
      <c r="B3" s="982"/>
      <c r="C3" s="916"/>
      <c r="D3" s="916"/>
      <c r="E3" s="916"/>
      <c r="F3" s="916"/>
      <c r="G3" s="916"/>
      <c r="H3" s="946"/>
    </row>
    <row r="4" spans="1:8" ht="25.5">
      <c r="A4" s="20"/>
      <c r="B4" s="18" t="s">
        <v>55</v>
      </c>
      <c r="C4" s="18" t="s">
        <v>56</v>
      </c>
      <c r="D4" s="213" t="s">
        <v>57</v>
      </c>
      <c r="E4" s="18" t="s">
        <v>3124</v>
      </c>
      <c r="F4" s="18" t="s">
        <v>59</v>
      </c>
      <c r="G4" s="18" t="s">
        <v>773</v>
      </c>
      <c r="H4" s="18" t="s">
        <v>63</v>
      </c>
    </row>
    <row r="5" spans="1:8" ht="25.5">
      <c r="A5" s="150"/>
      <c r="B5" s="18" t="s">
        <v>71</v>
      </c>
      <c r="C5" s="18" t="s">
        <v>72</v>
      </c>
      <c r="D5" s="865" t="s">
        <v>3806</v>
      </c>
      <c r="E5" s="866" t="s">
        <v>4563</v>
      </c>
      <c r="F5" s="152" t="s">
        <v>4380</v>
      </c>
      <c r="G5" s="340" t="s">
        <v>4381</v>
      </c>
      <c r="H5" s="273" t="s">
        <v>4382</v>
      </c>
    </row>
    <row r="6" spans="1:8" ht="38.25">
      <c r="A6" s="24"/>
      <c r="B6" s="924" t="s">
        <v>111</v>
      </c>
      <c r="C6" s="924" t="s">
        <v>112</v>
      </c>
      <c r="D6" s="868" t="s">
        <v>782</v>
      </c>
      <c r="E6" s="866" t="s">
        <v>4572</v>
      </c>
      <c r="F6" s="26" t="s">
        <v>4574</v>
      </c>
      <c r="G6" s="26" t="s">
        <v>4386</v>
      </c>
      <c r="H6" s="26" t="s">
        <v>103</v>
      </c>
    </row>
    <row r="7" spans="1:8" ht="25.5">
      <c r="A7" s="24"/>
      <c r="B7" s="932"/>
      <c r="C7" s="932"/>
      <c r="D7" s="868" t="s">
        <v>3806</v>
      </c>
      <c r="E7" s="869" t="s">
        <v>4577</v>
      </c>
      <c r="F7" s="26" t="s">
        <v>4393</v>
      </c>
      <c r="G7" s="188" t="s">
        <v>4394</v>
      </c>
      <c r="H7" s="26" t="s">
        <v>4395</v>
      </c>
    </row>
    <row r="8" spans="1:8" ht="25.5">
      <c r="A8" s="24"/>
      <c r="B8" s="913"/>
      <c r="C8" s="913"/>
      <c r="D8" s="868" t="s">
        <v>3806</v>
      </c>
      <c r="E8" s="869" t="s">
        <v>4587</v>
      </c>
      <c r="F8" s="35" t="s">
        <v>4388</v>
      </c>
      <c r="G8" s="410" t="s">
        <v>4389</v>
      </c>
      <c r="H8" s="32" t="s">
        <v>4390</v>
      </c>
    </row>
    <row r="9" spans="1:8" ht="51">
      <c r="A9" s="24"/>
      <c r="B9" s="18" t="s">
        <v>145</v>
      </c>
      <c r="C9" s="18" t="s">
        <v>146</v>
      </c>
      <c r="D9" s="729" t="s">
        <v>184</v>
      </c>
      <c r="E9" s="869" t="s">
        <v>4593</v>
      </c>
      <c r="F9" s="622" t="s">
        <v>4399</v>
      </c>
      <c r="G9" s="479" t="s">
        <v>4400</v>
      </c>
      <c r="H9" s="479" t="s">
        <v>4401</v>
      </c>
    </row>
    <row r="10" spans="1:8" ht="36" customHeight="1">
      <c r="A10" s="568"/>
      <c r="B10" s="1014" t="s">
        <v>169</v>
      </c>
      <c r="C10" s="908"/>
      <c r="D10" s="908"/>
      <c r="E10" s="908"/>
      <c r="F10" s="908"/>
      <c r="G10" s="908"/>
      <c r="H10" s="909"/>
    </row>
    <row r="11" spans="1:8" ht="87" customHeight="1">
      <c r="A11" s="755"/>
      <c r="B11" s="18" t="s">
        <v>182</v>
      </c>
      <c r="C11" s="18" t="s">
        <v>183</v>
      </c>
      <c r="D11" s="65" t="s">
        <v>782</v>
      </c>
      <c r="E11" s="873" t="s">
        <v>4596</v>
      </c>
      <c r="F11" s="75" t="s">
        <v>4403</v>
      </c>
      <c r="G11" s="398" t="str">
        <f>HYPERLINK("https://www.youtube.com/watch?time_continue=321&amp;v=wgxKpSeipKg&amp;feature=emb_logo","Выполнить комплекс упражнений, предложенный  в АСУ РСО")</f>
        <v>Выполнить комплекс упражнений, предложенный  в АСУ РСО</v>
      </c>
      <c r="H11" s="156" t="s">
        <v>110</v>
      </c>
    </row>
    <row r="12" spans="1:8" ht="80.25" customHeight="1">
      <c r="A12" s="205"/>
      <c r="B12" s="18" t="s">
        <v>210</v>
      </c>
      <c r="C12" s="18" t="s">
        <v>211</v>
      </c>
      <c r="D12" s="874" t="s">
        <v>974</v>
      </c>
      <c r="E12" s="875" t="s">
        <v>4601</v>
      </c>
      <c r="F12" s="156" t="s">
        <v>4405</v>
      </c>
      <c r="G12" s="461" t="s">
        <v>4406</v>
      </c>
      <c r="H12" s="156" t="s">
        <v>103</v>
      </c>
    </row>
    <row r="13" spans="1:8" ht="63.75">
      <c r="A13" s="755"/>
      <c r="B13" s="18" t="s">
        <v>232</v>
      </c>
      <c r="C13" s="18" t="s">
        <v>233</v>
      </c>
      <c r="D13" s="729" t="s">
        <v>184</v>
      </c>
      <c r="E13" s="869" t="s">
        <v>4606</v>
      </c>
      <c r="F13" s="622" t="s">
        <v>4408</v>
      </c>
      <c r="G13" s="479" t="s">
        <v>4409</v>
      </c>
      <c r="H13" s="479" t="s">
        <v>4401</v>
      </c>
    </row>
    <row r="14" spans="1:8" ht="25.5">
      <c r="A14" s="755"/>
      <c r="B14" s="18" t="s">
        <v>241</v>
      </c>
      <c r="C14" s="404" t="s">
        <v>242</v>
      </c>
      <c r="D14" s="865" t="s">
        <v>3806</v>
      </c>
      <c r="E14" s="876" t="s">
        <v>4607</v>
      </c>
      <c r="F14" s="352" t="s">
        <v>1724</v>
      </c>
      <c r="G14" s="689" t="s">
        <v>3688</v>
      </c>
      <c r="H14" s="35" t="s">
        <v>103</v>
      </c>
    </row>
    <row r="15" spans="1:8" ht="38.25">
      <c r="A15" s="755"/>
      <c r="B15" s="924">
        <v>8</v>
      </c>
      <c r="C15" s="924" t="s">
        <v>381</v>
      </c>
      <c r="D15" s="65" t="s">
        <v>184</v>
      </c>
      <c r="E15" s="878" t="s">
        <v>4612</v>
      </c>
      <c r="F15" s="330" t="s">
        <v>1735</v>
      </c>
      <c r="G15" s="588" t="s">
        <v>2675</v>
      </c>
      <c r="H15" s="26" t="s">
        <v>1311</v>
      </c>
    </row>
    <row r="16" spans="1:8" ht="25.5">
      <c r="A16" s="24"/>
      <c r="B16" s="913"/>
      <c r="C16" s="913"/>
      <c r="D16" s="65" t="s">
        <v>1869</v>
      </c>
      <c r="E16" s="803" t="s">
        <v>4619</v>
      </c>
      <c r="F16" s="751" t="s">
        <v>4420</v>
      </c>
      <c r="G16" s="479" t="s">
        <v>3971</v>
      </c>
      <c r="H16" s="751" t="s">
        <v>110</v>
      </c>
    </row>
    <row r="17" spans="1:8" ht="38.25">
      <c r="A17" s="358"/>
      <c r="B17" s="18"/>
      <c r="C17" s="18"/>
      <c r="D17" s="868" t="s">
        <v>632</v>
      </c>
      <c r="E17" s="853" t="s">
        <v>4621</v>
      </c>
      <c r="F17" s="26" t="s">
        <v>4417</v>
      </c>
      <c r="G17" s="42" t="s">
        <v>3749</v>
      </c>
      <c r="H17" s="26" t="s">
        <v>110</v>
      </c>
    </row>
    <row r="18" spans="1:8" ht="63.75">
      <c r="A18" s="150"/>
      <c r="B18" s="18">
        <v>9</v>
      </c>
      <c r="C18" s="18" t="s">
        <v>1880</v>
      </c>
      <c r="D18" s="868" t="s">
        <v>4415</v>
      </c>
      <c r="E18" s="878" t="s">
        <v>4623</v>
      </c>
      <c r="F18" s="26" t="s">
        <v>4423</v>
      </c>
      <c r="G18" s="188" t="s">
        <v>4424</v>
      </c>
      <c r="H18" s="26" t="s">
        <v>110</v>
      </c>
    </row>
    <row r="19" spans="1:8" ht="12.75">
      <c r="A19" s="24"/>
      <c r="B19" s="925" t="s">
        <v>251</v>
      </c>
      <c r="C19" s="908"/>
      <c r="D19" s="908"/>
      <c r="E19" s="908"/>
      <c r="F19" s="908"/>
      <c r="G19" s="908"/>
      <c r="H19" s="909"/>
    </row>
    <row r="20" spans="1:8" ht="38.25">
      <c r="A20" s="194"/>
      <c r="B20" s="18" t="s">
        <v>71</v>
      </c>
      <c r="C20" s="18" t="s">
        <v>72</v>
      </c>
      <c r="D20" s="65" t="s">
        <v>782</v>
      </c>
      <c r="E20" s="878" t="s">
        <v>4631</v>
      </c>
      <c r="F20" s="32" t="s">
        <v>4632</v>
      </c>
      <c r="G20" s="35" t="s">
        <v>4633</v>
      </c>
      <c r="H20" s="35" t="s">
        <v>110</v>
      </c>
    </row>
    <row r="21" spans="1:8" ht="25.5">
      <c r="A21" s="568"/>
      <c r="B21" s="18" t="s">
        <v>111</v>
      </c>
      <c r="C21" s="18" t="s">
        <v>112</v>
      </c>
      <c r="D21" s="65" t="s">
        <v>782</v>
      </c>
      <c r="E21" s="866" t="s">
        <v>4636</v>
      </c>
      <c r="F21" s="26" t="s">
        <v>4637</v>
      </c>
      <c r="G21" s="26" t="s">
        <v>4633</v>
      </c>
      <c r="H21" s="879" t="s">
        <v>110</v>
      </c>
    </row>
    <row r="22" spans="1:8" ht="25.5">
      <c r="A22" s="24"/>
      <c r="B22" s="924" t="s">
        <v>145</v>
      </c>
      <c r="C22" s="924" t="s">
        <v>146</v>
      </c>
      <c r="D22" s="65" t="s">
        <v>184</v>
      </c>
      <c r="E22" s="881" t="s">
        <v>4639</v>
      </c>
      <c r="F22" s="32" t="s">
        <v>2173</v>
      </c>
      <c r="G22" s="214" t="str">
        <f>HYPERLINK("https://inf-ege.sdamgia.ru/user_stat","Решить вариант назначенный на портале Решу ЕГЭ")</f>
        <v>Решить вариант назначенный на портале Решу ЕГЭ</v>
      </c>
      <c r="H22" s="32" t="s">
        <v>103</v>
      </c>
    </row>
    <row r="23" spans="1:8" ht="25.5" customHeight="1">
      <c r="A23" s="24"/>
      <c r="B23" s="932"/>
      <c r="C23" s="932"/>
      <c r="D23" s="868" t="s">
        <v>782</v>
      </c>
      <c r="E23" s="875" t="s">
        <v>4643</v>
      </c>
      <c r="F23" s="26" t="s">
        <v>4434</v>
      </c>
      <c r="G23" s="26" t="s">
        <v>4435</v>
      </c>
      <c r="H23" s="26" t="s">
        <v>103</v>
      </c>
    </row>
    <row r="24" spans="1:8" ht="25.5">
      <c r="A24" s="150"/>
      <c r="B24" s="913"/>
      <c r="C24" s="913"/>
      <c r="D24" s="868" t="s">
        <v>782</v>
      </c>
      <c r="E24" s="882" t="s">
        <v>4646</v>
      </c>
      <c r="F24" s="26" t="s">
        <v>4439</v>
      </c>
      <c r="G24" s="26" t="s">
        <v>4435</v>
      </c>
      <c r="H24" s="26" t="s">
        <v>103</v>
      </c>
    </row>
    <row r="25" spans="1:8" ht="36.75" customHeight="1">
      <c r="A25" s="24"/>
      <c r="B25" s="1014" t="s">
        <v>169</v>
      </c>
      <c r="C25" s="908"/>
      <c r="D25" s="908"/>
      <c r="E25" s="908"/>
      <c r="F25" s="908"/>
      <c r="G25" s="908"/>
      <c r="H25" s="909"/>
    </row>
    <row r="26" spans="1:8" ht="51">
      <c r="A26" s="198"/>
      <c r="B26" s="18" t="s">
        <v>182</v>
      </c>
      <c r="C26" s="18" t="s">
        <v>183</v>
      </c>
      <c r="D26" s="65" t="s">
        <v>184</v>
      </c>
      <c r="E26" s="866" t="s">
        <v>4652</v>
      </c>
      <c r="F26" s="622"/>
      <c r="G26" s="42"/>
      <c r="H26" s="751"/>
    </row>
    <row r="27" spans="1:8" ht="25.5">
      <c r="A27" s="755"/>
      <c r="B27" s="18" t="s">
        <v>210</v>
      </c>
      <c r="C27" s="18" t="s">
        <v>211</v>
      </c>
      <c r="D27" s="874" t="s">
        <v>184</v>
      </c>
      <c r="E27" s="866" t="s">
        <v>4654</v>
      </c>
      <c r="F27" s="26" t="s">
        <v>4444</v>
      </c>
      <c r="G27" s="42" t="s">
        <v>4445</v>
      </c>
      <c r="H27" s="42" t="s">
        <v>103</v>
      </c>
    </row>
    <row r="28" spans="1:8" ht="40.5" customHeight="1">
      <c r="A28" s="755"/>
      <c r="B28" s="18" t="s">
        <v>232</v>
      </c>
      <c r="C28" s="18" t="s">
        <v>233</v>
      </c>
      <c r="D28" s="65" t="s">
        <v>184</v>
      </c>
      <c r="E28" s="866" t="s">
        <v>4656</v>
      </c>
      <c r="F28" s="479" t="s">
        <v>4447</v>
      </c>
      <c r="G28" s="479" t="s">
        <v>4448</v>
      </c>
      <c r="H28" s="479" t="s">
        <v>4401</v>
      </c>
    </row>
    <row r="29" spans="1:8" ht="39" customHeight="1">
      <c r="A29" s="755"/>
      <c r="B29" s="18" t="s">
        <v>241</v>
      </c>
      <c r="C29" s="404" t="s">
        <v>242</v>
      </c>
      <c r="D29" s="65" t="s">
        <v>73</v>
      </c>
      <c r="E29" s="866" t="s">
        <v>4659</v>
      </c>
      <c r="F29" s="622" t="s">
        <v>4530</v>
      </c>
      <c r="G29" s="479" t="s">
        <v>4452</v>
      </c>
      <c r="H29" s="479" t="s">
        <v>1737</v>
      </c>
    </row>
    <row r="30" spans="1:8" ht="39" customHeight="1">
      <c r="A30" s="755"/>
      <c r="B30" s="924">
        <v>8</v>
      </c>
      <c r="C30" s="924" t="s">
        <v>381</v>
      </c>
      <c r="D30" s="65" t="s">
        <v>184</v>
      </c>
      <c r="E30" s="850" t="s">
        <v>4660</v>
      </c>
      <c r="F30" s="622" t="s">
        <v>4454</v>
      </c>
      <c r="G30" s="479" t="s">
        <v>4455</v>
      </c>
      <c r="H30" s="479" t="s">
        <v>110</v>
      </c>
    </row>
    <row r="31" spans="1:8" ht="45" customHeight="1">
      <c r="A31" s="755"/>
      <c r="B31" s="932"/>
      <c r="C31" s="932"/>
      <c r="D31" s="65" t="s">
        <v>184</v>
      </c>
      <c r="E31" s="850" t="s">
        <v>4665</v>
      </c>
      <c r="F31" s="479" t="s">
        <v>4460</v>
      </c>
      <c r="G31" s="479" t="s">
        <v>4455</v>
      </c>
      <c r="H31" s="479" t="s">
        <v>110</v>
      </c>
    </row>
    <row r="32" spans="1:8" ht="51">
      <c r="A32" s="358"/>
      <c r="B32" s="928" t="s">
        <v>1879</v>
      </c>
      <c r="C32" s="928" t="s">
        <v>1880</v>
      </c>
      <c r="D32" s="65" t="s">
        <v>184</v>
      </c>
      <c r="E32" s="803" t="s">
        <v>4669</v>
      </c>
      <c r="F32" s="32" t="s">
        <v>4466</v>
      </c>
      <c r="G32" s="88" t="s">
        <v>4467</v>
      </c>
      <c r="H32" s="32" t="s">
        <v>110</v>
      </c>
    </row>
    <row r="33" spans="1:8" ht="38.25">
      <c r="A33" s="194"/>
      <c r="B33" s="913"/>
      <c r="C33" s="913"/>
      <c r="D33" s="65" t="s">
        <v>184</v>
      </c>
      <c r="E33" s="853" t="s">
        <v>4672</v>
      </c>
      <c r="F33" s="479" t="s">
        <v>4460</v>
      </c>
      <c r="G33" s="479" t="s">
        <v>4455</v>
      </c>
      <c r="H33" s="479" t="s">
        <v>110</v>
      </c>
    </row>
    <row r="34" spans="1:8" ht="12.75">
      <c r="A34" s="198"/>
      <c r="B34" s="925" t="s">
        <v>4674</v>
      </c>
      <c r="C34" s="908"/>
      <c r="D34" s="908"/>
      <c r="E34" s="908"/>
      <c r="F34" s="908"/>
      <c r="G34" s="908"/>
      <c r="H34" s="909"/>
    </row>
    <row r="35" spans="1:8" ht="12.75">
      <c r="A35" s="198"/>
      <c r="B35" s="18" t="s">
        <v>71</v>
      </c>
      <c r="C35" s="18" t="s">
        <v>72</v>
      </c>
      <c r="D35" s="874"/>
      <c r="E35" s="873"/>
      <c r="F35" s="156"/>
      <c r="G35" s="461"/>
      <c r="H35" s="156"/>
    </row>
    <row r="36" spans="1:8" ht="63.75">
      <c r="A36" s="259"/>
      <c r="B36" s="18" t="s">
        <v>111</v>
      </c>
      <c r="C36" s="18" t="s">
        <v>112</v>
      </c>
      <c r="D36" s="874" t="s">
        <v>184</v>
      </c>
      <c r="E36" s="869" t="s">
        <v>4681</v>
      </c>
      <c r="F36" s="27" t="s">
        <v>4405</v>
      </c>
      <c r="G36" s="34" t="s">
        <v>4476</v>
      </c>
      <c r="H36" s="26" t="s">
        <v>103</v>
      </c>
    </row>
    <row r="37" spans="1:8" ht="25.5">
      <c r="A37" s="205"/>
      <c r="B37" s="177" t="s">
        <v>145</v>
      </c>
      <c r="C37" s="177" t="s">
        <v>146</v>
      </c>
      <c r="D37" s="65" t="s">
        <v>4682</v>
      </c>
      <c r="E37" s="869" t="s">
        <v>4683</v>
      </c>
      <c r="F37" s="26" t="s">
        <v>4684</v>
      </c>
      <c r="G37" s="42" t="s">
        <v>3854</v>
      </c>
      <c r="H37" s="26" t="s">
        <v>103</v>
      </c>
    </row>
    <row r="38" spans="1:8" ht="12.75">
      <c r="A38" s="755"/>
      <c r="B38" s="1014" t="s">
        <v>169</v>
      </c>
      <c r="C38" s="908"/>
      <c r="D38" s="908"/>
      <c r="E38" s="908"/>
      <c r="F38" s="908"/>
      <c r="G38" s="908"/>
      <c r="H38" s="909"/>
    </row>
    <row r="39" spans="1:8" ht="25.5">
      <c r="A39" s="150"/>
      <c r="B39" s="924" t="s">
        <v>182</v>
      </c>
      <c r="C39" s="924" t="s">
        <v>183</v>
      </c>
      <c r="D39" s="868" t="s">
        <v>782</v>
      </c>
      <c r="E39" s="881" t="s">
        <v>4686</v>
      </c>
      <c r="F39" s="27" t="s">
        <v>4072</v>
      </c>
      <c r="G39" s="34" t="s">
        <v>4485</v>
      </c>
      <c r="H39" s="27" t="s">
        <v>1737</v>
      </c>
    </row>
    <row r="40" spans="1:8" ht="25.5">
      <c r="A40" s="150"/>
      <c r="B40" s="913"/>
      <c r="C40" s="913"/>
      <c r="D40" s="865" t="s">
        <v>184</v>
      </c>
      <c r="E40" s="865" t="s">
        <v>4687</v>
      </c>
      <c r="F40" s="330" t="s">
        <v>1735</v>
      </c>
      <c r="G40" s="588" t="s">
        <v>2675</v>
      </c>
      <c r="H40" s="461" t="s">
        <v>103</v>
      </c>
    </row>
    <row r="41" spans="1:8" ht="25.5">
      <c r="A41" s="150"/>
      <c r="B41" s="18" t="s">
        <v>210</v>
      </c>
      <c r="C41" s="18" t="s">
        <v>211</v>
      </c>
      <c r="D41" s="868" t="s">
        <v>782</v>
      </c>
      <c r="E41" s="874" t="s">
        <v>4689</v>
      </c>
      <c r="F41" s="26" t="s">
        <v>4489</v>
      </c>
      <c r="G41" s="26" t="s">
        <v>4490</v>
      </c>
      <c r="H41" s="26" t="s">
        <v>4491</v>
      </c>
    </row>
    <row r="42" spans="1:8" ht="51">
      <c r="A42" s="24"/>
      <c r="B42" s="18" t="s">
        <v>232</v>
      </c>
      <c r="C42" s="18" t="s">
        <v>233</v>
      </c>
      <c r="D42" s="26" t="s">
        <v>3575</v>
      </c>
      <c r="E42" s="866" t="s">
        <v>4690</v>
      </c>
      <c r="F42" s="854" t="s">
        <v>4472</v>
      </c>
      <c r="G42" s="104" t="s">
        <v>3688</v>
      </c>
      <c r="H42" s="855" t="s">
        <v>4473</v>
      </c>
    </row>
    <row r="43" spans="1:8" ht="38.25">
      <c r="A43" s="358"/>
      <c r="B43" s="18" t="s">
        <v>241</v>
      </c>
      <c r="C43" s="18" t="s">
        <v>242</v>
      </c>
      <c r="D43" s="65" t="s">
        <v>4688</v>
      </c>
      <c r="E43" s="878" t="s">
        <v>4691</v>
      </c>
      <c r="F43" s="32" t="s">
        <v>4692</v>
      </c>
      <c r="G43" s="35" t="s">
        <v>3854</v>
      </c>
      <c r="H43" s="35" t="s">
        <v>110</v>
      </c>
    </row>
    <row r="44" spans="1:8" ht="38.25">
      <c r="A44" s="24"/>
      <c r="B44" s="18" t="s">
        <v>380</v>
      </c>
      <c r="C44" s="404" t="s">
        <v>381</v>
      </c>
      <c r="D44" s="65" t="s">
        <v>184</v>
      </c>
      <c r="E44" s="853" t="s">
        <v>4693</v>
      </c>
      <c r="F44" s="622" t="s">
        <v>4454</v>
      </c>
      <c r="G44" s="479" t="s">
        <v>4455</v>
      </c>
      <c r="H44" s="479" t="s">
        <v>110</v>
      </c>
    </row>
    <row r="45" spans="1:8" ht="27.75" customHeight="1">
      <c r="A45" s="194"/>
      <c r="B45" s="924" t="s">
        <v>1879</v>
      </c>
      <c r="C45" s="1009" t="s">
        <v>1880</v>
      </c>
      <c r="D45" s="65" t="s">
        <v>782</v>
      </c>
      <c r="E45" s="889" t="s">
        <v>4694</v>
      </c>
      <c r="F45" s="26" t="s">
        <v>4513</v>
      </c>
      <c r="G45" s="42" t="s">
        <v>4514</v>
      </c>
      <c r="H45" s="751" t="s">
        <v>110</v>
      </c>
    </row>
    <row r="46" spans="1:8" ht="38.25">
      <c r="A46" s="24"/>
      <c r="B46" s="932"/>
      <c r="C46" s="932"/>
      <c r="D46" s="65" t="s">
        <v>632</v>
      </c>
      <c r="E46" s="891" t="s">
        <v>4695</v>
      </c>
      <c r="F46" s="622" t="s">
        <v>4517</v>
      </c>
      <c r="G46" s="864" t="s">
        <v>2576</v>
      </c>
      <c r="H46" s="751" t="s">
        <v>110</v>
      </c>
    </row>
    <row r="47" spans="1:8" ht="38.25">
      <c r="A47" s="259"/>
      <c r="B47" s="913"/>
      <c r="C47" s="913"/>
      <c r="D47" s="892" t="s">
        <v>1869</v>
      </c>
      <c r="E47" s="803" t="s">
        <v>4696</v>
      </c>
      <c r="F47" s="480" t="s">
        <v>4496</v>
      </c>
      <c r="G47" s="480" t="s">
        <v>3971</v>
      </c>
      <c r="H47" s="859" t="s">
        <v>110</v>
      </c>
    </row>
    <row r="48" spans="1:8" ht="12.75" customHeight="1">
      <c r="A48" s="755"/>
      <c r="B48" s="925" t="s">
        <v>3593</v>
      </c>
      <c r="C48" s="908"/>
      <c r="D48" s="908"/>
      <c r="E48" s="908"/>
      <c r="F48" s="908"/>
      <c r="G48" s="908"/>
      <c r="H48" s="909"/>
    </row>
    <row r="49" spans="1:8" ht="63.75">
      <c r="A49" s="24"/>
      <c r="B49" s="18" t="s">
        <v>71</v>
      </c>
      <c r="C49" s="18" t="s">
        <v>72</v>
      </c>
      <c r="D49" s="65" t="s">
        <v>73</v>
      </c>
      <c r="E49" s="729" t="s">
        <v>4697</v>
      </c>
      <c r="F49" s="163" t="s">
        <v>4518</v>
      </c>
      <c r="G49" s="26" t="s">
        <v>3574</v>
      </c>
      <c r="H49" s="654" t="s">
        <v>110</v>
      </c>
    </row>
    <row r="50" spans="1:8" ht="51">
      <c r="A50" s="24"/>
      <c r="B50" s="18" t="s">
        <v>111</v>
      </c>
      <c r="C50" s="18" t="s">
        <v>112</v>
      </c>
      <c r="D50" s="65" t="s">
        <v>184</v>
      </c>
      <c r="E50" s="893" t="s">
        <v>4698</v>
      </c>
      <c r="F50" s="622" t="s">
        <v>1939</v>
      </c>
      <c r="G50" s="479" t="s">
        <v>4524</v>
      </c>
      <c r="H50" s="479" t="s">
        <v>4401</v>
      </c>
    </row>
    <row r="51" spans="1:8" ht="38.25">
      <c r="A51" s="150"/>
      <c r="B51" s="18" t="s">
        <v>145</v>
      </c>
      <c r="C51" s="18" t="s">
        <v>146</v>
      </c>
      <c r="D51" s="65" t="s">
        <v>184</v>
      </c>
      <c r="E51" s="869" t="s">
        <v>4699</v>
      </c>
      <c r="F51" s="32" t="s">
        <v>4541</v>
      </c>
      <c r="G51" s="894" t="s">
        <v>4600</v>
      </c>
      <c r="H51" s="308" t="s">
        <v>103</v>
      </c>
    </row>
    <row r="52" spans="1:8" ht="12.75">
      <c r="A52" s="150"/>
      <c r="B52" s="1013" t="s">
        <v>169</v>
      </c>
      <c r="C52" s="908"/>
      <c r="D52" s="908"/>
      <c r="E52" s="908"/>
      <c r="F52" s="908"/>
      <c r="G52" s="908"/>
      <c r="H52" s="909"/>
    </row>
    <row r="53" spans="1:8" ht="51" customHeight="1">
      <c r="A53" s="150"/>
      <c r="B53" s="18" t="s">
        <v>182</v>
      </c>
      <c r="C53" s="18" t="s">
        <v>183</v>
      </c>
      <c r="D53" s="65" t="s">
        <v>184</v>
      </c>
      <c r="E53" s="866" t="s">
        <v>4700</v>
      </c>
      <c r="F53" s="622" t="s">
        <v>1939</v>
      </c>
      <c r="G53" s="479" t="s">
        <v>4524</v>
      </c>
      <c r="H53" s="479" t="s">
        <v>4401</v>
      </c>
    </row>
    <row r="54" spans="1:8" ht="51">
      <c r="A54" s="735"/>
      <c r="B54" s="18" t="s">
        <v>210</v>
      </c>
      <c r="C54" s="18" t="s">
        <v>211</v>
      </c>
      <c r="D54" s="874"/>
      <c r="E54" s="869" t="s">
        <v>4701</v>
      </c>
      <c r="F54" s="622" t="s">
        <v>1939</v>
      </c>
      <c r="G54" s="479" t="s">
        <v>4524</v>
      </c>
      <c r="H54" s="479" t="s">
        <v>4401</v>
      </c>
    </row>
    <row r="55" spans="1:8" ht="38.25">
      <c r="A55" s="150"/>
      <c r="B55" s="924" t="s">
        <v>232</v>
      </c>
      <c r="C55" s="924" t="s">
        <v>233</v>
      </c>
      <c r="D55" s="868" t="s">
        <v>184</v>
      </c>
      <c r="E55" s="891" t="s">
        <v>4702</v>
      </c>
      <c r="F55" s="751" t="s">
        <v>4558</v>
      </c>
      <c r="G55" s="461" t="s">
        <v>4559</v>
      </c>
      <c r="H55" s="751" t="s">
        <v>1311</v>
      </c>
    </row>
    <row r="56" spans="1:8" ht="38.25">
      <c r="A56" s="24"/>
      <c r="B56" s="913"/>
      <c r="C56" s="913"/>
      <c r="D56" s="896" t="s">
        <v>184</v>
      </c>
      <c r="E56" s="891" t="s">
        <v>4703</v>
      </c>
      <c r="F56" s="751" t="s">
        <v>4561</v>
      </c>
      <c r="G56" s="398" t="s">
        <v>4550</v>
      </c>
      <c r="H56" s="751" t="s">
        <v>1311</v>
      </c>
    </row>
    <row r="57" spans="1:8" ht="38.25">
      <c r="A57" s="24"/>
      <c r="B57" s="924" t="s">
        <v>241</v>
      </c>
      <c r="C57" s="924" t="s">
        <v>242</v>
      </c>
      <c r="D57" s="868" t="s">
        <v>184</v>
      </c>
      <c r="E57" s="803" t="s">
        <v>4704</v>
      </c>
      <c r="F57" s="26" t="s">
        <v>4549</v>
      </c>
      <c r="G57" s="188" t="s">
        <v>4550</v>
      </c>
      <c r="H57" s="156" t="s">
        <v>4705</v>
      </c>
    </row>
    <row r="58" spans="1:8" ht="38.25">
      <c r="A58" s="259"/>
      <c r="B58" s="913"/>
      <c r="C58" s="913"/>
      <c r="D58" s="898"/>
      <c r="E58" s="803" t="s">
        <v>4706</v>
      </c>
      <c r="F58" s="26"/>
      <c r="G58" s="26"/>
      <c r="H58" s="156" t="s">
        <v>103</v>
      </c>
    </row>
    <row r="59" spans="1:8" ht="50.25" customHeight="1">
      <c r="A59" s="24"/>
      <c r="B59" s="232">
        <v>8</v>
      </c>
      <c r="C59" s="115" t="s">
        <v>381</v>
      </c>
      <c r="D59" s="26" t="s">
        <v>184</v>
      </c>
      <c r="E59" s="516" t="s">
        <v>4707</v>
      </c>
      <c r="F59" s="479" t="s">
        <v>4460</v>
      </c>
      <c r="G59" s="479" t="s">
        <v>4455</v>
      </c>
      <c r="H59" s="479" t="s">
        <v>110</v>
      </c>
    </row>
    <row r="60" spans="1:8" ht="12.75">
      <c r="A60" s="24"/>
      <c r="B60" s="925" t="s">
        <v>4708</v>
      </c>
      <c r="C60" s="908"/>
      <c r="D60" s="908"/>
      <c r="E60" s="908"/>
      <c r="F60" s="908"/>
      <c r="G60" s="908"/>
      <c r="H60" s="909"/>
    </row>
    <row r="61" spans="1:8" ht="25.5">
      <c r="A61" s="24"/>
      <c r="B61" s="228" t="s">
        <v>71</v>
      </c>
      <c r="C61" s="228" t="s">
        <v>72</v>
      </c>
      <c r="D61" s="866"/>
      <c r="E61" s="866" t="s">
        <v>4709</v>
      </c>
      <c r="F61" s="729"/>
      <c r="G61" s="899"/>
      <c r="H61" s="729"/>
    </row>
    <row r="62" spans="1:8" ht="25.5">
      <c r="A62" s="24"/>
      <c r="B62" s="18" t="s">
        <v>111</v>
      </c>
      <c r="C62" s="18" t="s">
        <v>112</v>
      </c>
      <c r="D62" s="65"/>
      <c r="E62" s="729" t="s">
        <v>4710</v>
      </c>
      <c r="F62" s="900"/>
      <c r="G62" s="65"/>
      <c r="H62" s="900"/>
    </row>
    <row r="63" spans="1:8" ht="51">
      <c r="A63" s="92"/>
      <c r="B63" s="18" t="s">
        <v>145</v>
      </c>
      <c r="C63" s="18" t="s">
        <v>146</v>
      </c>
      <c r="D63" s="868" t="s">
        <v>73</v>
      </c>
      <c r="E63" s="874" t="s">
        <v>4711</v>
      </c>
      <c r="F63" s="901" t="s">
        <v>4583</v>
      </c>
      <c r="G63" s="901" t="s">
        <v>4576</v>
      </c>
      <c r="H63" s="901" t="s">
        <v>103</v>
      </c>
    </row>
    <row r="64" spans="1:8" ht="12.75">
      <c r="A64" s="92"/>
      <c r="B64" s="1013" t="s">
        <v>169</v>
      </c>
      <c r="C64" s="908"/>
      <c r="D64" s="908"/>
      <c r="E64" s="908"/>
      <c r="F64" s="908"/>
      <c r="G64" s="908"/>
      <c r="H64" s="909"/>
    </row>
    <row r="65" spans="1:8" ht="63.75">
      <c r="A65" s="92"/>
      <c r="B65" s="18" t="s">
        <v>182</v>
      </c>
      <c r="C65" s="18" t="s">
        <v>183</v>
      </c>
      <c r="D65" s="901" t="s">
        <v>184</v>
      </c>
      <c r="E65" s="869" t="s">
        <v>4713</v>
      </c>
      <c r="F65" s="622" t="s">
        <v>4591</v>
      </c>
      <c r="G65" s="479" t="s">
        <v>4714</v>
      </c>
      <c r="H65" s="479" t="s">
        <v>4401</v>
      </c>
    </row>
    <row r="66" spans="1:8" ht="25.5">
      <c r="A66" s="92"/>
      <c r="B66" s="18" t="s">
        <v>210</v>
      </c>
      <c r="C66" s="18" t="s">
        <v>211</v>
      </c>
      <c r="D66" s="65"/>
      <c r="E66" s="873" t="s">
        <v>4715</v>
      </c>
      <c r="F66" s="27"/>
      <c r="G66" s="27"/>
      <c r="H66" s="26"/>
    </row>
    <row r="67" spans="1:8" ht="51">
      <c r="A67" s="92"/>
      <c r="B67" s="18" t="s">
        <v>232</v>
      </c>
      <c r="C67" s="18" t="s">
        <v>233</v>
      </c>
      <c r="D67" s="65" t="s">
        <v>4716</v>
      </c>
      <c r="E67" s="866" t="s">
        <v>4717</v>
      </c>
      <c r="F67" s="26" t="s">
        <v>4598</v>
      </c>
      <c r="G67" s="188" t="s">
        <v>4027</v>
      </c>
      <c r="H67" s="26" t="s">
        <v>103</v>
      </c>
    </row>
    <row r="68" spans="1:8" ht="51">
      <c r="A68" s="92"/>
      <c r="B68" s="18" t="s">
        <v>241</v>
      </c>
      <c r="C68" s="18" t="s">
        <v>242</v>
      </c>
      <c r="D68" s="65" t="s">
        <v>4716</v>
      </c>
      <c r="E68" s="803" t="s">
        <v>4718</v>
      </c>
      <c r="F68" s="26" t="s">
        <v>4719</v>
      </c>
      <c r="G68" s="26" t="s">
        <v>3854</v>
      </c>
      <c r="H68" s="156" t="s">
        <v>110</v>
      </c>
    </row>
    <row r="69" spans="1:8" ht="38.25">
      <c r="A69" s="92"/>
      <c r="B69" s="924" t="s">
        <v>380</v>
      </c>
      <c r="C69" s="1009" t="s">
        <v>381</v>
      </c>
      <c r="D69" s="903" t="s">
        <v>4716</v>
      </c>
      <c r="E69" s="904" t="s">
        <v>4720</v>
      </c>
      <c r="F69" s="26" t="s">
        <v>4721</v>
      </c>
      <c r="G69" s="26" t="s">
        <v>3854</v>
      </c>
      <c r="H69" s="156" t="s">
        <v>110</v>
      </c>
    </row>
    <row r="70" spans="1:8" ht="38.25">
      <c r="A70" s="92"/>
      <c r="B70" s="913"/>
      <c r="C70" s="913"/>
      <c r="D70" s="65" t="s">
        <v>184</v>
      </c>
      <c r="E70" s="853" t="s">
        <v>4722</v>
      </c>
      <c r="F70" s="622" t="s">
        <v>4454</v>
      </c>
      <c r="G70" s="479" t="s">
        <v>4455</v>
      </c>
      <c r="H70" s="479" t="s">
        <v>110</v>
      </c>
    </row>
    <row r="71" spans="1:8" ht="38.25">
      <c r="A71" s="92"/>
      <c r="B71" s="18" t="s">
        <v>4712</v>
      </c>
      <c r="C71" s="18" t="s">
        <v>1880</v>
      </c>
      <c r="D71" s="65" t="s">
        <v>4716</v>
      </c>
      <c r="E71" s="904" t="s">
        <v>4723</v>
      </c>
      <c r="F71" s="26" t="s">
        <v>4724</v>
      </c>
      <c r="G71" s="26" t="s">
        <v>3854</v>
      </c>
      <c r="H71" s="156" t="s">
        <v>110</v>
      </c>
    </row>
    <row r="72" spans="1:8" ht="18">
      <c r="A72" s="92"/>
      <c r="B72" s="984" t="s">
        <v>705</v>
      </c>
      <c r="C72" s="908"/>
      <c r="D72" s="908"/>
      <c r="E72" s="908"/>
      <c r="F72" s="908"/>
      <c r="G72" s="908"/>
      <c r="H72" s="909"/>
    </row>
    <row r="73" spans="1:8" ht="25.5">
      <c r="A73" s="92"/>
      <c r="B73" s="213">
        <v>1</v>
      </c>
      <c r="C73" s="18" t="s">
        <v>72</v>
      </c>
      <c r="D73" s="874"/>
      <c r="E73" s="866" t="s">
        <v>4725</v>
      </c>
      <c r="F73" s="27"/>
      <c r="G73" s="34"/>
      <c r="H73" s="152"/>
    </row>
    <row r="74" spans="1:8" ht="25.5">
      <c r="A74" s="92"/>
      <c r="B74" s="213" t="s">
        <v>111</v>
      </c>
      <c r="C74" s="18" t="s">
        <v>112</v>
      </c>
      <c r="D74" s="874"/>
      <c r="E74" s="866" t="s">
        <v>4726</v>
      </c>
      <c r="F74" s="27"/>
      <c r="G74" s="34"/>
      <c r="H74" s="27"/>
    </row>
    <row r="75" spans="1:8" ht="25.5">
      <c r="A75" s="92"/>
      <c r="B75" s="213" t="s">
        <v>145</v>
      </c>
      <c r="C75" s="18" t="s">
        <v>146</v>
      </c>
      <c r="D75" s="65" t="s">
        <v>632</v>
      </c>
      <c r="E75" s="874" t="s">
        <v>4727</v>
      </c>
      <c r="F75" s="27" t="s">
        <v>4728</v>
      </c>
      <c r="G75" s="27" t="s">
        <v>4729</v>
      </c>
      <c r="H75" s="27" t="s">
        <v>4730</v>
      </c>
    </row>
    <row r="76" spans="1:8" ht="12.75">
      <c r="A76" s="92"/>
      <c r="B76" s="1013" t="s">
        <v>169</v>
      </c>
      <c r="C76" s="908"/>
      <c r="D76" s="908"/>
      <c r="E76" s="908"/>
      <c r="F76" s="908"/>
      <c r="G76" s="908"/>
      <c r="H76" s="909"/>
    </row>
    <row r="77" spans="1:8" ht="38.25">
      <c r="A77" s="92"/>
      <c r="B77" s="951" t="s">
        <v>182</v>
      </c>
      <c r="C77" s="924" t="s">
        <v>183</v>
      </c>
      <c r="D77" s="874" t="s">
        <v>4731</v>
      </c>
      <c r="E77" s="874" t="s">
        <v>4732</v>
      </c>
      <c r="F77" s="26" t="s">
        <v>4072</v>
      </c>
      <c r="G77" s="26" t="s">
        <v>4644</v>
      </c>
      <c r="H77" s="26" t="s">
        <v>1737</v>
      </c>
    </row>
    <row r="78" spans="1:8" ht="25.5">
      <c r="A78" s="92"/>
      <c r="B78" s="932"/>
      <c r="C78" s="932"/>
      <c r="D78" s="874" t="s">
        <v>4733</v>
      </c>
      <c r="E78" s="906" t="s">
        <v>4734</v>
      </c>
      <c r="F78" s="27" t="s">
        <v>4391</v>
      </c>
      <c r="G78" s="104" t="s">
        <v>4651</v>
      </c>
      <c r="H78" s="27" t="s">
        <v>103</v>
      </c>
    </row>
    <row r="79" spans="1:8" ht="25.5">
      <c r="A79" s="92"/>
      <c r="B79" s="913"/>
      <c r="C79" s="913"/>
      <c r="D79" s="874" t="s">
        <v>4735</v>
      </c>
      <c r="E79" s="874" t="s">
        <v>4736</v>
      </c>
      <c r="F79" s="27" t="s">
        <v>4396</v>
      </c>
      <c r="G79" s="209" t="s">
        <v>4658</v>
      </c>
      <c r="H79" s="27" t="s">
        <v>103</v>
      </c>
    </row>
    <row r="80" spans="1:8" ht="38.25">
      <c r="A80" s="92"/>
      <c r="B80" s="213" t="s">
        <v>210</v>
      </c>
      <c r="C80" s="18" t="s">
        <v>211</v>
      </c>
      <c r="D80" s="874" t="s">
        <v>184</v>
      </c>
      <c r="E80" s="874" t="s">
        <v>4737</v>
      </c>
      <c r="F80" s="26" t="s">
        <v>4666</v>
      </c>
      <c r="G80" s="70" t="s">
        <v>4671</v>
      </c>
      <c r="H80" s="26" t="s">
        <v>103</v>
      </c>
    </row>
    <row r="81" spans="1:8" ht="25.5">
      <c r="A81" s="92"/>
      <c r="B81" s="230" t="s">
        <v>232</v>
      </c>
      <c r="C81" s="18" t="s">
        <v>4653</v>
      </c>
      <c r="D81" s="874"/>
      <c r="E81" s="65" t="s">
        <v>4738</v>
      </c>
      <c r="F81" s="26"/>
      <c r="G81" s="26"/>
      <c r="H81" s="26"/>
    </row>
    <row r="82" spans="1:8" ht="51">
      <c r="A82" s="92"/>
      <c r="B82" s="18" t="s">
        <v>241</v>
      </c>
      <c r="C82" s="18" t="s">
        <v>3288</v>
      </c>
      <c r="D82" s="901" t="s">
        <v>73</v>
      </c>
      <c r="E82" s="878" t="s">
        <v>4739</v>
      </c>
      <c r="F82" s="32" t="s">
        <v>4740</v>
      </c>
      <c r="G82" s="32" t="s">
        <v>3854</v>
      </c>
      <c r="H82" s="32" t="s">
        <v>110</v>
      </c>
    </row>
    <row r="83" spans="1:8" ht="38.25">
      <c r="A83" s="92"/>
      <c r="B83" s="633">
        <v>8</v>
      </c>
      <c r="C83" s="350" t="s">
        <v>381</v>
      </c>
      <c r="D83" s="45" t="s">
        <v>4741</v>
      </c>
      <c r="E83" s="853" t="s">
        <v>4742</v>
      </c>
      <c r="F83" s="35" t="s">
        <v>4418</v>
      </c>
      <c r="G83" s="485" t="s">
        <v>4611</v>
      </c>
      <c r="H83" s="35" t="s">
        <v>110</v>
      </c>
    </row>
    <row r="84" spans="1:8" ht="12.75">
      <c r="A84" s="92"/>
      <c r="F84" s="804"/>
      <c r="G84" s="804"/>
      <c r="H84" s="804"/>
    </row>
    <row r="85" spans="1:8" ht="12.75">
      <c r="A85" s="92"/>
    </row>
    <row r="86" spans="1:8" ht="12.75">
      <c r="A86" s="92"/>
    </row>
    <row r="87" spans="1:8" ht="12.75">
      <c r="A87" s="92"/>
    </row>
    <row r="88" spans="1:8" ht="12.75">
      <c r="A88" s="92"/>
    </row>
    <row r="89" spans="1:8" ht="12.75">
      <c r="A89" s="92"/>
    </row>
    <row r="90" spans="1:8" ht="12.75">
      <c r="A90" s="92"/>
    </row>
    <row r="91" spans="1:8" ht="12.75">
      <c r="A91" s="92"/>
    </row>
    <row r="92" spans="1:8" ht="12.75">
      <c r="A92" s="92"/>
    </row>
    <row r="93" spans="1:8" ht="12.75">
      <c r="A93" s="92"/>
    </row>
    <row r="94" spans="1:8" ht="12.75">
      <c r="A94" s="92"/>
    </row>
    <row r="95" spans="1:8" ht="12.75">
      <c r="A95" s="92"/>
    </row>
    <row r="96" spans="1:8" ht="12.75">
      <c r="A96" s="92"/>
    </row>
    <row r="97" spans="1:1" ht="12.75">
      <c r="A97" s="92"/>
    </row>
    <row r="98" spans="1:1" ht="12.75">
      <c r="A98" s="92"/>
    </row>
    <row r="99" spans="1:1" ht="12.75">
      <c r="A99" s="92"/>
    </row>
    <row r="100" spans="1:1" ht="12.75">
      <c r="A100" s="92"/>
    </row>
    <row r="101" spans="1:1" ht="12.75">
      <c r="A101" s="92"/>
    </row>
    <row r="102" spans="1:1" ht="12.75">
      <c r="A102" s="92"/>
    </row>
    <row r="103" spans="1:1" ht="12.75">
      <c r="A103" s="92"/>
    </row>
    <row r="104" spans="1:1" ht="12.75">
      <c r="A104" s="92"/>
    </row>
    <row r="105" spans="1:1" ht="12.75">
      <c r="A105" s="92"/>
    </row>
    <row r="106" spans="1:1" ht="12.75">
      <c r="A106" s="92"/>
    </row>
    <row r="107" spans="1:1" ht="12.75">
      <c r="A107" s="92"/>
    </row>
    <row r="108" spans="1:1" ht="12.75">
      <c r="A108" s="92"/>
    </row>
    <row r="109" spans="1:1" ht="12.75">
      <c r="A109" s="92"/>
    </row>
    <row r="110" spans="1:1" ht="12.75">
      <c r="A110" s="92"/>
    </row>
    <row r="111" spans="1:1" ht="12.75">
      <c r="A111" s="92"/>
    </row>
    <row r="112" spans="1:1" ht="12.75">
      <c r="A112" s="92"/>
    </row>
    <row r="113" spans="1:1" ht="12.75">
      <c r="A113" s="92"/>
    </row>
    <row r="114" spans="1:1" ht="12.75">
      <c r="A114" s="92"/>
    </row>
    <row r="115" spans="1:1" ht="12.75">
      <c r="A115" s="92"/>
    </row>
    <row r="116" spans="1:1" ht="12.75">
      <c r="A116" s="92"/>
    </row>
    <row r="117" spans="1:1" ht="12.75">
      <c r="A117" s="92"/>
    </row>
    <row r="118" spans="1:1" ht="12.75">
      <c r="A118" s="92"/>
    </row>
    <row r="119" spans="1:1" ht="12.75">
      <c r="A119" s="92"/>
    </row>
    <row r="120" spans="1:1" ht="12.75">
      <c r="A120" s="92"/>
    </row>
    <row r="121" spans="1:1" ht="12.75">
      <c r="A121" s="92"/>
    </row>
    <row r="122" spans="1:1" ht="12.75">
      <c r="A122" s="92"/>
    </row>
    <row r="123" spans="1:1" ht="12.75">
      <c r="A123" s="92"/>
    </row>
    <row r="124" spans="1:1" ht="12.75">
      <c r="A124" s="92"/>
    </row>
    <row r="125" spans="1:1" ht="12.75">
      <c r="A125" s="92"/>
    </row>
    <row r="126" spans="1:1" ht="12.75">
      <c r="A126" s="92"/>
    </row>
    <row r="127" spans="1:1" ht="12.75">
      <c r="A127" s="92"/>
    </row>
    <row r="128" spans="1:1" ht="12.75">
      <c r="A128" s="92"/>
    </row>
    <row r="129" spans="1:1" ht="12.75">
      <c r="A129" s="92"/>
    </row>
    <row r="130" spans="1:1" ht="12.75">
      <c r="A130" s="92"/>
    </row>
    <row r="131" spans="1:1" ht="12.75">
      <c r="A131" s="92"/>
    </row>
    <row r="132" spans="1:1" ht="12.75">
      <c r="A132" s="92"/>
    </row>
    <row r="133" spans="1:1" ht="12.75">
      <c r="A133" s="92"/>
    </row>
    <row r="134" spans="1:1" ht="12.75">
      <c r="A134" s="92"/>
    </row>
    <row r="135" spans="1:1" ht="12.75">
      <c r="A135" s="92"/>
    </row>
    <row r="136" spans="1:1" ht="12.75">
      <c r="A136" s="92"/>
    </row>
    <row r="137" spans="1:1" ht="12.75">
      <c r="A137" s="92"/>
    </row>
    <row r="138" spans="1:1" ht="12.75">
      <c r="A138" s="92"/>
    </row>
    <row r="139" spans="1:1" ht="12.75">
      <c r="A139" s="92"/>
    </row>
    <row r="140" spans="1:1" ht="12.75">
      <c r="A140" s="92"/>
    </row>
    <row r="141" spans="1:1" ht="12.75">
      <c r="A141" s="92"/>
    </row>
    <row r="142" spans="1:1" ht="12.75">
      <c r="A142" s="92"/>
    </row>
    <row r="143" spans="1:1" ht="12.75">
      <c r="A143" s="92"/>
    </row>
    <row r="144" spans="1:1" ht="12.75">
      <c r="A144" s="92"/>
    </row>
    <row r="145" spans="1:1" ht="12.75">
      <c r="A145" s="92"/>
    </row>
    <row r="146" spans="1:1" ht="12.75">
      <c r="A146" s="92"/>
    </row>
    <row r="147" spans="1:1" ht="12.75">
      <c r="A147" s="92"/>
    </row>
    <row r="148" spans="1:1" ht="12.75">
      <c r="A148" s="92"/>
    </row>
    <row r="149" spans="1:1" ht="12.75">
      <c r="A149" s="92"/>
    </row>
    <row r="150" spans="1:1" ht="12.75">
      <c r="A150" s="92"/>
    </row>
    <row r="151" spans="1:1" ht="12.75">
      <c r="A151" s="92"/>
    </row>
    <row r="152" spans="1:1" ht="12.75">
      <c r="A152" s="92"/>
    </row>
    <row r="153" spans="1:1" ht="12.75">
      <c r="A153" s="92"/>
    </row>
    <row r="154" spans="1:1" ht="12.75">
      <c r="A154" s="92"/>
    </row>
    <row r="155" spans="1:1" ht="12.75">
      <c r="A155" s="92"/>
    </row>
    <row r="156" spans="1:1" ht="12.75">
      <c r="A156" s="92"/>
    </row>
    <row r="157" spans="1:1" ht="12.75">
      <c r="A157" s="92"/>
    </row>
    <row r="158" spans="1:1" ht="12.75">
      <c r="A158" s="92"/>
    </row>
    <row r="159" spans="1:1" ht="12.75">
      <c r="A159" s="92"/>
    </row>
    <row r="160" spans="1:1" ht="12.75">
      <c r="A160" s="92"/>
    </row>
    <row r="161" spans="1:8" ht="12.75">
      <c r="A161" s="92"/>
    </row>
    <row r="162" spans="1:8" ht="12.75">
      <c r="A162" s="92"/>
      <c r="B162" s="102"/>
      <c r="C162" s="102"/>
      <c r="D162" s="102"/>
      <c r="E162" s="102"/>
      <c r="F162" s="102"/>
      <c r="G162" s="102"/>
      <c r="H162" s="102"/>
    </row>
    <row r="163" spans="1:8" ht="12.75">
      <c r="A163" s="92"/>
      <c r="B163" s="102"/>
      <c r="C163" s="102"/>
      <c r="D163" s="102"/>
      <c r="E163" s="102"/>
      <c r="F163" s="102"/>
      <c r="G163" s="102"/>
      <c r="H163" s="102"/>
    </row>
    <row r="164" spans="1:8" ht="12.75">
      <c r="A164" s="92"/>
      <c r="B164" s="102"/>
      <c r="C164" s="102"/>
      <c r="D164" s="102"/>
      <c r="E164" s="102"/>
      <c r="F164" s="102"/>
      <c r="G164" s="102"/>
      <c r="H164" s="102"/>
    </row>
    <row r="165" spans="1:8" ht="12.75">
      <c r="A165" s="92"/>
      <c r="B165" s="102"/>
      <c r="C165" s="102"/>
      <c r="D165" s="102"/>
      <c r="E165" s="102"/>
      <c r="F165" s="102"/>
      <c r="G165" s="102"/>
      <c r="H165" s="102"/>
    </row>
    <row r="166" spans="1:8" ht="12.75">
      <c r="A166" s="92"/>
      <c r="B166" s="102"/>
      <c r="C166" s="102"/>
      <c r="D166" s="102"/>
      <c r="E166" s="102"/>
      <c r="F166" s="102"/>
      <c r="G166" s="102"/>
      <c r="H166" s="102"/>
    </row>
    <row r="167" spans="1:8" ht="12.75">
      <c r="A167" s="92"/>
      <c r="B167" s="102"/>
      <c r="C167" s="102"/>
      <c r="D167" s="102"/>
      <c r="E167" s="102"/>
      <c r="F167" s="102"/>
      <c r="G167" s="102"/>
      <c r="H167" s="102"/>
    </row>
    <row r="168" spans="1:8" ht="12.75">
      <c r="A168" s="92"/>
      <c r="B168" s="102"/>
      <c r="C168" s="102"/>
      <c r="D168" s="102"/>
      <c r="E168" s="102"/>
      <c r="F168" s="102"/>
      <c r="G168" s="102"/>
      <c r="H168" s="102"/>
    </row>
    <row r="169" spans="1:8" ht="12.75">
      <c r="A169" s="92"/>
      <c r="B169" s="102"/>
      <c r="C169" s="102"/>
      <c r="D169" s="102"/>
      <c r="E169" s="102"/>
      <c r="F169" s="102"/>
      <c r="G169" s="102"/>
      <c r="H169" s="102"/>
    </row>
    <row r="170" spans="1:8" ht="12.75">
      <c r="A170" s="92"/>
      <c r="B170" s="102"/>
      <c r="C170" s="102"/>
      <c r="D170" s="102"/>
      <c r="E170" s="102"/>
      <c r="F170" s="102"/>
      <c r="G170" s="102"/>
      <c r="H170" s="102"/>
    </row>
    <row r="171" spans="1:8" ht="12.75">
      <c r="A171" s="92"/>
      <c r="B171" s="102"/>
      <c r="C171" s="102"/>
      <c r="D171" s="102"/>
      <c r="E171" s="102"/>
      <c r="F171" s="102"/>
      <c r="G171" s="102"/>
      <c r="H171" s="102"/>
    </row>
    <row r="172" spans="1:8" ht="12.75">
      <c r="A172" s="92"/>
      <c r="B172" s="102"/>
      <c r="C172" s="102"/>
      <c r="D172" s="102"/>
      <c r="E172" s="102"/>
      <c r="F172" s="102"/>
      <c r="G172" s="102"/>
      <c r="H172" s="102"/>
    </row>
    <row r="173" spans="1:8" ht="12.75">
      <c r="A173" s="92"/>
      <c r="B173" s="102"/>
      <c r="C173" s="102"/>
      <c r="D173" s="102"/>
      <c r="E173" s="102"/>
      <c r="F173" s="102"/>
      <c r="G173" s="102"/>
      <c r="H173" s="102"/>
    </row>
    <row r="174" spans="1:8" ht="12.75">
      <c r="A174" s="92"/>
      <c r="B174" s="102"/>
      <c r="C174" s="102"/>
      <c r="D174" s="102"/>
      <c r="E174" s="102"/>
      <c r="F174" s="102"/>
      <c r="G174" s="102"/>
      <c r="H174" s="102"/>
    </row>
    <row r="175" spans="1:8" ht="12.75">
      <c r="A175" s="92"/>
      <c r="B175" s="102"/>
      <c r="C175" s="102"/>
      <c r="D175" s="102"/>
      <c r="E175" s="102"/>
      <c r="F175" s="102"/>
      <c r="G175" s="102"/>
      <c r="H175" s="102"/>
    </row>
    <row r="176" spans="1:8" ht="12.75">
      <c r="A176" s="92"/>
      <c r="B176" s="102"/>
      <c r="C176" s="102"/>
      <c r="D176" s="102"/>
      <c r="E176" s="102"/>
      <c r="F176" s="102"/>
      <c r="G176" s="102"/>
      <c r="H176" s="102"/>
    </row>
    <row r="177" spans="1:8" ht="12.75">
      <c r="A177" s="92"/>
      <c r="B177" s="102"/>
      <c r="C177" s="102"/>
      <c r="D177" s="102"/>
      <c r="E177" s="102"/>
      <c r="F177" s="102"/>
      <c r="G177" s="102"/>
      <c r="H177" s="102"/>
    </row>
    <row r="178" spans="1:8" ht="12.75">
      <c r="A178" s="92"/>
      <c r="B178" s="102"/>
      <c r="C178" s="102"/>
      <c r="D178" s="102"/>
      <c r="E178" s="102"/>
      <c r="F178" s="102"/>
      <c r="G178" s="102"/>
      <c r="H178" s="102"/>
    </row>
    <row r="179" spans="1:8" ht="12.75">
      <c r="A179" s="92"/>
      <c r="B179" s="102"/>
      <c r="C179" s="102"/>
      <c r="D179" s="102"/>
      <c r="E179" s="102"/>
      <c r="F179" s="102"/>
      <c r="G179" s="102"/>
      <c r="H179" s="102"/>
    </row>
    <row r="180" spans="1:8" ht="12.75">
      <c r="A180" s="92"/>
      <c r="B180" s="102"/>
      <c r="C180" s="102"/>
      <c r="D180" s="102"/>
      <c r="E180" s="102"/>
      <c r="F180" s="102"/>
      <c r="G180" s="102"/>
      <c r="H180" s="102"/>
    </row>
    <row r="181" spans="1:8" ht="12.75">
      <c r="A181" s="92"/>
      <c r="B181" s="102"/>
      <c r="C181" s="102"/>
      <c r="D181" s="102"/>
      <c r="E181" s="102"/>
      <c r="F181" s="102"/>
      <c r="G181" s="102"/>
      <c r="H181" s="102"/>
    </row>
    <row r="182" spans="1:8" ht="12.75">
      <c r="A182" s="92"/>
      <c r="B182" s="102"/>
      <c r="C182" s="102"/>
      <c r="D182" s="102"/>
      <c r="E182" s="102"/>
      <c r="F182" s="102"/>
      <c r="G182" s="102"/>
      <c r="H182" s="102"/>
    </row>
    <row r="183" spans="1:8" ht="12.75">
      <c r="A183" s="92"/>
      <c r="B183" s="102"/>
      <c r="C183" s="102"/>
      <c r="D183" s="102"/>
      <c r="E183" s="102"/>
      <c r="F183" s="102"/>
      <c r="G183" s="102"/>
      <c r="H183" s="102"/>
    </row>
    <row r="184" spans="1:8" ht="12.75">
      <c r="A184" s="92"/>
      <c r="B184" s="102"/>
      <c r="C184" s="102"/>
      <c r="D184" s="102"/>
      <c r="E184" s="102"/>
      <c r="F184" s="102"/>
      <c r="G184" s="102"/>
      <c r="H184" s="102"/>
    </row>
    <row r="185" spans="1:8" ht="12.75">
      <c r="A185" s="92"/>
      <c r="B185" s="102"/>
      <c r="C185" s="102"/>
      <c r="D185" s="102"/>
      <c r="E185" s="102"/>
      <c r="F185" s="102"/>
      <c r="G185" s="102"/>
      <c r="H185" s="102"/>
    </row>
    <row r="186" spans="1:8" ht="12.75">
      <c r="A186" s="92"/>
      <c r="B186" s="102"/>
      <c r="C186" s="102"/>
      <c r="D186" s="102"/>
      <c r="E186" s="102"/>
      <c r="F186" s="102"/>
      <c r="G186" s="102"/>
      <c r="H186" s="102"/>
    </row>
    <row r="187" spans="1:8" ht="12.75">
      <c r="A187" s="92"/>
      <c r="B187" s="102"/>
      <c r="C187" s="102"/>
      <c r="D187" s="102"/>
      <c r="E187" s="102"/>
      <c r="F187" s="102"/>
      <c r="G187" s="102"/>
      <c r="H187" s="102"/>
    </row>
    <row r="188" spans="1:8" ht="12.75">
      <c r="A188" s="92"/>
      <c r="B188" s="102"/>
      <c r="C188" s="102"/>
      <c r="D188" s="102"/>
      <c r="E188" s="102"/>
      <c r="F188" s="102"/>
      <c r="G188" s="102"/>
      <c r="H188" s="102"/>
    </row>
    <row r="189" spans="1:8" ht="12.75">
      <c r="A189" s="92"/>
      <c r="B189" s="102"/>
      <c r="C189" s="102"/>
      <c r="D189" s="102"/>
      <c r="E189" s="102"/>
      <c r="F189" s="102"/>
      <c r="G189" s="102"/>
      <c r="H189" s="102"/>
    </row>
    <row r="190" spans="1:8" ht="12.75">
      <c r="A190" s="92"/>
      <c r="B190" s="102"/>
      <c r="C190" s="102"/>
      <c r="D190" s="102"/>
      <c r="E190" s="102"/>
      <c r="F190" s="102"/>
      <c r="G190" s="102"/>
      <c r="H190" s="102"/>
    </row>
    <row r="191" spans="1:8" ht="12.75">
      <c r="A191" s="92"/>
      <c r="B191" s="102"/>
      <c r="C191" s="102"/>
      <c r="D191" s="102"/>
      <c r="E191" s="102"/>
      <c r="F191" s="102"/>
      <c r="G191" s="102"/>
      <c r="H191" s="102"/>
    </row>
    <row r="192" spans="1:8" ht="12.75">
      <c r="A192" s="92"/>
      <c r="B192" s="102"/>
      <c r="C192" s="102"/>
      <c r="D192" s="102"/>
      <c r="E192" s="102"/>
      <c r="F192" s="102"/>
      <c r="G192" s="102"/>
      <c r="H192" s="102"/>
    </row>
    <row r="193" spans="1:8" ht="12.75">
      <c r="A193" s="92"/>
      <c r="B193" s="102"/>
      <c r="C193" s="102"/>
      <c r="D193" s="102"/>
      <c r="E193" s="102"/>
      <c r="F193" s="102"/>
      <c r="G193" s="102"/>
      <c r="H193" s="102"/>
    </row>
    <row r="194" spans="1:8" ht="12.75">
      <c r="A194" s="92"/>
      <c r="B194" s="102"/>
      <c r="C194" s="102"/>
      <c r="D194" s="102"/>
      <c r="E194" s="102"/>
      <c r="F194" s="102"/>
      <c r="G194" s="102"/>
      <c r="H194" s="102"/>
    </row>
    <row r="195" spans="1:8" ht="12.75">
      <c r="A195" s="92"/>
      <c r="B195" s="102"/>
      <c r="C195" s="102"/>
      <c r="D195" s="102"/>
      <c r="E195" s="102"/>
      <c r="F195" s="102"/>
      <c r="G195" s="102"/>
      <c r="H195" s="102"/>
    </row>
    <row r="196" spans="1:8" ht="12.75">
      <c r="A196" s="92"/>
      <c r="B196" s="102"/>
      <c r="C196" s="102"/>
      <c r="D196" s="102"/>
      <c r="E196" s="102"/>
      <c r="F196" s="102"/>
      <c r="G196" s="102"/>
      <c r="H196" s="102"/>
    </row>
    <row r="197" spans="1:8" ht="12.75">
      <c r="A197" s="92"/>
      <c r="B197" s="102"/>
      <c r="C197" s="102"/>
      <c r="D197" s="102"/>
      <c r="E197" s="102"/>
      <c r="F197" s="102"/>
      <c r="G197" s="102"/>
      <c r="H197" s="102"/>
    </row>
    <row r="198" spans="1:8" ht="12.75">
      <c r="A198" s="92"/>
      <c r="B198" s="102"/>
      <c r="C198" s="102"/>
      <c r="D198" s="102"/>
      <c r="E198" s="102"/>
      <c r="F198" s="102"/>
      <c r="G198" s="102"/>
      <c r="H198" s="102"/>
    </row>
    <row r="199" spans="1:8" ht="12.75">
      <c r="A199" s="92"/>
      <c r="B199" s="102"/>
      <c r="C199" s="102"/>
      <c r="D199" s="102"/>
      <c r="E199" s="102"/>
      <c r="F199" s="102"/>
      <c r="G199" s="102"/>
      <c r="H199" s="102"/>
    </row>
    <row r="200" spans="1:8" ht="12.75">
      <c r="A200" s="92"/>
      <c r="B200" s="102"/>
      <c r="C200" s="102"/>
      <c r="D200" s="102"/>
      <c r="E200" s="102"/>
      <c r="F200" s="102"/>
      <c r="G200" s="102"/>
      <c r="H200" s="102"/>
    </row>
    <row r="201" spans="1:8" ht="12.75">
      <c r="A201" s="92"/>
      <c r="B201" s="102"/>
      <c r="C201" s="102"/>
      <c r="D201" s="102"/>
      <c r="E201" s="102"/>
      <c r="F201" s="102"/>
      <c r="G201" s="102"/>
      <c r="H201" s="102"/>
    </row>
    <row r="202" spans="1:8" ht="12.75">
      <c r="A202" s="92"/>
      <c r="B202" s="102"/>
      <c r="C202" s="102"/>
      <c r="D202" s="102"/>
      <c r="E202" s="102"/>
      <c r="F202" s="102"/>
      <c r="G202" s="102"/>
      <c r="H202" s="102"/>
    </row>
    <row r="203" spans="1:8" ht="12.75">
      <c r="A203" s="92"/>
      <c r="B203" s="102"/>
      <c r="C203" s="102"/>
      <c r="D203" s="102"/>
      <c r="E203" s="102"/>
      <c r="F203" s="102"/>
      <c r="G203" s="102"/>
      <c r="H203" s="102"/>
    </row>
    <row r="204" spans="1:8" ht="12.75">
      <c r="A204" s="92"/>
      <c r="B204" s="102"/>
      <c r="C204" s="102"/>
      <c r="D204" s="102"/>
      <c r="E204" s="102"/>
      <c r="F204" s="102"/>
      <c r="G204" s="102"/>
      <c r="H204" s="102"/>
    </row>
    <row r="205" spans="1:8" ht="12.75">
      <c r="A205" s="92"/>
      <c r="B205" s="102"/>
      <c r="C205" s="102"/>
      <c r="D205" s="102"/>
      <c r="E205" s="102"/>
      <c r="F205" s="102"/>
      <c r="G205" s="102"/>
      <c r="H205" s="102"/>
    </row>
    <row r="206" spans="1:8" ht="12.75">
      <c r="A206" s="92"/>
      <c r="B206" s="102"/>
      <c r="C206" s="102"/>
      <c r="D206" s="102"/>
      <c r="E206" s="102"/>
      <c r="F206" s="102"/>
      <c r="G206" s="102"/>
      <c r="H206" s="102"/>
    </row>
    <row r="207" spans="1:8" ht="12.75">
      <c r="A207" s="92"/>
      <c r="B207" s="102"/>
      <c r="C207" s="102"/>
      <c r="D207" s="102"/>
      <c r="E207" s="102"/>
      <c r="F207" s="102"/>
      <c r="G207" s="102"/>
      <c r="H207" s="102"/>
    </row>
    <row r="208" spans="1:8" ht="12.75">
      <c r="A208" s="92"/>
      <c r="B208" s="102"/>
      <c r="C208" s="102"/>
      <c r="D208" s="102"/>
      <c r="E208" s="102"/>
      <c r="F208" s="102"/>
      <c r="G208" s="102"/>
      <c r="H208" s="102"/>
    </row>
    <row r="209" spans="1:8" ht="12.75">
      <c r="A209" s="92"/>
      <c r="B209" s="102"/>
      <c r="C209" s="102"/>
      <c r="D209" s="102"/>
      <c r="E209" s="102"/>
      <c r="F209" s="102"/>
      <c r="G209" s="102"/>
      <c r="H209" s="102"/>
    </row>
    <row r="210" spans="1:8" ht="12.75">
      <c r="A210" s="92"/>
      <c r="B210" s="102"/>
      <c r="C210" s="102"/>
      <c r="D210" s="102"/>
      <c r="E210" s="102"/>
      <c r="F210" s="102"/>
      <c r="G210" s="102"/>
      <c r="H210" s="102"/>
    </row>
    <row r="211" spans="1:8" ht="12.75">
      <c r="A211" s="92"/>
      <c r="B211" s="102"/>
      <c r="C211" s="102"/>
      <c r="D211" s="102"/>
      <c r="E211" s="102"/>
      <c r="F211" s="102"/>
      <c r="G211" s="102"/>
      <c r="H211" s="102"/>
    </row>
    <row r="212" spans="1:8" ht="12.75">
      <c r="A212" s="92"/>
      <c r="B212" s="102"/>
      <c r="C212" s="102"/>
      <c r="D212" s="102"/>
      <c r="E212" s="102"/>
      <c r="F212" s="102"/>
      <c r="G212" s="102"/>
      <c r="H212" s="102"/>
    </row>
    <row r="213" spans="1:8" ht="12.75">
      <c r="A213" s="92"/>
      <c r="B213" s="102"/>
      <c r="C213" s="102"/>
      <c r="D213" s="102"/>
      <c r="E213" s="102"/>
      <c r="F213" s="102"/>
      <c r="G213" s="102"/>
      <c r="H213" s="102"/>
    </row>
    <row r="214" spans="1:8" ht="12.75">
      <c r="A214" s="92"/>
      <c r="B214" s="102"/>
      <c r="C214" s="102"/>
      <c r="D214" s="102"/>
      <c r="E214" s="102"/>
      <c r="F214" s="102"/>
      <c r="G214" s="102"/>
      <c r="H214" s="102"/>
    </row>
    <row r="215" spans="1:8" ht="12.75">
      <c r="A215" s="92"/>
      <c r="B215" s="102"/>
      <c r="C215" s="102"/>
      <c r="D215" s="102"/>
      <c r="E215" s="102"/>
      <c r="F215" s="102"/>
      <c r="G215" s="102"/>
      <c r="H215" s="102"/>
    </row>
    <row r="216" spans="1:8" ht="12.75">
      <c r="A216" s="92"/>
      <c r="B216" s="102"/>
      <c r="C216" s="102"/>
      <c r="D216" s="102"/>
      <c r="E216" s="102"/>
      <c r="F216" s="102"/>
      <c r="G216" s="102"/>
      <c r="H216" s="102"/>
    </row>
    <row r="217" spans="1:8" ht="12.75">
      <c r="A217" s="92"/>
      <c r="B217" s="102"/>
      <c r="C217" s="102"/>
      <c r="D217" s="102"/>
      <c r="E217" s="102"/>
      <c r="F217" s="102"/>
      <c r="G217" s="102"/>
      <c r="H217" s="102"/>
    </row>
    <row r="218" spans="1:8" ht="12.75">
      <c r="A218" s="92"/>
      <c r="B218" s="102"/>
      <c r="C218" s="102"/>
      <c r="D218" s="102"/>
      <c r="E218" s="102"/>
      <c r="F218" s="102"/>
      <c r="G218" s="102"/>
      <c r="H218" s="102"/>
    </row>
    <row r="219" spans="1:8" ht="12.75">
      <c r="A219" s="92"/>
      <c r="B219" s="102"/>
      <c r="C219" s="102"/>
      <c r="D219" s="102"/>
      <c r="E219" s="102"/>
      <c r="F219" s="102"/>
      <c r="G219" s="102"/>
      <c r="H219" s="102"/>
    </row>
    <row r="220" spans="1:8" ht="12.75">
      <c r="A220" s="92"/>
      <c r="B220" s="102"/>
      <c r="C220" s="102"/>
      <c r="D220" s="102"/>
      <c r="E220" s="102"/>
      <c r="F220" s="102"/>
      <c r="G220" s="102"/>
      <c r="H220" s="102"/>
    </row>
    <row r="221" spans="1:8" ht="12.75">
      <c r="A221" s="92"/>
      <c r="B221" s="102"/>
      <c r="C221" s="102"/>
      <c r="D221" s="102"/>
      <c r="E221" s="102"/>
      <c r="F221" s="102"/>
      <c r="G221" s="102"/>
      <c r="H221" s="102"/>
    </row>
    <row r="222" spans="1:8" ht="12.75">
      <c r="A222" s="92"/>
      <c r="B222" s="102"/>
      <c r="C222" s="102"/>
      <c r="D222" s="102"/>
      <c r="E222" s="102"/>
      <c r="F222" s="102"/>
      <c r="G222" s="102"/>
      <c r="H222" s="102"/>
    </row>
    <row r="223" spans="1:8" ht="12.75">
      <c r="A223" s="92"/>
      <c r="B223" s="102"/>
      <c r="C223" s="102"/>
      <c r="D223" s="102"/>
      <c r="E223" s="102"/>
      <c r="F223" s="102"/>
      <c r="G223" s="102"/>
      <c r="H223" s="102"/>
    </row>
    <row r="224" spans="1:8" ht="12.75">
      <c r="A224" s="92"/>
      <c r="B224" s="102"/>
      <c r="C224" s="102"/>
      <c r="D224" s="102"/>
      <c r="E224" s="102"/>
      <c r="F224" s="102"/>
      <c r="G224" s="102"/>
      <c r="H224" s="102"/>
    </row>
    <row r="225" spans="1:8" ht="12.75">
      <c r="A225" s="92"/>
      <c r="B225" s="102"/>
      <c r="C225" s="102"/>
      <c r="D225" s="102"/>
      <c r="E225" s="102"/>
      <c r="F225" s="102"/>
      <c r="G225" s="102"/>
      <c r="H225" s="102"/>
    </row>
    <row r="226" spans="1:8" ht="12.75">
      <c r="A226" s="92"/>
      <c r="B226" s="102"/>
      <c r="C226" s="102"/>
      <c r="D226" s="102"/>
      <c r="E226" s="102"/>
      <c r="F226" s="102"/>
      <c r="G226" s="102"/>
      <c r="H226" s="102"/>
    </row>
    <row r="227" spans="1:8" ht="12.75">
      <c r="A227" s="92"/>
      <c r="B227" s="102"/>
      <c r="C227" s="102"/>
      <c r="D227" s="102"/>
      <c r="E227" s="102"/>
      <c r="F227" s="102"/>
      <c r="G227" s="102"/>
      <c r="H227" s="102"/>
    </row>
    <row r="228" spans="1:8" ht="12.75">
      <c r="A228" s="92"/>
      <c r="B228" s="102"/>
      <c r="C228" s="102"/>
      <c r="D228" s="102"/>
      <c r="E228" s="102"/>
      <c r="F228" s="102"/>
      <c r="G228" s="102"/>
      <c r="H228" s="102"/>
    </row>
    <row r="229" spans="1:8" ht="12.75">
      <c r="A229" s="92"/>
      <c r="B229" s="102"/>
      <c r="C229" s="102"/>
      <c r="D229" s="102"/>
      <c r="E229" s="102"/>
      <c r="F229" s="102"/>
      <c r="G229" s="102"/>
      <c r="H229" s="102"/>
    </row>
    <row r="230" spans="1:8" ht="12.75">
      <c r="A230" s="92"/>
      <c r="B230" s="102"/>
      <c r="C230" s="102"/>
      <c r="D230" s="102"/>
      <c r="E230" s="102"/>
      <c r="F230" s="102"/>
      <c r="G230" s="102"/>
      <c r="H230" s="102"/>
    </row>
    <row r="231" spans="1:8" ht="12.75">
      <c r="A231" s="92"/>
      <c r="B231" s="102"/>
      <c r="C231" s="102"/>
      <c r="D231" s="102"/>
      <c r="E231" s="102"/>
      <c r="F231" s="102"/>
      <c r="G231" s="102"/>
      <c r="H231" s="102"/>
    </row>
    <row r="232" spans="1:8" ht="12.75">
      <c r="A232" s="92"/>
      <c r="B232" s="102"/>
      <c r="C232" s="102"/>
      <c r="D232" s="102"/>
      <c r="E232" s="102"/>
      <c r="F232" s="102"/>
      <c r="G232" s="102"/>
      <c r="H232" s="102"/>
    </row>
    <row r="233" spans="1:8" ht="12.75">
      <c r="A233" s="92"/>
      <c r="B233" s="102"/>
      <c r="C233" s="102"/>
      <c r="D233" s="102"/>
      <c r="E233" s="102"/>
      <c r="F233" s="102"/>
      <c r="G233" s="102"/>
      <c r="H233" s="102"/>
    </row>
    <row r="234" spans="1:8" ht="12.75">
      <c r="A234" s="92"/>
      <c r="B234" s="102"/>
      <c r="C234" s="102"/>
      <c r="D234" s="102"/>
      <c r="E234" s="102"/>
      <c r="F234" s="102"/>
      <c r="G234" s="102"/>
      <c r="H234" s="102"/>
    </row>
    <row r="235" spans="1:8" ht="12.75">
      <c r="A235" s="92"/>
      <c r="B235" s="102"/>
      <c r="C235" s="102"/>
      <c r="D235" s="102"/>
      <c r="E235" s="102"/>
      <c r="F235" s="102"/>
      <c r="G235" s="102"/>
      <c r="H235" s="102"/>
    </row>
    <row r="236" spans="1:8" ht="12.75">
      <c r="A236" s="92"/>
      <c r="B236" s="102"/>
      <c r="C236" s="102"/>
      <c r="D236" s="102"/>
      <c r="E236" s="102"/>
      <c r="F236" s="102"/>
      <c r="G236" s="102"/>
      <c r="H236" s="102"/>
    </row>
    <row r="237" spans="1:8" ht="12.75">
      <c r="A237" s="92"/>
      <c r="B237" s="102"/>
      <c r="C237" s="102"/>
      <c r="D237" s="102"/>
      <c r="E237" s="102"/>
      <c r="F237" s="102"/>
      <c r="G237" s="102"/>
      <c r="H237" s="102"/>
    </row>
    <row r="238" spans="1:8" ht="12.75">
      <c r="A238" s="92"/>
      <c r="B238" s="102"/>
      <c r="C238" s="102"/>
      <c r="D238" s="102"/>
      <c r="E238" s="102"/>
      <c r="F238" s="102"/>
      <c r="G238" s="102"/>
      <c r="H238" s="102"/>
    </row>
    <row r="239" spans="1:8" ht="12.75">
      <c r="A239" s="92"/>
      <c r="B239" s="102"/>
      <c r="C239" s="102"/>
      <c r="D239" s="102"/>
      <c r="E239" s="102"/>
      <c r="F239" s="102"/>
      <c r="G239" s="102"/>
      <c r="H239" s="102"/>
    </row>
    <row r="240" spans="1:8" ht="12.75">
      <c r="A240" s="92"/>
      <c r="B240" s="102"/>
      <c r="C240" s="102"/>
      <c r="D240" s="102"/>
      <c r="E240" s="102"/>
      <c r="F240" s="102"/>
      <c r="G240" s="102"/>
      <c r="H240" s="102"/>
    </row>
    <row r="241" spans="1:8" ht="12.75">
      <c r="A241" s="92"/>
      <c r="B241" s="102"/>
      <c r="C241" s="102"/>
      <c r="D241" s="102"/>
      <c r="E241" s="102"/>
      <c r="F241" s="102"/>
      <c r="G241" s="102"/>
      <c r="H241" s="102"/>
    </row>
    <row r="242" spans="1:8" ht="12.75">
      <c r="A242" s="92"/>
      <c r="B242" s="102"/>
      <c r="C242" s="102"/>
      <c r="D242" s="102"/>
      <c r="E242" s="102"/>
      <c r="F242" s="102"/>
      <c r="G242" s="102"/>
      <c r="H242" s="102"/>
    </row>
    <row r="243" spans="1:8" ht="12.75">
      <c r="A243" s="92"/>
      <c r="B243" s="102"/>
      <c r="C243" s="102"/>
      <c r="D243" s="102"/>
      <c r="E243" s="102"/>
      <c r="F243" s="102"/>
      <c r="G243" s="102"/>
      <c r="H243" s="102"/>
    </row>
    <row r="244" spans="1:8" ht="12.75">
      <c r="A244" s="92"/>
      <c r="B244" s="102"/>
      <c r="C244" s="102"/>
      <c r="D244" s="102"/>
      <c r="E244" s="102"/>
      <c r="F244" s="102"/>
      <c r="G244" s="102"/>
      <c r="H244" s="102"/>
    </row>
    <row r="245" spans="1:8" ht="12.75">
      <c r="A245" s="92"/>
      <c r="B245" s="102"/>
      <c r="C245" s="102"/>
      <c r="D245" s="102"/>
      <c r="E245" s="102"/>
      <c r="F245" s="102"/>
      <c r="G245" s="102"/>
      <c r="H245" s="102"/>
    </row>
    <row r="246" spans="1:8" ht="12.75">
      <c r="A246" s="92"/>
      <c r="B246" s="102"/>
      <c r="C246" s="102"/>
      <c r="D246" s="102"/>
      <c r="E246" s="102"/>
      <c r="F246" s="102"/>
      <c r="G246" s="102"/>
      <c r="H246" s="102"/>
    </row>
    <row r="247" spans="1:8" ht="12.75">
      <c r="A247" s="92"/>
      <c r="B247" s="102"/>
      <c r="C247" s="102"/>
      <c r="D247" s="102"/>
      <c r="E247" s="102"/>
      <c r="F247" s="102"/>
      <c r="G247" s="102"/>
      <c r="H247" s="102"/>
    </row>
    <row r="248" spans="1:8" ht="12.75">
      <c r="A248" s="92"/>
      <c r="B248" s="102"/>
      <c r="C248" s="102"/>
      <c r="D248" s="102"/>
      <c r="E248" s="102"/>
      <c r="F248" s="102"/>
      <c r="G248" s="102"/>
      <c r="H248" s="102"/>
    </row>
    <row r="249" spans="1:8" ht="12.75">
      <c r="A249" s="92"/>
      <c r="B249" s="102"/>
      <c r="C249" s="102"/>
      <c r="D249" s="102"/>
      <c r="E249" s="102"/>
      <c r="F249" s="102"/>
      <c r="G249" s="102"/>
      <c r="H249" s="102"/>
    </row>
    <row r="250" spans="1:8" ht="12.75">
      <c r="A250" s="92"/>
      <c r="B250" s="102"/>
      <c r="C250" s="102"/>
      <c r="D250" s="102"/>
      <c r="E250" s="102"/>
      <c r="F250" s="102"/>
      <c r="G250" s="102"/>
      <c r="H250" s="102"/>
    </row>
    <row r="251" spans="1:8" ht="12.75">
      <c r="A251" s="92"/>
      <c r="B251" s="102"/>
      <c r="C251" s="102"/>
      <c r="D251" s="102"/>
      <c r="E251" s="102"/>
      <c r="F251" s="102"/>
      <c r="G251" s="102"/>
      <c r="H251" s="102"/>
    </row>
    <row r="252" spans="1:8" ht="12.75">
      <c r="A252" s="92"/>
      <c r="B252" s="102"/>
      <c r="C252" s="102"/>
      <c r="D252" s="102"/>
      <c r="E252" s="102"/>
      <c r="F252" s="102"/>
      <c r="G252" s="102"/>
      <c r="H252" s="102"/>
    </row>
    <row r="253" spans="1:8" ht="12.75">
      <c r="A253" s="92"/>
      <c r="B253" s="102"/>
      <c r="C253" s="102"/>
      <c r="D253" s="102"/>
      <c r="E253" s="102"/>
      <c r="F253" s="102"/>
      <c r="G253" s="102"/>
      <c r="H253" s="102"/>
    </row>
    <row r="254" spans="1:8" ht="12.75">
      <c r="A254" s="92"/>
      <c r="B254" s="102"/>
      <c r="C254" s="102"/>
      <c r="D254" s="102"/>
      <c r="E254" s="102"/>
      <c r="F254" s="102"/>
      <c r="G254" s="102"/>
      <c r="H254" s="102"/>
    </row>
    <row r="255" spans="1:8" ht="12.75">
      <c r="A255" s="92"/>
      <c r="B255" s="102"/>
      <c r="C255" s="102"/>
      <c r="D255" s="102"/>
      <c r="E255" s="102"/>
      <c r="F255" s="102"/>
      <c r="G255" s="102"/>
      <c r="H255" s="102"/>
    </row>
    <row r="256" spans="1:8" ht="12.75">
      <c r="A256" s="92"/>
      <c r="B256" s="102"/>
      <c r="C256" s="102"/>
      <c r="D256" s="102"/>
      <c r="E256" s="102"/>
      <c r="F256" s="102"/>
      <c r="G256" s="102"/>
      <c r="H256" s="102"/>
    </row>
    <row r="257" spans="1:8" ht="12.75">
      <c r="A257" s="92"/>
      <c r="B257" s="102"/>
      <c r="C257" s="102"/>
      <c r="D257" s="102"/>
      <c r="E257" s="102"/>
      <c r="F257" s="102"/>
      <c r="G257" s="102"/>
      <c r="H257" s="102"/>
    </row>
    <row r="258" spans="1:8" ht="12.75">
      <c r="A258" s="92"/>
      <c r="B258" s="102"/>
      <c r="C258" s="102"/>
      <c r="D258" s="102"/>
      <c r="E258" s="102"/>
      <c r="F258" s="102"/>
      <c r="G258" s="102"/>
      <c r="H258" s="102"/>
    </row>
    <row r="259" spans="1:8" ht="12.75">
      <c r="A259" s="92"/>
      <c r="B259" s="102"/>
      <c r="C259" s="102"/>
      <c r="D259" s="102"/>
      <c r="E259" s="102"/>
      <c r="F259" s="102"/>
      <c r="G259" s="102"/>
      <c r="H259" s="102"/>
    </row>
    <row r="260" spans="1:8" ht="12.75">
      <c r="A260" s="92"/>
      <c r="B260" s="102"/>
      <c r="C260" s="102"/>
      <c r="D260" s="102"/>
      <c r="E260" s="102"/>
      <c r="F260" s="102"/>
      <c r="G260" s="102"/>
      <c r="H260" s="102"/>
    </row>
    <row r="261" spans="1:8" ht="12.75">
      <c r="A261" s="92"/>
      <c r="B261" s="102"/>
      <c r="C261" s="102"/>
      <c r="D261" s="102"/>
      <c r="E261" s="102"/>
      <c r="F261" s="102"/>
      <c r="G261" s="102"/>
      <c r="H261" s="102"/>
    </row>
    <row r="262" spans="1:8" ht="12.75">
      <c r="A262" s="92"/>
      <c r="B262" s="102"/>
      <c r="C262" s="102"/>
      <c r="D262" s="102"/>
      <c r="E262" s="102"/>
      <c r="F262" s="102"/>
      <c r="G262" s="102"/>
      <c r="H262" s="102"/>
    </row>
    <row r="263" spans="1:8" ht="12.75">
      <c r="A263" s="92"/>
      <c r="B263" s="102"/>
      <c r="C263" s="102"/>
      <c r="D263" s="102"/>
      <c r="E263" s="102"/>
      <c r="F263" s="102"/>
      <c r="G263" s="102"/>
      <c r="H263" s="102"/>
    </row>
    <row r="264" spans="1:8" ht="12.75">
      <c r="A264" s="92"/>
      <c r="B264" s="102"/>
      <c r="C264" s="102"/>
      <c r="D264" s="102"/>
      <c r="E264" s="102"/>
      <c r="F264" s="102"/>
      <c r="G264" s="102"/>
      <c r="H264" s="102"/>
    </row>
    <row r="265" spans="1:8" ht="12.75">
      <c r="A265" s="92"/>
      <c r="B265" s="102"/>
      <c r="C265" s="102"/>
      <c r="D265" s="102"/>
      <c r="E265" s="102"/>
      <c r="F265" s="102"/>
      <c r="G265" s="102"/>
      <c r="H265" s="102"/>
    </row>
    <row r="266" spans="1:8" ht="12.75">
      <c r="A266" s="92"/>
      <c r="B266" s="102"/>
      <c r="C266" s="102"/>
      <c r="D266" s="102"/>
      <c r="E266" s="102"/>
      <c r="F266" s="102"/>
      <c r="G266" s="102"/>
      <c r="H266" s="102"/>
    </row>
    <row r="267" spans="1:8" ht="12.75">
      <c r="A267" s="92"/>
      <c r="B267" s="102"/>
      <c r="C267" s="102"/>
      <c r="D267" s="102"/>
      <c r="E267" s="102"/>
      <c r="F267" s="102"/>
      <c r="G267" s="102"/>
      <c r="H267" s="102"/>
    </row>
    <row r="268" spans="1:8" ht="12.75">
      <c r="A268" s="92"/>
      <c r="B268" s="102"/>
      <c r="C268" s="102"/>
      <c r="D268" s="102"/>
      <c r="E268" s="102"/>
      <c r="F268" s="102"/>
      <c r="G268" s="102"/>
      <c r="H268" s="102"/>
    </row>
    <row r="269" spans="1:8" ht="12.75">
      <c r="A269" s="92"/>
      <c r="B269" s="102"/>
      <c r="C269" s="102"/>
      <c r="D269" s="102"/>
      <c r="E269" s="102"/>
      <c r="F269" s="102"/>
      <c r="G269" s="102"/>
      <c r="H269" s="102"/>
    </row>
    <row r="270" spans="1:8" ht="12.75">
      <c r="A270" s="92"/>
      <c r="B270" s="102"/>
      <c r="C270" s="102"/>
      <c r="D270" s="102"/>
      <c r="E270" s="102"/>
      <c r="F270" s="102"/>
      <c r="G270" s="102"/>
      <c r="H270" s="102"/>
    </row>
    <row r="271" spans="1:8" ht="12.75">
      <c r="A271" s="92"/>
      <c r="B271" s="102"/>
      <c r="C271" s="102"/>
      <c r="D271" s="102"/>
      <c r="E271" s="102"/>
      <c r="F271" s="102"/>
      <c r="G271" s="102"/>
      <c r="H271" s="102"/>
    </row>
    <row r="272" spans="1:8" ht="12.75">
      <c r="A272" s="92"/>
      <c r="B272" s="102"/>
      <c r="C272" s="102"/>
      <c r="D272" s="102"/>
      <c r="E272" s="102"/>
      <c r="F272" s="102"/>
      <c r="G272" s="102"/>
      <c r="H272" s="102"/>
    </row>
    <row r="273" spans="1:8" ht="12.75">
      <c r="A273" s="92"/>
      <c r="B273" s="102"/>
      <c r="C273" s="102"/>
      <c r="D273" s="102"/>
      <c r="E273" s="102"/>
      <c r="F273" s="102"/>
      <c r="G273" s="102"/>
      <c r="H273" s="102"/>
    </row>
    <row r="274" spans="1:8" ht="12.75">
      <c r="A274" s="92"/>
      <c r="B274" s="102"/>
      <c r="C274" s="102"/>
      <c r="D274" s="102"/>
      <c r="E274" s="102"/>
      <c r="F274" s="102"/>
      <c r="G274" s="102"/>
      <c r="H274" s="102"/>
    </row>
    <row r="275" spans="1:8" ht="12.75">
      <c r="A275" s="92"/>
      <c r="B275" s="102"/>
      <c r="C275" s="102"/>
      <c r="D275" s="102"/>
      <c r="E275" s="102"/>
      <c r="F275" s="102"/>
      <c r="G275" s="102"/>
      <c r="H275" s="102"/>
    </row>
    <row r="276" spans="1:8" ht="12.75">
      <c r="A276" s="92"/>
      <c r="B276" s="102"/>
      <c r="C276" s="102"/>
      <c r="D276" s="102"/>
      <c r="E276" s="102"/>
      <c r="F276" s="102"/>
      <c r="G276" s="102"/>
      <c r="H276" s="102"/>
    </row>
    <row r="277" spans="1:8" ht="12.75">
      <c r="A277" s="92"/>
      <c r="B277" s="102"/>
      <c r="C277" s="102"/>
      <c r="D277" s="102"/>
      <c r="E277" s="102"/>
      <c r="F277" s="102"/>
      <c r="G277" s="102"/>
      <c r="H277" s="102"/>
    </row>
    <row r="278" spans="1:8" ht="12.75">
      <c r="A278" s="92"/>
      <c r="B278" s="102"/>
      <c r="C278" s="102"/>
      <c r="D278" s="102"/>
      <c r="E278" s="102"/>
      <c r="F278" s="102"/>
      <c r="G278" s="102"/>
      <c r="H278" s="102"/>
    </row>
    <row r="279" spans="1:8" ht="12.75">
      <c r="A279" s="92"/>
      <c r="B279" s="102"/>
      <c r="C279" s="102"/>
      <c r="D279" s="102"/>
      <c r="E279" s="102"/>
      <c r="F279" s="102"/>
      <c r="G279" s="102"/>
      <c r="H279" s="102"/>
    </row>
    <row r="280" spans="1:8" ht="12.75">
      <c r="A280" s="92"/>
      <c r="B280" s="102"/>
      <c r="C280" s="102"/>
      <c r="D280" s="102"/>
      <c r="E280" s="102"/>
      <c r="F280" s="102"/>
      <c r="G280" s="102"/>
      <c r="H280" s="102"/>
    </row>
    <row r="281" spans="1:8" ht="12.75">
      <c r="A281" s="92"/>
      <c r="B281" s="102"/>
      <c r="C281" s="102"/>
      <c r="D281" s="102"/>
      <c r="E281" s="102"/>
      <c r="F281" s="102"/>
      <c r="G281" s="102"/>
      <c r="H281" s="102"/>
    </row>
    <row r="282" spans="1:8" ht="12.75">
      <c r="A282" s="92"/>
      <c r="B282" s="102"/>
      <c r="C282" s="102"/>
      <c r="D282" s="102"/>
      <c r="E282" s="102"/>
      <c r="F282" s="102"/>
      <c r="G282" s="102"/>
      <c r="H282" s="102"/>
    </row>
    <row r="283" spans="1:8" ht="12.75">
      <c r="A283" s="92"/>
      <c r="B283" s="102"/>
      <c r="C283" s="102"/>
      <c r="D283" s="102"/>
      <c r="E283" s="102"/>
      <c r="F283" s="102"/>
      <c r="G283" s="102"/>
      <c r="H283" s="102"/>
    </row>
    <row r="284" spans="1:8" ht="12.75">
      <c r="A284" s="92"/>
      <c r="B284" s="102"/>
      <c r="C284" s="102"/>
      <c r="D284" s="102"/>
      <c r="E284" s="102"/>
      <c r="F284" s="102"/>
      <c r="G284" s="102"/>
      <c r="H284" s="102"/>
    </row>
    <row r="285" spans="1:8" ht="12.75">
      <c r="A285" s="92"/>
      <c r="B285" s="102"/>
      <c r="C285" s="102"/>
      <c r="D285" s="102"/>
      <c r="E285" s="102"/>
      <c r="F285" s="102"/>
      <c r="G285" s="102"/>
      <c r="H285" s="102"/>
    </row>
    <row r="286" spans="1:8" ht="12.75">
      <c r="A286" s="92"/>
      <c r="B286" s="102"/>
      <c r="C286" s="102"/>
      <c r="D286" s="102"/>
      <c r="E286" s="102"/>
      <c r="F286" s="102"/>
      <c r="G286" s="102"/>
      <c r="H286" s="102"/>
    </row>
    <row r="287" spans="1:8" ht="12.75">
      <c r="A287" s="92"/>
      <c r="B287" s="102"/>
      <c r="C287" s="102"/>
      <c r="D287" s="102"/>
      <c r="E287" s="102"/>
      <c r="F287" s="102"/>
      <c r="G287" s="102"/>
      <c r="H287" s="102"/>
    </row>
    <row r="288" spans="1:8" ht="12.75">
      <c r="A288" s="92"/>
      <c r="B288" s="102"/>
      <c r="C288" s="102"/>
      <c r="D288" s="102"/>
      <c r="E288" s="102"/>
      <c r="F288" s="102"/>
      <c r="G288" s="102"/>
      <c r="H288" s="102"/>
    </row>
    <row r="289" spans="1:8" ht="12.75">
      <c r="A289" s="92"/>
      <c r="B289" s="102"/>
      <c r="C289" s="102"/>
      <c r="D289" s="102"/>
      <c r="E289" s="102"/>
      <c r="F289" s="102"/>
      <c r="G289" s="102"/>
      <c r="H289" s="102"/>
    </row>
    <row r="290" spans="1:8" ht="12.75">
      <c r="A290" s="92"/>
      <c r="B290" s="102"/>
      <c r="C290" s="102"/>
      <c r="D290" s="102"/>
      <c r="E290" s="102"/>
      <c r="F290" s="102"/>
      <c r="G290" s="102"/>
      <c r="H290" s="102"/>
    </row>
    <row r="291" spans="1:8" ht="12.75">
      <c r="A291" s="92"/>
      <c r="B291" s="102"/>
      <c r="C291" s="102"/>
      <c r="D291" s="102"/>
      <c r="E291" s="102"/>
      <c r="F291" s="102"/>
      <c r="G291" s="102"/>
      <c r="H291" s="102"/>
    </row>
    <row r="292" spans="1:8" ht="12.75">
      <c r="A292" s="92"/>
      <c r="B292" s="102"/>
      <c r="C292" s="102"/>
      <c r="D292" s="102"/>
      <c r="E292" s="102"/>
      <c r="F292" s="102"/>
      <c r="G292" s="102"/>
      <c r="H292" s="102"/>
    </row>
    <row r="293" spans="1:8" ht="12.75">
      <c r="A293" s="92"/>
      <c r="B293" s="102"/>
      <c r="C293" s="102"/>
      <c r="D293" s="102"/>
      <c r="E293" s="102"/>
      <c r="F293" s="102"/>
      <c r="G293" s="102"/>
      <c r="H293" s="102"/>
    </row>
    <row r="294" spans="1:8" ht="12.75">
      <c r="A294" s="92"/>
      <c r="B294" s="102"/>
      <c r="C294" s="102"/>
      <c r="D294" s="102"/>
      <c r="E294" s="102"/>
      <c r="F294" s="102"/>
      <c r="G294" s="102"/>
      <c r="H294" s="102"/>
    </row>
    <row r="295" spans="1:8" ht="12.75">
      <c r="A295" s="92"/>
      <c r="B295" s="102"/>
      <c r="C295" s="102"/>
      <c r="D295" s="102"/>
      <c r="E295" s="102"/>
      <c r="F295" s="102"/>
      <c r="G295" s="102"/>
      <c r="H295" s="102"/>
    </row>
    <row r="296" spans="1:8" ht="12.75">
      <c r="A296" s="92"/>
      <c r="B296" s="102"/>
      <c r="C296" s="102"/>
      <c r="D296" s="102"/>
      <c r="E296" s="102"/>
      <c r="F296" s="102"/>
      <c r="G296" s="102"/>
      <c r="H296" s="102"/>
    </row>
    <row r="297" spans="1:8" ht="12.75">
      <c r="A297" s="92"/>
      <c r="B297" s="102"/>
      <c r="C297" s="102"/>
      <c r="D297" s="102"/>
      <c r="E297" s="102"/>
      <c r="F297" s="102"/>
      <c r="G297" s="102"/>
      <c r="H297" s="102"/>
    </row>
    <row r="298" spans="1:8" ht="12.75">
      <c r="A298" s="92"/>
      <c r="B298" s="102"/>
      <c r="C298" s="102"/>
      <c r="D298" s="102"/>
      <c r="E298" s="102"/>
      <c r="F298" s="102"/>
      <c r="G298" s="102"/>
      <c r="H298" s="102"/>
    </row>
    <row r="299" spans="1:8" ht="12.75">
      <c r="A299" s="92"/>
      <c r="B299" s="102"/>
      <c r="C299" s="102"/>
      <c r="D299" s="102"/>
      <c r="E299" s="102"/>
      <c r="F299" s="102"/>
      <c r="G299" s="102"/>
      <c r="H299" s="102"/>
    </row>
    <row r="300" spans="1:8" ht="12.75">
      <c r="A300" s="92"/>
      <c r="B300" s="102"/>
      <c r="C300" s="102"/>
      <c r="D300" s="102"/>
      <c r="E300" s="102"/>
      <c r="F300" s="102"/>
      <c r="G300" s="102"/>
      <c r="H300" s="102"/>
    </row>
    <row r="301" spans="1:8" ht="12.75">
      <c r="A301" s="92"/>
      <c r="B301" s="102"/>
      <c r="C301" s="102"/>
      <c r="D301" s="102"/>
      <c r="E301" s="102"/>
      <c r="F301" s="102"/>
      <c r="G301" s="102"/>
      <c r="H301" s="102"/>
    </row>
    <row r="302" spans="1:8" ht="12.75">
      <c r="A302" s="92"/>
      <c r="B302" s="102"/>
      <c r="C302" s="102"/>
      <c r="D302" s="102"/>
      <c r="E302" s="102"/>
      <c r="F302" s="102"/>
      <c r="G302" s="102"/>
      <c r="H302" s="102"/>
    </row>
    <row r="303" spans="1:8" ht="12.75">
      <c r="A303" s="92"/>
      <c r="B303" s="102"/>
      <c r="C303" s="102"/>
      <c r="D303" s="102"/>
      <c r="E303" s="102"/>
      <c r="F303" s="102"/>
      <c r="G303" s="102"/>
      <c r="H303" s="102"/>
    </row>
    <row r="304" spans="1:8" ht="12.75">
      <c r="A304" s="92"/>
      <c r="B304" s="102"/>
      <c r="C304" s="102"/>
      <c r="D304" s="102"/>
      <c r="E304" s="102"/>
      <c r="F304" s="102"/>
      <c r="G304" s="102"/>
      <c r="H304" s="102"/>
    </row>
    <row r="305" spans="1:8" ht="12.75">
      <c r="A305" s="92"/>
      <c r="B305" s="102"/>
      <c r="C305" s="102"/>
      <c r="D305" s="102"/>
      <c r="E305" s="102"/>
      <c r="F305" s="102"/>
      <c r="G305" s="102"/>
      <c r="H305" s="102"/>
    </row>
    <row r="306" spans="1:8" ht="12.75">
      <c r="A306" s="92"/>
      <c r="B306" s="102"/>
      <c r="C306" s="102"/>
      <c r="D306" s="102"/>
      <c r="E306" s="102"/>
      <c r="F306" s="102"/>
      <c r="G306" s="102"/>
      <c r="H306" s="102"/>
    </row>
    <row r="307" spans="1:8" ht="12.75">
      <c r="A307" s="92"/>
      <c r="B307" s="102"/>
      <c r="C307" s="102"/>
      <c r="D307" s="102"/>
      <c r="E307" s="102"/>
      <c r="F307" s="102"/>
      <c r="G307" s="102"/>
      <c r="H307" s="102"/>
    </row>
    <row r="308" spans="1:8" ht="12.75">
      <c r="A308" s="92"/>
      <c r="B308" s="102"/>
      <c r="C308" s="102"/>
      <c r="D308" s="102"/>
      <c r="E308" s="102"/>
      <c r="F308" s="102"/>
      <c r="G308" s="102"/>
      <c r="H308" s="102"/>
    </row>
    <row r="309" spans="1:8" ht="12.75">
      <c r="A309" s="92"/>
      <c r="B309" s="102"/>
      <c r="C309" s="102"/>
      <c r="D309" s="102"/>
      <c r="E309" s="102"/>
      <c r="F309" s="102"/>
      <c r="G309" s="102"/>
      <c r="H309" s="102"/>
    </row>
    <row r="310" spans="1:8" ht="12.75">
      <c r="A310" s="92"/>
      <c r="B310" s="102"/>
      <c r="C310" s="102"/>
      <c r="D310" s="102"/>
      <c r="E310" s="102"/>
      <c r="F310" s="102"/>
      <c r="G310" s="102"/>
      <c r="H310" s="102"/>
    </row>
    <row r="311" spans="1:8" ht="12.75">
      <c r="A311" s="92"/>
      <c r="B311" s="102"/>
      <c r="C311" s="102"/>
      <c r="D311" s="102"/>
      <c r="E311" s="102"/>
      <c r="F311" s="102"/>
      <c r="G311" s="102"/>
      <c r="H311" s="102"/>
    </row>
    <row r="312" spans="1:8" ht="12.75">
      <c r="A312" s="92"/>
      <c r="B312" s="102"/>
      <c r="C312" s="102"/>
      <c r="D312" s="102"/>
      <c r="E312" s="102"/>
      <c r="F312" s="102"/>
      <c r="G312" s="102"/>
      <c r="H312" s="102"/>
    </row>
    <row r="313" spans="1:8" ht="12.75">
      <c r="A313" s="92"/>
      <c r="B313" s="102"/>
      <c r="C313" s="102"/>
      <c r="D313" s="102"/>
      <c r="E313" s="102"/>
      <c r="F313" s="102"/>
      <c r="G313" s="102"/>
      <c r="H313" s="102"/>
    </row>
    <row r="314" spans="1:8" ht="12.75">
      <c r="A314" s="92"/>
      <c r="B314" s="102"/>
      <c r="C314" s="102"/>
      <c r="D314" s="102"/>
      <c r="E314" s="102"/>
      <c r="F314" s="102"/>
      <c r="G314" s="102"/>
      <c r="H314" s="102"/>
    </row>
    <row r="315" spans="1:8" ht="12.75">
      <c r="A315" s="92"/>
      <c r="B315" s="102"/>
      <c r="C315" s="102"/>
      <c r="D315" s="102"/>
      <c r="E315" s="102"/>
      <c r="F315" s="102"/>
      <c r="G315" s="102"/>
      <c r="H315" s="102"/>
    </row>
    <row r="316" spans="1:8" ht="12.75">
      <c r="A316" s="92"/>
      <c r="B316" s="102"/>
      <c r="C316" s="102"/>
      <c r="D316" s="102"/>
      <c r="E316" s="102"/>
      <c r="F316" s="102"/>
      <c r="G316" s="102"/>
      <c r="H316" s="102"/>
    </row>
    <row r="317" spans="1:8" ht="12.75">
      <c r="A317" s="92"/>
      <c r="B317" s="102"/>
      <c r="C317" s="102"/>
      <c r="D317" s="102"/>
      <c r="E317" s="102"/>
      <c r="F317" s="102"/>
      <c r="G317" s="102"/>
      <c r="H317" s="102"/>
    </row>
    <row r="318" spans="1:8" ht="12.75">
      <c r="A318" s="92"/>
      <c r="B318" s="102"/>
      <c r="C318" s="102"/>
      <c r="D318" s="102"/>
      <c r="E318" s="102"/>
      <c r="F318" s="102"/>
      <c r="G318" s="102"/>
      <c r="H318" s="102"/>
    </row>
    <row r="319" spans="1:8" ht="12.75">
      <c r="A319" s="92"/>
      <c r="B319" s="102"/>
      <c r="C319" s="102"/>
      <c r="D319" s="102"/>
      <c r="E319" s="102"/>
      <c r="F319" s="102"/>
      <c r="G319" s="102"/>
      <c r="H319" s="102"/>
    </row>
    <row r="320" spans="1:8" ht="12.75">
      <c r="A320" s="92"/>
      <c r="B320" s="102"/>
      <c r="C320" s="102"/>
      <c r="D320" s="102"/>
      <c r="E320" s="102"/>
      <c r="F320" s="102"/>
      <c r="G320" s="102"/>
      <c r="H320" s="102"/>
    </row>
    <row r="321" spans="1:8" ht="12.75">
      <c r="A321" s="92"/>
      <c r="B321" s="102"/>
      <c r="C321" s="102"/>
      <c r="D321" s="102"/>
      <c r="E321" s="102"/>
      <c r="F321" s="102"/>
      <c r="G321" s="102"/>
      <c r="H321" s="102"/>
    </row>
    <row r="322" spans="1:8" ht="12.75">
      <c r="A322" s="92"/>
      <c r="B322" s="102"/>
      <c r="C322" s="102"/>
      <c r="D322" s="102"/>
      <c r="E322" s="102"/>
      <c r="F322" s="102"/>
      <c r="G322" s="102"/>
      <c r="H322" s="102"/>
    </row>
    <row r="323" spans="1:8" ht="12.75">
      <c r="A323" s="92"/>
      <c r="B323" s="102"/>
      <c r="C323" s="102"/>
      <c r="D323" s="102"/>
      <c r="E323" s="102"/>
      <c r="F323" s="102"/>
      <c r="G323" s="102"/>
      <c r="H323" s="102"/>
    </row>
    <row r="324" spans="1:8" ht="12.75">
      <c r="A324" s="92"/>
      <c r="B324" s="102"/>
      <c r="C324" s="102"/>
      <c r="D324" s="102"/>
      <c r="E324" s="102"/>
      <c r="F324" s="102"/>
      <c r="G324" s="102"/>
      <c r="H324" s="102"/>
    </row>
    <row r="325" spans="1:8" ht="12.75">
      <c r="A325" s="92"/>
      <c r="B325" s="102"/>
      <c r="C325" s="102"/>
      <c r="D325" s="102"/>
      <c r="E325" s="102"/>
      <c r="F325" s="102"/>
      <c r="G325" s="102"/>
      <c r="H325" s="102"/>
    </row>
    <row r="326" spans="1:8" ht="12.75">
      <c r="A326" s="92"/>
      <c r="B326" s="102"/>
      <c r="C326" s="102"/>
      <c r="D326" s="102"/>
      <c r="E326" s="102"/>
      <c r="F326" s="102"/>
      <c r="G326" s="102"/>
      <c r="H326" s="102"/>
    </row>
    <row r="327" spans="1:8" ht="12.75">
      <c r="A327" s="92"/>
      <c r="B327" s="102"/>
      <c r="C327" s="102"/>
      <c r="D327" s="102"/>
      <c r="E327" s="102"/>
      <c r="F327" s="102"/>
      <c r="G327" s="102"/>
      <c r="H327" s="102"/>
    </row>
    <row r="328" spans="1:8" ht="12.75">
      <c r="A328" s="92"/>
      <c r="B328" s="102"/>
      <c r="C328" s="102"/>
      <c r="D328" s="102"/>
      <c r="E328" s="102"/>
      <c r="F328" s="102"/>
      <c r="G328" s="102"/>
      <c r="H328" s="102"/>
    </row>
    <row r="329" spans="1:8" ht="12.75">
      <c r="A329" s="92"/>
      <c r="B329" s="102"/>
      <c r="C329" s="102"/>
      <c r="D329" s="102"/>
      <c r="E329" s="102"/>
      <c r="F329" s="102"/>
      <c r="G329" s="102"/>
      <c r="H329" s="102"/>
    </row>
    <row r="330" spans="1:8" ht="12.75">
      <c r="A330" s="92"/>
      <c r="B330" s="102"/>
      <c r="C330" s="102"/>
      <c r="D330" s="102"/>
      <c r="E330" s="102"/>
      <c r="F330" s="102"/>
      <c r="G330" s="102"/>
      <c r="H330" s="102"/>
    </row>
    <row r="331" spans="1:8" ht="12.75">
      <c r="A331" s="92"/>
      <c r="B331" s="102"/>
      <c r="C331" s="102"/>
      <c r="D331" s="102"/>
      <c r="E331" s="102"/>
      <c r="F331" s="102"/>
      <c r="G331" s="102"/>
      <c r="H331" s="102"/>
    </row>
    <row r="332" spans="1:8" ht="12.75">
      <c r="A332" s="92"/>
      <c r="B332" s="102"/>
      <c r="C332" s="102"/>
      <c r="D332" s="102"/>
      <c r="E332" s="102"/>
      <c r="F332" s="102"/>
      <c r="G332" s="102"/>
      <c r="H332" s="102"/>
    </row>
    <row r="333" spans="1:8" ht="12.75">
      <c r="A333" s="92"/>
      <c r="B333" s="102"/>
      <c r="C333" s="102"/>
      <c r="D333" s="102"/>
      <c r="E333" s="102"/>
      <c r="F333" s="102"/>
      <c r="G333" s="102"/>
      <c r="H333" s="102"/>
    </row>
    <row r="334" spans="1:8" ht="12.75">
      <c r="A334" s="92"/>
      <c r="B334" s="102"/>
      <c r="C334" s="102"/>
      <c r="D334" s="102"/>
      <c r="E334" s="102"/>
      <c r="F334" s="102"/>
      <c r="G334" s="102"/>
      <c r="H334" s="102"/>
    </row>
    <row r="335" spans="1:8" ht="12.75">
      <c r="A335" s="92"/>
      <c r="B335" s="102"/>
      <c r="C335" s="102"/>
      <c r="D335" s="102"/>
      <c r="E335" s="102"/>
      <c r="F335" s="102"/>
      <c r="G335" s="102"/>
      <c r="H335" s="102"/>
    </row>
    <row r="336" spans="1:8" ht="12.75">
      <c r="A336" s="92"/>
      <c r="B336" s="102"/>
      <c r="C336" s="102"/>
      <c r="D336" s="102"/>
      <c r="E336" s="102"/>
      <c r="F336" s="102"/>
      <c r="G336" s="102"/>
      <c r="H336" s="102"/>
    </row>
    <row r="337" spans="1:8" ht="12.75">
      <c r="A337" s="92"/>
      <c r="B337" s="102"/>
      <c r="C337" s="102"/>
      <c r="D337" s="102"/>
      <c r="E337" s="102"/>
      <c r="F337" s="102"/>
      <c r="G337" s="102"/>
      <c r="H337" s="102"/>
    </row>
    <row r="338" spans="1:8" ht="12.75">
      <c r="A338" s="92"/>
      <c r="B338" s="102"/>
      <c r="C338" s="102"/>
      <c r="D338" s="102"/>
      <c r="E338" s="102"/>
      <c r="F338" s="102"/>
      <c r="G338" s="102"/>
      <c r="H338" s="102"/>
    </row>
    <row r="339" spans="1:8" ht="12.75">
      <c r="A339" s="92"/>
      <c r="B339" s="102"/>
      <c r="C339" s="102"/>
      <c r="D339" s="102"/>
      <c r="E339" s="102"/>
      <c r="F339" s="102"/>
      <c r="G339" s="102"/>
      <c r="H339" s="102"/>
    </row>
    <row r="340" spans="1:8" ht="12.75">
      <c r="A340" s="92"/>
      <c r="B340" s="102"/>
      <c r="C340" s="102"/>
      <c r="D340" s="102"/>
      <c r="E340" s="102"/>
      <c r="F340" s="102"/>
      <c r="G340" s="102"/>
      <c r="H340" s="102"/>
    </row>
    <row r="341" spans="1:8" ht="12.75">
      <c r="A341" s="92"/>
      <c r="B341" s="102"/>
      <c r="C341" s="102"/>
      <c r="D341" s="102"/>
      <c r="E341" s="102"/>
      <c r="F341" s="102"/>
      <c r="G341" s="102"/>
      <c r="H341" s="102"/>
    </row>
    <row r="342" spans="1:8" ht="12.75">
      <c r="A342" s="92"/>
      <c r="B342" s="102"/>
      <c r="C342" s="102"/>
      <c r="D342" s="102"/>
      <c r="E342" s="102"/>
      <c r="F342" s="102"/>
      <c r="G342" s="102"/>
      <c r="H342" s="102"/>
    </row>
    <row r="343" spans="1:8" ht="12.75">
      <c r="A343" s="92"/>
      <c r="B343" s="102"/>
      <c r="C343" s="102"/>
      <c r="D343" s="102"/>
      <c r="E343" s="102"/>
      <c r="F343" s="102"/>
      <c r="G343" s="102"/>
      <c r="H343" s="102"/>
    </row>
    <row r="344" spans="1:8" ht="12.75">
      <c r="A344" s="92"/>
      <c r="B344" s="102"/>
      <c r="C344" s="102"/>
      <c r="D344" s="102"/>
      <c r="E344" s="102"/>
      <c r="F344" s="102"/>
      <c r="G344" s="102"/>
      <c r="H344" s="102"/>
    </row>
    <row r="345" spans="1:8" ht="12.75">
      <c r="A345" s="92"/>
      <c r="B345" s="102"/>
      <c r="C345" s="102"/>
      <c r="D345" s="102"/>
      <c r="E345" s="102"/>
      <c r="F345" s="102"/>
      <c r="G345" s="102"/>
      <c r="H345" s="102"/>
    </row>
    <row r="346" spans="1:8" ht="12.75">
      <c r="A346" s="92"/>
      <c r="B346" s="102"/>
      <c r="C346" s="102"/>
      <c r="D346" s="102"/>
      <c r="E346" s="102"/>
      <c r="F346" s="102"/>
      <c r="G346" s="102"/>
      <c r="H346" s="102"/>
    </row>
    <row r="347" spans="1:8" ht="12.75">
      <c r="A347" s="92"/>
      <c r="B347" s="102"/>
      <c r="C347" s="102"/>
      <c r="D347" s="102"/>
      <c r="E347" s="102"/>
      <c r="F347" s="102"/>
      <c r="G347" s="102"/>
      <c r="H347" s="102"/>
    </row>
    <row r="348" spans="1:8" ht="12.75">
      <c r="A348" s="92"/>
      <c r="B348" s="102"/>
      <c r="C348" s="102"/>
      <c r="D348" s="102"/>
      <c r="E348" s="102"/>
      <c r="F348" s="102"/>
      <c r="G348" s="102"/>
      <c r="H348" s="102"/>
    </row>
    <row r="349" spans="1:8" ht="12.75">
      <c r="A349" s="92"/>
      <c r="B349" s="102"/>
      <c r="C349" s="102"/>
      <c r="D349" s="102"/>
      <c r="E349" s="102"/>
      <c r="F349" s="102"/>
      <c r="G349" s="102"/>
      <c r="H349" s="102"/>
    </row>
    <row r="350" spans="1:8" ht="12.75">
      <c r="A350" s="92"/>
      <c r="B350" s="102"/>
      <c r="C350" s="102"/>
      <c r="D350" s="102"/>
      <c r="E350" s="102"/>
      <c r="F350" s="102"/>
      <c r="G350" s="102"/>
      <c r="H350" s="102"/>
    </row>
    <row r="351" spans="1:8" ht="12.75">
      <c r="A351" s="92"/>
      <c r="B351" s="102"/>
      <c r="C351" s="102"/>
      <c r="D351" s="102"/>
      <c r="E351" s="102"/>
      <c r="F351" s="102"/>
      <c r="G351" s="102"/>
      <c r="H351" s="102"/>
    </row>
    <row r="352" spans="1:8" ht="12.75">
      <c r="A352" s="92"/>
      <c r="B352" s="102"/>
      <c r="C352" s="102"/>
      <c r="D352" s="102"/>
      <c r="E352" s="102"/>
      <c r="F352" s="102"/>
      <c r="G352" s="102"/>
      <c r="H352" s="102"/>
    </row>
    <row r="353" spans="1:8" ht="12.75">
      <c r="A353" s="92"/>
      <c r="B353" s="102"/>
      <c r="C353" s="102"/>
      <c r="D353" s="102"/>
      <c r="E353" s="102"/>
      <c r="F353" s="102"/>
      <c r="G353" s="102"/>
      <c r="H353" s="102"/>
    </row>
    <row r="354" spans="1:8" ht="12.75">
      <c r="A354" s="92"/>
      <c r="B354" s="102"/>
      <c r="C354" s="102"/>
      <c r="D354" s="102"/>
      <c r="E354" s="102"/>
      <c r="F354" s="102"/>
      <c r="G354" s="102"/>
      <c r="H354" s="102"/>
    </row>
    <row r="355" spans="1:8" ht="12.75">
      <c r="A355" s="92"/>
      <c r="B355" s="102"/>
      <c r="C355" s="102"/>
      <c r="D355" s="102"/>
      <c r="E355" s="102"/>
      <c r="F355" s="102"/>
      <c r="G355" s="102"/>
      <c r="H355" s="102"/>
    </row>
    <row r="356" spans="1:8" ht="12.75">
      <c r="A356" s="92"/>
      <c r="B356" s="102"/>
      <c r="C356" s="102"/>
      <c r="D356" s="102"/>
      <c r="E356" s="102"/>
      <c r="F356" s="102"/>
      <c r="G356" s="102"/>
      <c r="H356" s="102"/>
    </row>
    <row r="357" spans="1:8" ht="12.75">
      <c r="A357" s="92"/>
      <c r="B357" s="102"/>
      <c r="C357" s="102"/>
      <c r="D357" s="102"/>
      <c r="E357" s="102"/>
      <c r="F357" s="102"/>
      <c r="G357" s="102"/>
      <c r="H357" s="102"/>
    </row>
    <row r="358" spans="1:8" ht="12.75">
      <c r="A358" s="92"/>
      <c r="B358" s="102"/>
      <c r="C358" s="102"/>
      <c r="D358" s="102"/>
      <c r="E358" s="102"/>
      <c r="F358" s="102"/>
      <c r="G358" s="102"/>
      <c r="H358" s="102"/>
    </row>
    <row r="359" spans="1:8" ht="12.75">
      <c r="A359" s="92"/>
      <c r="B359" s="102"/>
      <c r="C359" s="102"/>
      <c r="D359" s="102"/>
      <c r="E359" s="102"/>
      <c r="F359" s="102"/>
      <c r="G359" s="102"/>
      <c r="H359" s="102"/>
    </row>
    <row r="360" spans="1:8" ht="12.75">
      <c r="A360" s="92"/>
      <c r="B360" s="102"/>
      <c r="C360" s="102"/>
      <c r="D360" s="102"/>
      <c r="E360" s="102"/>
      <c r="F360" s="102"/>
      <c r="G360" s="102"/>
      <c r="H360" s="102"/>
    </row>
    <row r="361" spans="1:8" ht="12.75">
      <c r="A361" s="92"/>
      <c r="B361" s="102"/>
      <c r="C361" s="102"/>
      <c r="D361" s="102"/>
      <c r="E361" s="102"/>
      <c r="F361" s="102"/>
      <c r="G361" s="102"/>
      <c r="H361" s="102"/>
    </row>
    <row r="362" spans="1:8" ht="12.75">
      <c r="A362" s="92"/>
      <c r="B362" s="102"/>
      <c r="C362" s="102"/>
      <c r="D362" s="102"/>
      <c r="E362" s="102"/>
      <c r="F362" s="102"/>
      <c r="G362" s="102"/>
      <c r="H362" s="102"/>
    </row>
    <row r="363" spans="1:8" ht="12.75">
      <c r="A363" s="92"/>
      <c r="B363" s="102"/>
      <c r="C363" s="102"/>
      <c r="D363" s="102"/>
      <c r="E363" s="102"/>
      <c r="F363" s="102"/>
      <c r="G363" s="102"/>
      <c r="H363" s="102"/>
    </row>
    <row r="364" spans="1:8" ht="12.75">
      <c r="A364" s="92"/>
      <c r="B364" s="102"/>
      <c r="C364" s="102"/>
      <c r="D364" s="102"/>
      <c r="E364" s="102"/>
      <c r="F364" s="102"/>
      <c r="G364" s="102"/>
      <c r="H364" s="102"/>
    </row>
    <row r="365" spans="1:8" ht="12.75">
      <c r="A365" s="92"/>
      <c r="B365" s="102"/>
      <c r="C365" s="102"/>
      <c r="D365" s="102"/>
      <c r="E365" s="102"/>
      <c r="F365" s="102"/>
      <c r="G365" s="102"/>
      <c r="H365" s="102"/>
    </row>
    <row r="366" spans="1:8" ht="12.75">
      <c r="A366" s="92"/>
      <c r="B366" s="102"/>
      <c r="C366" s="102"/>
      <c r="D366" s="102"/>
      <c r="E366" s="102"/>
      <c r="F366" s="102"/>
      <c r="G366" s="102"/>
      <c r="H366" s="102"/>
    </row>
    <row r="367" spans="1:8" ht="12.75">
      <c r="A367" s="92"/>
      <c r="B367" s="102"/>
      <c r="C367" s="102"/>
      <c r="D367" s="102"/>
      <c r="E367" s="102"/>
      <c r="F367" s="102"/>
      <c r="G367" s="102"/>
      <c r="H367" s="102"/>
    </row>
    <row r="368" spans="1:8" ht="12.75">
      <c r="A368" s="92"/>
      <c r="B368" s="102"/>
      <c r="C368" s="102"/>
      <c r="D368" s="102"/>
      <c r="E368" s="102"/>
      <c r="F368" s="102"/>
      <c r="G368" s="102"/>
      <c r="H368" s="102"/>
    </row>
    <row r="369" spans="1:8" ht="12.75">
      <c r="A369" s="92"/>
      <c r="B369" s="102"/>
      <c r="C369" s="102"/>
      <c r="D369" s="102"/>
      <c r="E369" s="102"/>
      <c r="F369" s="102"/>
      <c r="G369" s="102"/>
      <c r="H369" s="102"/>
    </row>
    <row r="370" spans="1:8" ht="12.75">
      <c r="A370" s="92"/>
      <c r="B370" s="102"/>
      <c r="C370" s="102"/>
      <c r="D370" s="102"/>
      <c r="E370" s="102"/>
      <c r="F370" s="102"/>
      <c r="G370" s="102"/>
      <c r="H370" s="102"/>
    </row>
    <row r="371" spans="1:8" ht="12.75">
      <c r="A371" s="92"/>
      <c r="B371" s="102"/>
      <c r="C371" s="102"/>
      <c r="D371" s="102"/>
      <c r="E371" s="102"/>
      <c r="F371" s="102"/>
      <c r="G371" s="102"/>
      <c r="H371" s="102"/>
    </row>
    <row r="372" spans="1:8" ht="12.75">
      <c r="A372" s="92"/>
      <c r="B372" s="102"/>
      <c r="C372" s="102"/>
      <c r="D372" s="102"/>
      <c r="E372" s="102"/>
      <c r="F372" s="102"/>
      <c r="G372" s="102"/>
      <c r="H372" s="102"/>
    </row>
    <row r="373" spans="1:8" ht="12.75">
      <c r="A373" s="92"/>
      <c r="B373" s="102"/>
      <c r="C373" s="102"/>
      <c r="D373" s="102"/>
      <c r="E373" s="102"/>
      <c r="F373" s="102"/>
      <c r="G373" s="102"/>
      <c r="H373" s="102"/>
    </row>
    <row r="374" spans="1:8" ht="12.75">
      <c r="A374" s="92"/>
      <c r="B374" s="102"/>
      <c r="C374" s="102"/>
      <c r="D374" s="102"/>
      <c r="E374" s="102"/>
      <c r="F374" s="102"/>
      <c r="G374" s="102"/>
      <c r="H374" s="102"/>
    </row>
    <row r="375" spans="1:8" ht="12.75">
      <c r="A375" s="92"/>
      <c r="B375" s="102"/>
      <c r="C375" s="102"/>
      <c r="D375" s="102"/>
      <c r="E375" s="102"/>
      <c r="F375" s="102"/>
      <c r="G375" s="102"/>
      <c r="H375" s="102"/>
    </row>
    <row r="376" spans="1:8" ht="12.75">
      <c r="A376" s="92"/>
      <c r="B376" s="102"/>
      <c r="C376" s="102"/>
      <c r="D376" s="102"/>
      <c r="E376" s="102"/>
      <c r="F376" s="102"/>
      <c r="G376" s="102"/>
      <c r="H376" s="102"/>
    </row>
    <row r="377" spans="1:8" ht="12.75">
      <c r="A377" s="92"/>
      <c r="B377" s="102"/>
      <c r="C377" s="102"/>
      <c r="D377" s="102"/>
      <c r="E377" s="102"/>
      <c r="F377" s="102"/>
      <c r="G377" s="102"/>
      <c r="H377" s="102"/>
    </row>
    <row r="378" spans="1:8" ht="12.75">
      <c r="A378" s="92"/>
      <c r="B378" s="102"/>
      <c r="C378" s="102"/>
      <c r="D378" s="102"/>
      <c r="E378" s="102"/>
      <c r="F378" s="102"/>
      <c r="G378" s="102"/>
      <c r="H378" s="102"/>
    </row>
    <row r="379" spans="1:8" ht="12.75">
      <c r="A379" s="92"/>
      <c r="B379" s="102"/>
      <c r="C379" s="102"/>
      <c r="D379" s="102"/>
      <c r="E379" s="102"/>
      <c r="F379" s="102"/>
      <c r="G379" s="102"/>
      <c r="H379" s="102"/>
    </row>
    <row r="380" spans="1:8" ht="12.75">
      <c r="A380" s="92"/>
      <c r="B380" s="102"/>
      <c r="C380" s="102"/>
      <c r="D380" s="102"/>
      <c r="E380" s="102"/>
      <c r="F380" s="102"/>
      <c r="G380" s="102"/>
      <c r="H380" s="102"/>
    </row>
    <row r="381" spans="1:8" ht="12.75">
      <c r="A381" s="92"/>
      <c r="B381" s="102"/>
      <c r="C381" s="102"/>
      <c r="D381" s="102"/>
      <c r="E381" s="102"/>
      <c r="F381" s="102"/>
      <c r="G381" s="102"/>
      <c r="H381" s="102"/>
    </row>
    <row r="382" spans="1:8" ht="12.75">
      <c r="A382" s="92"/>
      <c r="B382" s="102"/>
      <c r="C382" s="102"/>
      <c r="D382" s="102"/>
      <c r="E382" s="102"/>
      <c r="F382" s="102"/>
      <c r="G382" s="102"/>
      <c r="H382" s="102"/>
    </row>
    <row r="383" spans="1:8" ht="12.75">
      <c r="A383" s="92"/>
      <c r="B383" s="102"/>
      <c r="C383" s="102"/>
      <c r="D383" s="102"/>
      <c r="E383" s="102"/>
      <c r="F383" s="102"/>
      <c r="G383" s="102"/>
      <c r="H383" s="102"/>
    </row>
    <row r="384" spans="1:8" ht="12.75">
      <c r="A384" s="92"/>
      <c r="B384" s="102"/>
      <c r="C384" s="102"/>
      <c r="D384" s="102"/>
      <c r="E384" s="102"/>
      <c r="F384" s="102"/>
      <c r="G384" s="102"/>
      <c r="H384" s="102"/>
    </row>
    <row r="385" spans="1:8" ht="12.75">
      <c r="A385" s="92"/>
      <c r="B385" s="102"/>
      <c r="C385" s="102"/>
      <c r="D385" s="102"/>
      <c r="E385" s="102"/>
      <c r="F385" s="102"/>
      <c r="G385" s="102"/>
      <c r="H385" s="102"/>
    </row>
    <row r="386" spans="1:8" ht="12.75">
      <c r="A386" s="92"/>
      <c r="B386" s="102"/>
      <c r="C386" s="102"/>
      <c r="D386" s="102"/>
      <c r="E386" s="102"/>
      <c r="F386" s="102"/>
      <c r="G386" s="102"/>
      <c r="H386" s="102"/>
    </row>
    <row r="387" spans="1:8" ht="12.75">
      <c r="A387" s="92"/>
      <c r="B387" s="102"/>
      <c r="C387" s="102"/>
      <c r="D387" s="102"/>
      <c r="E387" s="102"/>
      <c r="F387" s="102"/>
      <c r="G387" s="102"/>
      <c r="H387" s="102"/>
    </row>
    <row r="388" spans="1:8" ht="12.75">
      <c r="A388" s="92"/>
      <c r="B388" s="102"/>
      <c r="C388" s="102"/>
      <c r="D388" s="102"/>
      <c r="E388" s="102"/>
      <c r="F388" s="102"/>
      <c r="G388" s="102"/>
      <c r="H388" s="102"/>
    </row>
    <row r="389" spans="1:8" ht="12.75">
      <c r="A389" s="92"/>
      <c r="B389" s="102"/>
      <c r="C389" s="102"/>
      <c r="D389" s="102"/>
      <c r="E389" s="102"/>
      <c r="F389" s="102"/>
      <c r="G389" s="102"/>
      <c r="H389" s="102"/>
    </row>
    <row r="390" spans="1:8" ht="12.75">
      <c r="A390" s="92"/>
      <c r="B390" s="102"/>
      <c r="C390" s="102"/>
      <c r="D390" s="102"/>
      <c r="E390" s="102"/>
      <c r="F390" s="102"/>
      <c r="G390" s="102"/>
      <c r="H390" s="102"/>
    </row>
    <row r="391" spans="1:8" ht="12.75">
      <c r="A391" s="92"/>
      <c r="B391" s="102"/>
      <c r="C391" s="102"/>
      <c r="D391" s="102"/>
      <c r="E391" s="102"/>
      <c r="F391" s="102"/>
      <c r="G391" s="102"/>
      <c r="H391" s="102"/>
    </row>
    <row r="392" spans="1:8" ht="12.75">
      <c r="A392" s="92"/>
      <c r="B392" s="102"/>
      <c r="C392" s="102"/>
      <c r="D392" s="102"/>
      <c r="E392" s="102"/>
      <c r="F392" s="102"/>
      <c r="G392" s="102"/>
      <c r="H392" s="102"/>
    </row>
    <row r="393" spans="1:8" ht="12.75">
      <c r="A393" s="92"/>
      <c r="B393" s="102"/>
      <c r="C393" s="102"/>
      <c r="D393" s="102"/>
      <c r="E393" s="102"/>
      <c r="F393" s="102"/>
      <c r="G393" s="102"/>
      <c r="H393" s="102"/>
    </row>
    <row r="394" spans="1:8" ht="12.75">
      <c r="A394" s="92"/>
      <c r="B394" s="102"/>
      <c r="C394" s="102"/>
      <c r="D394" s="102"/>
      <c r="E394" s="102"/>
      <c r="F394" s="102"/>
      <c r="G394" s="102"/>
      <c r="H394" s="102"/>
    </row>
    <row r="395" spans="1:8" ht="12.75">
      <c r="A395" s="92"/>
      <c r="B395" s="102"/>
      <c r="C395" s="102"/>
      <c r="D395" s="102"/>
      <c r="E395" s="102"/>
      <c r="F395" s="102"/>
      <c r="G395" s="102"/>
      <c r="H395" s="102"/>
    </row>
    <row r="396" spans="1:8" ht="12.75">
      <c r="A396" s="92"/>
      <c r="B396" s="102"/>
      <c r="C396" s="102"/>
      <c r="D396" s="102"/>
      <c r="E396" s="102"/>
      <c r="F396" s="102"/>
      <c r="G396" s="102"/>
      <c r="H396" s="102"/>
    </row>
    <row r="397" spans="1:8" ht="12.75">
      <c r="A397" s="92"/>
      <c r="B397" s="102"/>
      <c r="C397" s="102"/>
      <c r="D397" s="102"/>
      <c r="E397" s="102"/>
      <c r="F397" s="102"/>
      <c r="G397" s="102"/>
      <c r="H397" s="102"/>
    </row>
    <row r="398" spans="1:8" ht="12.75">
      <c r="A398" s="92"/>
      <c r="B398" s="102"/>
      <c r="C398" s="102"/>
      <c r="D398" s="102"/>
      <c r="E398" s="102"/>
      <c r="F398" s="102"/>
      <c r="G398" s="102"/>
      <c r="H398" s="102"/>
    </row>
    <row r="399" spans="1:8" ht="12.75">
      <c r="A399" s="92"/>
      <c r="B399" s="102"/>
      <c r="C399" s="102"/>
      <c r="D399" s="102"/>
      <c r="E399" s="102"/>
      <c r="F399" s="102"/>
      <c r="G399" s="102"/>
      <c r="H399" s="102"/>
    </row>
    <row r="400" spans="1:8" ht="12.75">
      <c r="A400" s="92"/>
      <c r="B400" s="102"/>
      <c r="C400" s="102"/>
      <c r="D400" s="102"/>
      <c r="E400" s="102"/>
      <c r="F400" s="102"/>
      <c r="G400" s="102"/>
      <c r="H400" s="102"/>
    </row>
    <row r="401" spans="1:8" ht="12.75">
      <c r="A401" s="92"/>
      <c r="B401" s="102"/>
      <c r="C401" s="102"/>
      <c r="D401" s="102"/>
      <c r="E401" s="102"/>
      <c r="F401" s="102"/>
      <c r="G401" s="102"/>
      <c r="H401" s="102"/>
    </row>
    <row r="402" spans="1:8" ht="12.75">
      <c r="A402" s="92"/>
      <c r="B402" s="102"/>
      <c r="C402" s="102"/>
      <c r="D402" s="102"/>
      <c r="E402" s="102"/>
      <c r="F402" s="102"/>
      <c r="G402" s="102"/>
      <c r="H402" s="102"/>
    </row>
    <row r="403" spans="1:8" ht="12.75">
      <c r="A403" s="92"/>
      <c r="B403" s="102"/>
      <c r="C403" s="102"/>
      <c r="D403" s="102"/>
      <c r="E403" s="102"/>
      <c r="F403" s="102"/>
      <c r="G403" s="102"/>
      <c r="H403" s="102"/>
    </row>
    <row r="404" spans="1:8" ht="12.75">
      <c r="A404" s="92"/>
      <c r="B404" s="102"/>
      <c r="C404" s="102"/>
      <c r="D404" s="102"/>
      <c r="E404" s="102"/>
      <c r="F404" s="102"/>
      <c r="G404" s="102"/>
      <c r="H404" s="102"/>
    </row>
    <row r="405" spans="1:8" ht="12.75">
      <c r="A405" s="92"/>
      <c r="B405" s="102"/>
      <c r="C405" s="102"/>
      <c r="D405" s="102"/>
      <c r="E405" s="102"/>
      <c r="F405" s="102"/>
      <c r="G405" s="102"/>
      <c r="H405" s="102"/>
    </row>
    <row r="406" spans="1:8" ht="12.75">
      <c r="A406" s="92"/>
      <c r="B406" s="102"/>
      <c r="C406" s="102"/>
      <c r="D406" s="102"/>
      <c r="E406" s="102"/>
      <c r="F406" s="102"/>
      <c r="G406" s="102"/>
      <c r="H406" s="102"/>
    </row>
    <row r="407" spans="1:8" ht="12.75">
      <c r="A407" s="92"/>
      <c r="B407" s="102"/>
      <c r="C407" s="102"/>
      <c r="D407" s="102"/>
      <c r="E407" s="102"/>
      <c r="F407" s="102"/>
      <c r="G407" s="102"/>
      <c r="H407" s="102"/>
    </row>
    <row r="408" spans="1:8" ht="12.75">
      <c r="A408" s="92"/>
      <c r="B408" s="102"/>
      <c r="C408" s="102"/>
      <c r="D408" s="102"/>
      <c r="E408" s="102"/>
      <c r="F408" s="102"/>
      <c r="G408" s="102"/>
      <c r="H408" s="102"/>
    </row>
    <row r="409" spans="1:8" ht="12.75">
      <c r="A409" s="92"/>
      <c r="B409" s="102"/>
      <c r="C409" s="102"/>
      <c r="D409" s="102"/>
      <c r="E409" s="102"/>
      <c r="F409" s="102"/>
      <c r="G409" s="102"/>
      <c r="H409" s="102"/>
    </row>
    <row r="410" spans="1:8" ht="12.75">
      <c r="A410" s="92"/>
      <c r="B410" s="102"/>
      <c r="C410" s="102"/>
      <c r="D410" s="102"/>
      <c r="E410" s="102"/>
      <c r="F410" s="102"/>
      <c r="G410" s="102"/>
      <c r="H410" s="102"/>
    </row>
    <row r="411" spans="1:8" ht="12.75">
      <c r="A411" s="92"/>
      <c r="B411" s="102"/>
      <c r="C411" s="102"/>
      <c r="D411" s="102"/>
      <c r="E411" s="102"/>
      <c r="F411" s="102"/>
      <c r="G411" s="102"/>
      <c r="H411" s="102"/>
    </row>
    <row r="412" spans="1:8" ht="12.75">
      <c r="A412" s="92"/>
      <c r="B412" s="102"/>
      <c r="C412" s="102"/>
      <c r="D412" s="102"/>
      <c r="E412" s="102"/>
      <c r="F412" s="102"/>
      <c r="G412" s="102"/>
      <c r="H412" s="102"/>
    </row>
    <row r="413" spans="1:8" ht="12.75">
      <c r="A413" s="92"/>
      <c r="B413" s="102"/>
      <c r="C413" s="102"/>
      <c r="D413" s="102"/>
      <c r="E413" s="102"/>
      <c r="F413" s="102"/>
      <c r="G413" s="102"/>
      <c r="H413" s="102"/>
    </row>
    <row r="414" spans="1:8" ht="12.75">
      <c r="A414" s="92"/>
      <c r="B414" s="102"/>
      <c r="C414" s="102"/>
      <c r="D414" s="102"/>
      <c r="E414" s="102"/>
      <c r="F414" s="102"/>
      <c r="G414" s="102"/>
      <c r="H414" s="102"/>
    </row>
    <row r="415" spans="1:8" ht="12.75">
      <c r="A415" s="92"/>
      <c r="B415" s="102"/>
      <c r="C415" s="102"/>
      <c r="D415" s="102"/>
      <c r="E415" s="102"/>
      <c r="F415" s="102"/>
      <c r="G415" s="102"/>
      <c r="H415" s="102"/>
    </row>
    <row r="416" spans="1:8" ht="12.75">
      <c r="A416" s="92"/>
      <c r="B416" s="102"/>
      <c r="C416" s="102"/>
      <c r="D416" s="102"/>
      <c r="E416" s="102"/>
      <c r="F416" s="102"/>
      <c r="G416" s="102"/>
      <c r="H416" s="102"/>
    </row>
    <row r="417" spans="1:8" ht="12.75">
      <c r="A417" s="92"/>
      <c r="B417" s="102"/>
      <c r="C417" s="102"/>
      <c r="D417" s="102"/>
      <c r="E417" s="102"/>
      <c r="F417" s="102"/>
      <c r="G417" s="102"/>
      <c r="H417" s="102"/>
    </row>
    <row r="418" spans="1:8" ht="12.75">
      <c r="A418" s="92"/>
      <c r="B418" s="102"/>
      <c r="C418" s="102"/>
      <c r="D418" s="102"/>
      <c r="E418" s="102"/>
      <c r="F418" s="102"/>
      <c r="G418" s="102"/>
      <c r="H418" s="102"/>
    </row>
    <row r="419" spans="1:8" ht="12.75">
      <c r="A419" s="92"/>
      <c r="B419" s="102"/>
      <c r="C419" s="102"/>
      <c r="D419" s="102"/>
      <c r="E419" s="102"/>
      <c r="F419" s="102"/>
      <c r="G419" s="102"/>
      <c r="H419" s="102"/>
    </row>
    <row r="420" spans="1:8" ht="12.75">
      <c r="A420" s="92"/>
      <c r="B420" s="102"/>
      <c r="C420" s="102"/>
      <c r="D420" s="102"/>
      <c r="E420" s="102"/>
      <c r="F420" s="102"/>
      <c r="G420" s="102"/>
      <c r="H420" s="102"/>
    </row>
    <row r="421" spans="1:8" ht="12.75">
      <c r="A421" s="92"/>
      <c r="B421" s="102"/>
      <c r="C421" s="102"/>
      <c r="D421" s="102"/>
      <c r="E421" s="102"/>
      <c r="F421" s="102"/>
      <c r="G421" s="102"/>
      <c r="H421" s="102"/>
    </row>
    <row r="422" spans="1:8" ht="12.75">
      <c r="A422" s="92"/>
      <c r="B422" s="102"/>
      <c r="C422" s="102"/>
      <c r="D422" s="102"/>
      <c r="E422" s="102"/>
      <c r="F422" s="102"/>
      <c r="G422" s="102"/>
      <c r="H422" s="102"/>
    </row>
    <row r="423" spans="1:8" ht="12.75">
      <c r="A423" s="92"/>
      <c r="B423" s="102"/>
      <c r="C423" s="102"/>
      <c r="D423" s="102"/>
      <c r="E423" s="102"/>
      <c r="F423" s="102"/>
      <c r="G423" s="102"/>
      <c r="H423" s="102"/>
    </row>
    <row r="424" spans="1:8" ht="12.75">
      <c r="A424" s="92"/>
      <c r="B424" s="102"/>
      <c r="C424" s="102"/>
      <c r="D424" s="102"/>
      <c r="E424" s="102"/>
      <c r="F424" s="102"/>
      <c r="G424" s="102"/>
      <c r="H424" s="102"/>
    </row>
    <row r="425" spans="1:8" ht="12.75">
      <c r="A425" s="92"/>
      <c r="B425" s="102"/>
      <c r="C425" s="102"/>
      <c r="D425" s="102"/>
      <c r="E425" s="102"/>
      <c r="F425" s="102"/>
      <c r="G425" s="102"/>
      <c r="H425" s="102"/>
    </row>
    <row r="426" spans="1:8" ht="12.75">
      <c r="A426" s="92"/>
      <c r="B426" s="102"/>
      <c r="C426" s="102"/>
      <c r="D426" s="102"/>
      <c r="E426" s="102"/>
      <c r="F426" s="102"/>
      <c r="G426" s="102"/>
      <c r="H426" s="102"/>
    </row>
    <row r="427" spans="1:8" ht="12.75">
      <c r="A427" s="92"/>
      <c r="B427" s="102"/>
      <c r="C427" s="102"/>
      <c r="D427" s="102"/>
      <c r="E427" s="102"/>
      <c r="F427" s="102"/>
      <c r="G427" s="102"/>
      <c r="H427" s="102"/>
    </row>
    <row r="428" spans="1:8" ht="12.75">
      <c r="A428" s="92"/>
      <c r="B428" s="102"/>
      <c r="C428" s="102"/>
      <c r="D428" s="102"/>
      <c r="E428" s="102"/>
      <c r="F428" s="102"/>
      <c r="G428" s="102"/>
      <c r="H428" s="102"/>
    </row>
    <row r="429" spans="1:8" ht="12.75">
      <c r="A429" s="92"/>
      <c r="B429" s="102"/>
      <c r="C429" s="102"/>
      <c r="D429" s="102"/>
      <c r="E429" s="102"/>
      <c r="F429" s="102"/>
      <c r="G429" s="102"/>
      <c r="H429" s="102"/>
    </row>
    <row r="430" spans="1:8" ht="12.75">
      <c r="A430" s="92"/>
      <c r="B430" s="102"/>
      <c r="C430" s="102"/>
      <c r="D430" s="102"/>
      <c r="E430" s="102"/>
      <c r="F430" s="102"/>
      <c r="G430" s="102"/>
      <c r="H430" s="102"/>
    </row>
    <row r="431" spans="1:8" ht="12.75">
      <c r="A431" s="92"/>
      <c r="B431" s="102"/>
      <c r="C431" s="102"/>
      <c r="D431" s="102"/>
      <c r="E431" s="102"/>
      <c r="F431" s="102"/>
      <c r="G431" s="102"/>
      <c r="H431" s="102"/>
    </row>
    <row r="432" spans="1:8" ht="12.75">
      <c r="A432" s="92"/>
      <c r="B432" s="102"/>
      <c r="C432" s="102"/>
      <c r="D432" s="102"/>
      <c r="E432" s="102"/>
      <c r="F432" s="102"/>
      <c r="G432" s="102"/>
      <c r="H432" s="102"/>
    </row>
    <row r="433" spans="1:8" ht="12.75">
      <c r="A433" s="92"/>
      <c r="B433" s="102"/>
      <c r="C433" s="102"/>
      <c r="D433" s="102"/>
      <c r="E433" s="102"/>
      <c r="F433" s="102"/>
      <c r="G433" s="102"/>
      <c r="H433" s="102"/>
    </row>
    <row r="434" spans="1:8" ht="12.75">
      <c r="A434" s="92"/>
      <c r="B434" s="102"/>
      <c r="C434" s="102"/>
      <c r="D434" s="102"/>
      <c r="E434" s="102"/>
      <c r="F434" s="102"/>
      <c r="G434" s="102"/>
      <c r="H434" s="102"/>
    </row>
    <row r="435" spans="1:8" ht="12.75">
      <c r="A435" s="92"/>
      <c r="B435" s="102"/>
      <c r="C435" s="102"/>
      <c r="D435" s="102"/>
      <c r="E435" s="102"/>
      <c r="F435" s="102"/>
      <c r="G435" s="102"/>
      <c r="H435" s="102"/>
    </row>
    <row r="436" spans="1:8" ht="12.75">
      <c r="A436" s="92"/>
      <c r="B436" s="102"/>
      <c r="C436" s="102"/>
      <c r="D436" s="102"/>
      <c r="E436" s="102"/>
      <c r="F436" s="102"/>
      <c r="G436" s="102"/>
      <c r="H436" s="102"/>
    </row>
    <row r="437" spans="1:8" ht="12.75">
      <c r="A437" s="92"/>
      <c r="B437" s="102"/>
      <c r="C437" s="102"/>
      <c r="D437" s="102"/>
      <c r="E437" s="102"/>
      <c r="F437" s="102"/>
      <c r="G437" s="102"/>
      <c r="H437" s="102"/>
    </row>
    <row r="438" spans="1:8" ht="12.75">
      <c r="A438" s="92"/>
      <c r="B438" s="102"/>
      <c r="C438" s="102"/>
      <c r="D438" s="102"/>
      <c r="E438" s="102"/>
      <c r="F438" s="102"/>
      <c r="G438" s="102"/>
      <c r="H438" s="102"/>
    </row>
    <row r="439" spans="1:8" ht="12.75">
      <c r="A439" s="92"/>
      <c r="B439" s="102"/>
      <c r="C439" s="102"/>
      <c r="D439" s="102"/>
      <c r="E439" s="102"/>
      <c r="F439" s="102"/>
      <c r="G439" s="102"/>
      <c r="H439" s="102"/>
    </row>
    <row r="440" spans="1:8" ht="12.75">
      <c r="A440" s="92"/>
      <c r="B440" s="102"/>
      <c r="C440" s="102"/>
      <c r="D440" s="102"/>
      <c r="E440" s="102"/>
      <c r="F440" s="102"/>
      <c r="G440" s="102"/>
      <c r="H440" s="102"/>
    </row>
    <row r="441" spans="1:8" ht="12.75">
      <c r="A441" s="92"/>
      <c r="B441" s="102"/>
      <c r="C441" s="102"/>
      <c r="D441" s="102"/>
      <c r="E441" s="102"/>
      <c r="F441" s="102"/>
      <c r="G441" s="102"/>
      <c r="H441" s="102"/>
    </row>
    <row r="442" spans="1:8" ht="12.75">
      <c r="A442" s="92"/>
      <c r="B442" s="102"/>
      <c r="C442" s="102"/>
      <c r="D442" s="102"/>
      <c r="E442" s="102"/>
      <c r="F442" s="102"/>
      <c r="G442" s="102"/>
      <c r="H442" s="102"/>
    </row>
    <row r="443" spans="1:8" ht="12.75">
      <c r="A443" s="92"/>
      <c r="B443" s="102"/>
      <c r="C443" s="102"/>
      <c r="D443" s="102"/>
      <c r="E443" s="102"/>
      <c r="F443" s="102"/>
      <c r="G443" s="102"/>
      <c r="H443" s="102"/>
    </row>
    <row r="444" spans="1:8" ht="12.75">
      <c r="A444" s="92"/>
      <c r="B444" s="102"/>
      <c r="C444" s="102"/>
      <c r="D444" s="102"/>
      <c r="E444" s="102"/>
      <c r="F444" s="102"/>
      <c r="G444" s="102"/>
      <c r="H444" s="102"/>
    </row>
    <row r="445" spans="1:8" ht="12.75">
      <c r="A445" s="92"/>
      <c r="B445" s="102"/>
      <c r="C445" s="102"/>
      <c r="D445" s="102"/>
      <c r="E445" s="102"/>
      <c r="F445" s="102"/>
      <c r="G445" s="102"/>
      <c r="H445" s="102"/>
    </row>
    <row r="446" spans="1:8" ht="12.75">
      <c r="A446" s="92"/>
      <c r="B446" s="102"/>
      <c r="C446" s="102"/>
      <c r="D446" s="102"/>
      <c r="E446" s="102"/>
      <c r="F446" s="102"/>
      <c r="G446" s="102"/>
      <c r="H446" s="102"/>
    </row>
    <row r="447" spans="1:8" ht="12.75">
      <c r="A447" s="92"/>
      <c r="B447" s="102"/>
      <c r="C447" s="102"/>
      <c r="D447" s="102"/>
      <c r="E447" s="102"/>
      <c r="F447" s="102"/>
      <c r="G447" s="102"/>
      <c r="H447" s="102"/>
    </row>
    <row r="448" spans="1:8" ht="12.75">
      <c r="A448" s="92"/>
      <c r="B448" s="102"/>
      <c r="C448" s="102"/>
      <c r="D448" s="102"/>
      <c r="E448" s="102"/>
      <c r="F448" s="102"/>
      <c r="G448" s="102"/>
      <c r="H448" s="102"/>
    </row>
    <row r="449" spans="1:8" ht="12.75">
      <c r="A449" s="92"/>
      <c r="B449" s="102"/>
      <c r="C449" s="102"/>
      <c r="D449" s="102"/>
      <c r="E449" s="102"/>
      <c r="F449" s="102"/>
      <c r="G449" s="102"/>
      <c r="H449" s="102"/>
    </row>
    <row r="450" spans="1:8" ht="12.75">
      <c r="A450" s="92"/>
      <c r="B450" s="102"/>
      <c r="C450" s="102"/>
      <c r="D450" s="102"/>
      <c r="E450" s="102"/>
      <c r="F450" s="102"/>
      <c r="G450" s="102"/>
      <c r="H450" s="102"/>
    </row>
    <row r="451" spans="1:8" ht="12.75">
      <c r="A451" s="92"/>
      <c r="B451" s="102"/>
      <c r="C451" s="102"/>
      <c r="D451" s="102"/>
      <c r="E451" s="102"/>
      <c r="F451" s="102"/>
      <c r="G451" s="102"/>
      <c r="H451" s="102"/>
    </row>
    <row r="452" spans="1:8" ht="12.75">
      <c r="A452" s="92"/>
      <c r="B452" s="102"/>
      <c r="C452" s="102"/>
      <c r="D452" s="102"/>
      <c r="E452" s="102"/>
      <c r="F452" s="102"/>
      <c r="G452" s="102"/>
      <c r="H452" s="102"/>
    </row>
    <row r="453" spans="1:8" ht="12.75">
      <c r="A453" s="92"/>
      <c r="B453" s="102"/>
      <c r="C453" s="102"/>
      <c r="D453" s="102"/>
      <c r="E453" s="102"/>
      <c r="F453" s="102"/>
      <c r="G453" s="102"/>
      <c r="H453" s="102"/>
    </row>
    <row r="454" spans="1:8" ht="12.75">
      <c r="A454" s="92"/>
      <c r="B454" s="102"/>
      <c r="C454" s="102"/>
      <c r="D454" s="102"/>
      <c r="E454" s="102"/>
      <c r="F454" s="102"/>
      <c r="G454" s="102"/>
      <c r="H454" s="102"/>
    </row>
    <row r="455" spans="1:8" ht="12.75">
      <c r="A455" s="92"/>
      <c r="B455" s="102"/>
      <c r="C455" s="102"/>
      <c r="D455" s="102"/>
      <c r="E455" s="102"/>
      <c r="F455" s="102"/>
      <c r="G455" s="102"/>
      <c r="H455" s="102"/>
    </row>
    <row r="456" spans="1:8" ht="12.75">
      <c r="A456" s="92"/>
      <c r="B456" s="102"/>
      <c r="C456" s="102"/>
      <c r="D456" s="102"/>
      <c r="E456" s="102"/>
      <c r="F456" s="102"/>
      <c r="G456" s="102"/>
      <c r="H456" s="102"/>
    </row>
    <row r="457" spans="1:8" ht="12.75">
      <c r="A457" s="92"/>
      <c r="B457" s="102"/>
      <c r="C457" s="102"/>
      <c r="D457" s="102"/>
      <c r="E457" s="102"/>
      <c r="F457" s="102"/>
      <c r="G457" s="102"/>
      <c r="H457" s="102"/>
    </row>
    <row r="458" spans="1:8" ht="12.75">
      <c r="A458" s="92"/>
      <c r="B458" s="102"/>
      <c r="C458" s="102"/>
      <c r="D458" s="102"/>
      <c r="E458" s="102"/>
      <c r="F458" s="102"/>
      <c r="G458" s="102"/>
      <c r="H458" s="102"/>
    </row>
    <row r="459" spans="1:8" ht="12.75">
      <c r="A459" s="92"/>
      <c r="B459" s="102"/>
      <c r="C459" s="102"/>
      <c r="D459" s="102"/>
      <c r="E459" s="102"/>
      <c r="F459" s="102"/>
      <c r="G459" s="102"/>
      <c r="H459" s="102"/>
    </row>
    <row r="460" spans="1:8" ht="12.75">
      <c r="A460" s="92"/>
      <c r="B460" s="102"/>
      <c r="C460" s="102"/>
      <c r="D460" s="102"/>
      <c r="E460" s="102"/>
      <c r="F460" s="102"/>
      <c r="G460" s="102"/>
      <c r="H460" s="102"/>
    </row>
    <row r="461" spans="1:8" ht="12.75">
      <c r="A461" s="92"/>
      <c r="B461" s="102"/>
      <c r="C461" s="102"/>
      <c r="D461" s="102"/>
      <c r="E461" s="102"/>
      <c r="F461" s="102"/>
      <c r="G461" s="102"/>
      <c r="H461" s="102"/>
    </row>
    <row r="462" spans="1:8" ht="12.75">
      <c r="A462" s="92"/>
      <c r="B462" s="102"/>
      <c r="C462" s="102"/>
      <c r="D462" s="102"/>
      <c r="E462" s="102"/>
      <c r="F462" s="102"/>
      <c r="G462" s="102"/>
      <c r="H462" s="102"/>
    </row>
    <row r="463" spans="1:8" ht="12.75">
      <c r="A463" s="92"/>
      <c r="B463" s="102"/>
      <c r="C463" s="102"/>
      <c r="D463" s="102"/>
      <c r="E463" s="102"/>
      <c r="F463" s="102"/>
      <c r="G463" s="102"/>
      <c r="H463" s="102"/>
    </row>
    <row r="464" spans="1:8" ht="12.75">
      <c r="A464" s="92"/>
      <c r="B464" s="102"/>
      <c r="C464" s="102"/>
      <c r="D464" s="102"/>
      <c r="E464" s="102"/>
      <c r="F464" s="102"/>
      <c r="G464" s="102"/>
      <c r="H464" s="102"/>
    </row>
    <row r="465" spans="1:8" ht="12.75">
      <c r="A465" s="92"/>
      <c r="B465" s="102"/>
      <c r="C465" s="102"/>
      <c r="D465" s="102"/>
      <c r="E465" s="102"/>
      <c r="F465" s="102"/>
      <c r="G465" s="102"/>
      <c r="H465" s="102"/>
    </row>
    <row r="466" spans="1:8" ht="12.75">
      <c r="A466" s="92"/>
      <c r="B466" s="102"/>
      <c r="C466" s="102"/>
      <c r="D466" s="102"/>
      <c r="E466" s="102"/>
      <c r="F466" s="102"/>
      <c r="G466" s="102"/>
      <c r="H466" s="102"/>
    </row>
    <row r="467" spans="1:8" ht="12.75">
      <c r="A467" s="92"/>
      <c r="B467" s="102"/>
      <c r="C467" s="102"/>
      <c r="D467" s="102"/>
      <c r="E467" s="102"/>
      <c r="F467" s="102"/>
      <c r="G467" s="102"/>
      <c r="H467" s="102"/>
    </row>
    <row r="468" spans="1:8" ht="12.75">
      <c r="A468" s="92"/>
      <c r="B468" s="102"/>
      <c r="C468" s="102"/>
      <c r="D468" s="102"/>
      <c r="E468" s="102"/>
      <c r="F468" s="102"/>
      <c r="G468" s="102"/>
      <c r="H468" s="102"/>
    </row>
    <row r="469" spans="1:8" ht="12.75">
      <c r="A469" s="92"/>
      <c r="B469" s="102"/>
      <c r="C469" s="102"/>
      <c r="D469" s="102"/>
      <c r="E469" s="102"/>
      <c r="F469" s="102"/>
      <c r="G469" s="102"/>
      <c r="H469" s="102"/>
    </row>
    <row r="470" spans="1:8" ht="12.75">
      <c r="A470" s="92"/>
      <c r="B470" s="102"/>
      <c r="C470" s="102"/>
      <c r="D470" s="102"/>
      <c r="E470" s="102"/>
      <c r="F470" s="102"/>
      <c r="G470" s="102"/>
      <c r="H470" s="102"/>
    </row>
    <row r="471" spans="1:8" ht="12.75">
      <c r="A471" s="92"/>
      <c r="B471" s="102"/>
      <c r="C471" s="102"/>
      <c r="D471" s="102"/>
      <c r="E471" s="102"/>
      <c r="F471" s="102"/>
      <c r="G471" s="102"/>
      <c r="H471" s="102"/>
    </row>
    <row r="472" spans="1:8" ht="12.75">
      <c r="A472" s="92"/>
      <c r="B472" s="102"/>
      <c r="C472" s="102"/>
      <c r="D472" s="102"/>
      <c r="E472" s="102"/>
      <c r="F472" s="102"/>
      <c r="G472" s="102"/>
      <c r="H472" s="102"/>
    </row>
    <row r="473" spans="1:8" ht="12.75">
      <c r="A473" s="92"/>
      <c r="B473" s="102"/>
      <c r="C473" s="102"/>
      <c r="D473" s="102"/>
      <c r="E473" s="102"/>
      <c r="F473" s="102"/>
      <c r="G473" s="102"/>
      <c r="H473" s="102"/>
    </row>
    <row r="474" spans="1:8" ht="12.75">
      <c r="A474" s="92"/>
      <c r="B474" s="102"/>
      <c r="C474" s="102"/>
      <c r="D474" s="102"/>
      <c r="E474" s="102"/>
      <c r="F474" s="102"/>
      <c r="G474" s="102"/>
      <c r="H474" s="102"/>
    </row>
    <row r="475" spans="1:8" ht="12.75">
      <c r="A475" s="92"/>
      <c r="B475" s="102"/>
      <c r="C475" s="102"/>
      <c r="D475" s="102"/>
      <c r="E475" s="102"/>
      <c r="F475" s="102"/>
      <c r="G475" s="102"/>
      <c r="H475" s="102"/>
    </row>
    <row r="476" spans="1:8" ht="12.75">
      <c r="A476" s="92"/>
      <c r="B476" s="102"/>
      <c r="C476" s="102"/>
      <c r="D476" s="102"/>
      <c r="E476" s="102"/>
      <c r="F476" s="102"/>
      <c r="G476" s="102"/>
      <c r="H476" s="102"/>
    </row>
    <row r="477" spans="1:8" ht="12.75">
      <c r="A477" s="92"/>
      <c r="B477" s="102"/>
      <c r="C477" s="102"/>
      <c r="D477" s="102"/>
      <c r="E477" s="102"/>
      <c r="F477" s="102"/>
      <c r="G477" s="102"/>
      <c r="H477" s="102"/>
    </row>
    <row r="478" spans="1:8" ht="12.75">
      <c r="A478" s="92"/>
      <c r="B478" s="102"/>
      <c r="C478" s="102"/>
      <c r="D478" s="102"/>
      <c r="E478" s="102"/>
      <c r="F478" s="102"/>
      <c r="G478" s="102"/>
      <c r="H478" s="102"/>
    </row>
    <row r="479" spans="1:8" ht="12.75">
      <c r="A479" s="92"/>
      <c r="B479" s="102"/>
      <c r="C479" s="102"/>
      <c r="D479" s="102"/>
      <c r="E479" s="102"/>
      <c r="F479" s="102"/>
      <c r="G479" s="102"/>
      <c r="H479" s="102"/>
    </row>
    <row r="480" spans="1:8" ht="12.75">
      <c r="A480" s="92"/>
      <c r="B480" s="102"/>
      <c r="C480" s="102"/>
      <c r="D480" s="102"/>
      <c r="E480" s="102"/>
      <c r="F480" s="102"/>
      <c r="G480" s="102"/>
      <c r="H480" s="102"/>
    </row>
    <row r="481" spans="1:8" ht="12.75">
      <c r="A481" s="92"/>
      <c r="B481" s="102"/>
      <c r="C481" s="102"/>
      <c r="D481" s="102"/>
      <c r="E481" s="102"/>
      <c r="F481" s="102"/>
      <c r="G481" s="102"/>
      <c r="H481" s="102"/>
    </row>
    <row r="482" spans="1:8" ht="12.75">
      <c r="A482" s="92"/>
      <c r="B482" s="102"/>
      <c r="C482" s="102"/>
      <c r="D482" s="102"/>
      <c r="E482" s="102"/>
      <c r="F482" s="102"/>
      <c r="G482" s="102"/>
      <c r="H482" s="102"/>
    </row>
    <row r="483" spans="1:8" ht="12.75">
      <c r="A483" s="92"/>
      <c r="B483" s="102"/>
      <c r="C483" s="102"/>
      <c r="D483" s="102"/>
      <c r="E483" s="102"/>
      <c r="F483" s="102"/>
      <c r="G483" s="102"/>
      <c r="H483" s="102"/>
    </row>
    <row r="484" spans="1:8" ht="12.75">
      <c r="A484" s="92"/>
      <c r="B484" s="102"/>
      <c r="C484" s="102"/>
      <c r="D484" s="102"/>
      <c r="E484" s="102"/>
      <c r="F484" s="102"/>
      <c r="G484" s="102"/>
      <c r="H484" s="102"/>
    </row>
    <row r="485" spans="1:8" ht="12.75">
      <c r="A485" s="92"/>
      <c r="B485" s="102"/>
      <c r="C485" s="102"/>
      <c r="D485" s="102"/>
      <c r="E485" s="102"/>
      <c r="F485" s="102"/>
      <c r="G485" s="102"/>
      <c r="H485" s="102"/>
    </row>
    <row r="486" spans="1:8" ht="12.75">
      <c r="A486" s="92"/>
      <c r="B486" s="102"/>
      <c r="C486" s="102"/>
      <c r="D486" s="102"/>
      <c r="E486" s="102"/>
      <c r="F486" s="102"/>
      <c r="G486" s="102"/>
      <c r="H486" s="102"/>
    </row>
    <row r="487" spans="1:8" ht="12.75">
      <c r="A487" s="92"/>
      <c r="B487" s="102"/>
      <c r="C487" s="102"/>
      <c r="D487" s="102"/>
      <c r="E487" s="102"/>
      <c r="F487" s="102"/>
      <c r="G487" s="102"/>
      <c r="H487" s="102"/>
    </row>
    <row r="488" spans="1:8" ht="12.75">
      <c r="A488" s="92"/>
      <c r="B488" s="102"/>
      <c r="C488" s="102"/>
      <c r="D488" s="102"/>
      <c r="E488" s="102"/>
      <c r="F488" s="102"/>
      <c r="G488" s="102"/>
      <c r="H488" s="102"/>
    </row>
    <row r="489" spans="1:8" ht="12.75">
      <c r="A489" s="92"/>
      <c r="B489" s="102"/>
      <c r="C489" s="102"/>
      <c r="D489" s="102"/>
      <c r="E489" s="102"/>
      <c r="F489" s="102"/>
      <c r="G489" s="102"/>
      <c r="H489" s="102"/>
    </row>
    <row r="490" spans="1:8" ht="12.75">
      <c r="A490" s="92"/>
      <c r="B490" s="102"/>
      <c r="C490" s="102"/>
      <c r="D490" s="102"/>
      <c r="E490" s="102"/>
      <c r="F490" s="102"/>
      <c r="G490" s="102"/>
      <c r="H490" s="102"/>
    </row>
    <row r="491" spans="1:8" ht="12.75">
      <c r="A491" s="92"/>
      <c r="B491" s="102"/>
      <c r="C491" s="102"/>
      <c r="D491" s="102"/>
      <c r="E491" s="102"/>
      <c r="F491" s="102"/>
      <c r="G491" s="102"/>
      <c r="H491" s="102"/>
    </row>
    <row r="492" spans="1:8" ht="12.75">
      <c r="A492" s="92"/>
      <c r="B492" s="102"/>
      <c r="C492" s="102"/>
      <c r="D492" s="102"/>
      <c r="E492" s="102"/>
      <c r="F492" s="102"/>
      <c r="G492" s="102"/>
      <c r="H492" s="102"/>
    </row>
    <row r="493" spans="1:8" ht="12.75">
      <c r="A493" s="92"/>
      <c r="B493" s="102"/>
      <c r="C493" s="102"/>
      <c r="D493" s="102"/>
      <c r="E493" s="102"/>
      <c r="F493" s="102"/>
      <c r="G493" s="102"/>
      <c r="H493" s="102"/>
    </row>
    <row r="494" spans="1:8" ht="12.75">
      <c r="A494" s="92"/>
      <c r="B494" s="102"/>
      <c r="C494" s="102"/>
      <c r="D494" s="102"/>
      <c r="E494" s="102"/>
      <c r="F494" s="102"/>
      <c r="G494" s="102"/>
      <c r="H494" s="102"/>
    </row>
    <row r="495" spans="1:8" ht="12.75">
      <c r="A495" s="92"/>
      <c r="B495" s="102"/>
      <c r="C495" s="102"/>
      <c r="D495" s="102"/>
      <c r="E495" s="102"/>
      <c r="F495" s="102"/>
      <c r="G495" s="102"/>
      <c r="H495" s="102"/>
    </row>
    <row r="496" spans="1:8" ht="12.75">
      <c r="A496" s="92"/>
      <c r="B496" s="102"/>
      <c r="C496" s="102"/>
      <c r="D496" s="102"/>
      <c r="E496" s="102"/>
      <c r="F496" s="102"/>
      <c r="G496" s="102"/>
      <c r="H496" s="102"/>
    </row>
    <row r="497" spans="1:8" ht="12.75">
      <c r="A497" s="92"/>
      <c r="B497" s="102"/>
      <c r="C497" s="102"/>
      <c r="D497" s="102"/>
      <c r="E497" s="102"/>
      <c r="F497" s="102"/>
      <c r="G497" s="102"/>
      <c r="H497" s="102"/>
    </row>
    <row r="498" spans="1:8" ht="12.75">
      <c r="A498" s="92"/>
      <c r="B498" s="102"/>
      <c r="C498" s="102"/>
      <c r="D498" s="102"/>
      <c r="E498" s="102"/>
      <c r="F498" s="102"/>
      <c r="G498" s="102"/>
      <c r="H498" s="102"/>
    </row>
    <row r="499" spans="1:8" ht="12.75">
      <c r="A499" s="92"/>
      <c r="B499" s="102"/>
      <c r="C499" s="102"/>
      <c r="D499" s="102"/>
      <c r="E499" s="102"/>
      <c r="F499" s="102"/>
      <c r="G499" s="102"/>
      <c r="H499" s="102"/>
    </row>
    <row r="500" spans="1:8" ht="12.75">
      <c r="A500" s="92"/>
      <c r="B500" s="102"/>
      <c r="C500" s="102"/>
      <c r="D500" s="102"/>
      <c r="E500" s="102"/>
      <c r="F500" s="102"/>
      <c r="G500" s="102"/>
      <c r="H500" s="102"/>
    </row>
    <row r="501" spans="1:8" ht="12.75">
      <c r="A501" s="92"/>
      <c r="B501" s="102"/>
      <c r="C501" s="102"/>
      <c r="D501" s="102"/>
      <c r="E501" s="102"/>
      <c r="F501" s="102"/>
      <c r="G501" s="102"/>
      <c r="H501" s="102"/>
    </row>
    <row r="502" spans="1:8" ht="12.75">
      <c r="A502" s="92"/>
      <c r="B502" s="102"/>
      <c r="C502" s="102"/>
      <c r="D502" s="102"/>
      <c r="E502" s="102"/>
      <c r="F502" s="102"/>
      <c r="G502" s="102"/>
      <c r="H502" s="102"/>
    </row>
    <row r="503" spans="1:8" ht="12.75">
      <c r="A503" s="92"/>
      <c r="B503" s="102"/>
      <c r="C503" s="102"/>
      <c r="D503" s="102"/>
      <c r="E503" s="102"/>
      <c r="F503" s="102"/>
      <c r="G503" s="102"/>
      <c r="H503" s="102"/>
    </row>
    <row r="504" spans="1:8" ht="12.75">
      <c r="A504" s="92"/>
      <c r="B504" s="102"/>
      <c r="C504" s="102"/>
      <c r="D504" s="102"/>
      <c r="E504" s="102"/>
      <c r="F504" s="102"/>
      <c r="G504" s="102"/>
      <c r="H504" s="102"/>
    </row>
    <row r="505" spans="1:8" ht="12.75">
      <c r="A505" s="92"/>
      <c r="B505" s="102"/>
      <c r="C505" s="102"/>
      <c r="D505" s="102"/>
      <c r="E505" s="102"/>
      <c r="F505" s="102"/>
      <c r="G505" s="102"/>
      <c r="H505" s="102"/>
    </row>
    <row r="506" spans="1:8" ht="12.75">
      <c r="A506" s="92"/>
      <c r="B506" s="102"/>
      <c r="C506" s="102"/>
      <c r="D506" s="102"/>
      <c r="E506" s="102"/>
      <c r="F506" s="102"/>
      <c r="G506" s="102"/>
      <c r="H506" s="102"/>
    </row>
    <row r="507" spans="1:8" ht="12.75">
      <c r="A507" s="92"/>
      <c r="B507" s="102"/>
      <c r="C507" s="102"/>
      <c r="D507" s="102"/>
      <c r="E507" s="102"/>
      <c r="F507" s="102"/>
      <c r="G507" s="102"/>
      <c r="H507" s="102"/>
    </row>
    <row r="508" spans="1:8" ht="12.75">
      <c r="A508" s="92"/>
      <c r="B508" s="102"/>
      <c r="C508" s="102"/>
      <c r="D508" s="102"/>
      <c r="E508" s="102"/>
      <c r="F508" s="102"/>
      <c r="G508" s="102"/>
      <c r="H508" s="102"/>
    </row>
    <row r="509" spans="1:8" ht="12.75">
      <c r="A509" s="92"/>
      <c r="B509" s="102"/>
      <c r="C509" s="102"/>
      <c r="D509" s="102"/>
      <c r="E509" s="102"/>
      <c r="F509" s="102"/>
      <c r="G509" s="102"/>
      <c r="H509" s="102"/>
    </row>
    <row r="510" spans="1:8" ht="12.75">
      <c r="A510" s="92"/>
      <c r="B510" s="102"/>
      <c r="C510" s="102"/>
      <c r="D510" s="102"/>
      <c r="E510" s="102"/>
      <c r="F510" s="102"/>
      <c r="G510" s="102"/>
      <c r="H510" s="102"/>
    </row>
    <row r="511" spans="1:8" ht="12.75">
      <c r="A511" s="92"/>
      <c r="B511" s="102"/>
      <c r="C511" s="102"/>
      <c r="D511" s="102"/>
      <c r="E511" s="102"/>
      <c r="F511" s="102"/>
      <c r="G511" s="102"/>
      <c r="H511" s="102"/>
    </row>
    <row r="512" spans="1:8" ht="12.75">
      <c r="A512" s="92"/>
      <c r="B512" s="102"/>
      <c r="C512" s="102"/>
      <c r="D512" s="102"/>
      <c r="E512" s="102"/>
      <c r="F512" s="102"/>
      <c r="G512" s="102"/>
      <c r="H512" s="102"/>
    </row>
    <row r="513" spans="1:8" ht="12.75">
      <c r="A513" s="92"/>
      <c r="B513" s="102"/>
      <c r="C513" s="102"/>
      <c r="D513" s="102"/>
      <c r="E513" s="102"/>
      <c r="F513" s="102"/>
      <c r="G513" s="102"/>
      <c r="H513" s="102"/>
    </row>
    <row r="514" spans="1:8" ht="12.75">
      <c r="A514" s="92"/>
      <c r="B514" s="102"/>
      <c r="C514" s="102"/>
      <c r="D514" s="102"/>
      <c r="E514" s="102"/>
      <c r="F514" s="102"/>
      <c r="G514" s="102"/>
      <c r="H514" s="102"/>
    </row>
    <row r="515" spans="1:8" ht="12.75">
      <c r="A515" s="92"/>
      <c r="B515" s="102"/>
      <c r="C515" s="102"/>
      <c r="D515" s="102"/>
      <c r="E515" s="102"/>
      <c r="F515" s="102"/>
      <c r="G515" s="102"/>
      <c r="H515" s="102"/>
    </row>
    <row r="516" spans="1:8" ht="12.75">
      <c r="A516" s="92"/>
      <c r="B516" s="102"/>
      <c r="C516" s="102"/>
      <c r="D516" s="102"/>
      <c r="E516" s="102"/>
      <c r="F516" s="102"/>
      <c r="G516" s="102"/>
      <c r="H516" s="102"/>
    </row>
    <row r="517" spans="1:8" ht="12.75">
      <c r="A517" s="92"/>
      <c r="B517" s="102"/>
      <c r="C517" s="102"/>
      <c r="D517" s="102"/>
      <c r="E517" s="102"/>
      <c r="F517" s="102"/>
      <c r="G517" s="102"/>
      <c r="H517" s="102"/>
    </row>
    <row r="518" spans="1:8" ht="12.75">
      <c r="A518" s="92"/>
      <c r="B518" s="102"/>
      <c r="C518" s="102"/>
      <c r="D518" s="102"/>
      <c r="E518" s="102"/>
      <c r="F518" s="102"/>
      <c r="G518" s="102"/>
      <c r="H518" s="102"/>
    </row>
    <row r="519" spans="1:8" ht="12.75">
      <c r="A519" s="92"/>
      <c r="B519" s="102"/>
      <c r="C519" s="102"/>
      <c r="D519" s="102"/>
      <c r="E519" s="102"/>
      <c r="F519" s="102"/>
      <c r="G519" s="102"/>
      <c r="H519" s="102"/>
    </row>
    <row r="520" spans="1:8" ht="12.75">
      <c r="A520" s="92"/>
      <c r="B520" s="102"/>
      <c r="C520" s="102"/>
      <c r="D520" s="102"/>
      <c r="E520" s="102"/>
      <c r="F520" s="102"/>
      <c r="G520" s="102"/>
      <c r="H520" s="102"/>
    </row>
    <row r="521" spans="1:8" ht="12.75">
      <c r="A521" s="92"/>
      <c r="B521" s="102"/>
      <c r="C521" s="102"/>
      <c r="D521" s="102"/>
      <c r="E521" s="102"/>
      <c r="F521" s="102"/>
      <c r="G521" s="102"/>
      <c r="H521" s="102"/>
    </row>
    <row r="522" spans="1:8" ht="12.75">
      <c r="A522" s="92"/>
      <c r="B522" s="102"/>
      <c r="C522" s="102"/>
      <c r="D522" s="102"/>
      <c r="E522" s="102"/>
      <c r="F522" s="102"/>
      <c r="G522" s="102"/>
      <c r="H522" s="102"/>
    </row>
    <row r="523" spans="1:8" ht="12.75">
      <c r="A523" s="92"/>
      <c r="B523" s="102"/>
      <c r="C523" s="102"/>
      <c r="D523" s="102"/>
      <c r="E523" s="102"/>
      <c r="F523" s="102"/>
      <c r="G523" s="102"/>
      <c r="H523" s="102"/>
    </row>
    <row r="524" spans="1:8" ht="12.75">
      <c r="A524" s="92"/>
      <c r="B524" s="102"/>
      <c r="C524" s="102"/>
      <c r="D524" s="102"/>
      <c r="E524" s="102"/>
      <c r="F524" s="102"/>
      <c r="G524" s="102"/>
      <c r="H524" s="102"/>
    </row>
    <row r="525" spans="1:8" ht="12.75">
      <c r="A525" s="92"/>
      <c r="B525" s="102"/>
      <c r="C525" s="102"/>
      <c r="D525" s="102"/>
      <c r="E525" s="102"/>
      <c r="F525" s="102"/>
      <c r="G525" s="102"/>
      <c r="H525" s="102"/>
    </row>
    <row r="526" spans="1:8" ht="12.75">
      <c r="A526" s="92"/>
      <c r="B526" s="102"/>
      <c r="C526" s="102"/>
      <c r="D526" s="102"/>
      <c r="E526" s="102"/>
      <c r="F526" s="102"/>
      <c r="G526" s="102"/>
      <c r="H526" s="102"/>
    </row>
    <row r="527" spans="1:8" ht="12.75">
      <c r="A527" s="92"/>
      <c r="B527" s="102"/>
      <c r="C527" s="102"/>
      <c r="D527" s="102"/>
      <c r="E527" s="102"/>
      <c r="F527" s="102"/>
      <c r="G527" s="102"/>
      <c r="H527" s="102"/>
    </row>
    <row r="528" spans="1:8" ht="12.75">
      <c r="A528" s="92"/>
      <c r="B528" s="102"/>
      <c r="C528" s="102"/>
      <c r="D528" s="102"/>
      <c r="E528" s="102"/>
      <c r="F528" s="102"/>
      <c r="G528" s="102"/>
      <c r="H528" s="102"/>
    </row>
    <row r="529" spans="1:8" ht="12.75">
      <c r="A529" s="92"/>
      <c r="B529" s="102"/>
      <c r="C529" s="102"/>
      <c r="D529" s="102"/>
      <c r="E529" s="102"/>
      <c r="F529" s="102"/>
      <c r="G529" s="102"/>
      <c r="H529" s="102"/>
    </row>
    <row r="530" spans="1:8" ht="12.75">
      <c r="A530" s="92"/>
      <c r="B530" s="102"/>
      <c r="C530" s="102"/>
      <c r="D530" s="102"/>
      <c r="E530" s="102"/>
      <c r="F530" s="102"/>
      <c r="G530" s="102"/>
      <c r="H530" s="102"/>
    </row>
    <row r="531" spans="1:8" ht="12.75">
      <c r="A531" s="92"/>
      <c r="B531" s="102"/>
      <c r="C531" s="102"/>
      <c r="D531" s="102"/>
      <c r="E531" s="102"/>
      <c r="F531" s="102"/>
      <c r="G531" s="102"/>
      <c r="H531" s="102"/>
    </row>
    <row r="532" spans="1:8" ht="12.75">
      <c r="A532" s="92"/>
      <c r="B532" s="102"/>
      <c r="C532" s="102"/>
      <c r="D532" s="102"/>
      <c r="E532" s="102"/>
      <c r="F532" s="102"/>
      <c r="G532" s="102"/>
      <c r="H532" s="102"/>
    </row>
    <row r="533" spans="1:8" ht="12.75">
      <c r="A533" s="92"/>
      <c r="B533" s="102"/>
      <c r="C533" s="102"/>
      <c r="D533" s="102"/>
      <c r="E533" s="102"/>
      <c r="F533" s="102"/>
      <c r="G533" s="102"/>
      <c r="H533" s="102"/>
    </row>
    <row r="534" spans="1:8" ht="12.75">
      <c r="A534" s="92"/>
      <c r="B534" s="102"/>
      <c r="C534" s="102"/>
      <c r="D534" s="102"/>
      <c r="E534" s="102"/>
      <c r="F534" s="102"/>
      <c r="G534" s="102"/>
      <c r="H534" s="102"/>
    </row>
    <row r="535" spans="1:8" ht="12.75">
      <c r="A535" s="92"/>
      <c r="B535" s="102"/>
      <c r="C535" s="102"/>
      <c r="D535" s="102"/>
      <c r="E535" s="102"/>
      <c r="F535" s="102"/>
      <c r="G535" s="102"/>
      <c r="H535" s="102"/>
    </row>
    <row r="536" spans="1:8" ht="12.75">
      <c r="A536" s="92"/>
      <c r="B536" s="102"/>
      <c r="C536" s="102"/>
      <c r="D536" s="102"/>
      <c r="E536" s="102"/>
      <c r="F536" s="102"/>
      <c r="G536" s="102"/>
      <c r="H536" s="102"/>
    </row>
    <row r="537" spans="1:8" ht="12.75">
      <c r="A537" s="92"/>
      <c r="B537" s="102"/>
      <c r="C537" s="102"/>
      <c r="D537" s="102"/>
      <c r="E537" s="102"/>
      <c r="F537" s="102"/>
      <c r="G537" s="102"/>
      <c r="H537" s="102"/>
    </row>
    <row r="538" spans="1:8" ht="12.75">
      <c r="A538" s="92"/>
      <c r="B538" s="102"/>
      <c r="C538" s="102"/>
      <c r="D538" s="102"/>
      <c r="E538" s="102"/>
      <c r="F538" s="102"/>
      <c r="G538" s="102"/>
      <c r="H538" s="102"/>
    </row>
    <row r="539" spans="1:8" ht="12.75">
      <c r="A539" s="92"/>
      <c r="B539" s="102"/>
      <c r="C539" s="102"/>
      <c r="D539" s="102"/>
      <c r="E539" s="102"/>
      <c r="F539" s="102"/>
      <c r="G539" s="102"/>
      <c r="H539" s="102"/>
    </row>
    <row r="540" spans="1:8" ht="12.75">
      <c r="A540" s="92"/>
      <c r="B540" s="102"/>
      <c r="C540" s="102"/>
      <c r="D540" s="102"/>
      <c r="E540" s="102"/>
      <c r="F540" s="102"/>
      <c r="G540" s="102"/>
      <c r="H540" s="102"/>
    </row>
    <row r="541" spans="1:8" ht="12.75">
      <c r="A541" s="92"/>
      <c r="B541" s="102"/>
      <c r="C541" s="102"/>
      <c r="D541" s="102"/>
      <c r="E541" s="102"/>
      <c r="F541" s="102"/>
      <c r="G541" s="102"/>
      <c r="H541" s="102"/>
    </row>
    <row r="542" spans="1:8" ht="12.75">
      <c r="A542" s="92"/>
      <c r="B542" s="102"/>
      <c r="C542" s="102"/>
      <c r="D542" s="102"/>
      <c r="E542" s="102"/>
      <c r="F542" s="102"/>
      <c r="G542" s="102"/>
      <c r="H542" s="102"/>
    </row>
    <row r="543" spans="1:8" ht="12.75">
      <c r="A543" s="92"/>
      <c r="B543" s="102"/>
      <c r="C543" s="102"/>
      <c r="D543" s="102"/>
      <c r="E543" s="102"/>
      <c r="F543" s="102"/>
      <c r="G543" s="102"/>
      <c r="H543" s="102"/>
    </row>
    <row r="544" spans="1:8" ht="12.75">
      <c r="A544" s="92"/>
      <c r="B544" s="102"/>
      <c r="C544" s="102"/>
      <c r="D544" s="102"/>
      <c r="E544" s="102"/>
      <c r="F544" s="102"/>
      <c r="G544" s="102"/>
      <c r="H544" s="102"/>
    </row>
    <row r="545" spans="1:8" ht="12.75">
      <c r="A545" s="92"/>
      <c r="B545" s="102"/>
      <c r="C545" s="102"/>
      <c r="D545" s="102"/>
      <c r="E545" s="102"/>
      <c r="F545" s="102"/>
      <c r="G545" s="102"/>
      <c r="H545" s="102"/>
    </row>
    <row r="546" spans="1:8" ht="12.75">
      <c r="A546" s="92"/>
      <c r="B546" s="102"/>
      <c r="C546" s="102"/>
      <c r="D546" s="102"/>
      <c r="E546" s="102"/>
      <c r="F546" s="102"/>
      <c r="G546" s="102"/>
      <c r="H546" s="102"/>
    </row>
    <row r="547" spans="1:8" ht="12.75">
      <c r="A547" s="92"/>
      <c r="B547" s="102"/>
      <c r="C547" s="102"/>
      <c r="D547" s="102"/>
      <c r="E547" s="102"/>
      <c r="F547" s="102"/>
      <c r="G547" s="102"/>
      <c r="H547" s="102"/>
    </row>
    <row r="548" spans="1:8" ht="12.75">
      <c r="A548" s="92"/>
      <c r="B548" s="102"/>
      <c r="C548" s="102"/>
      <c r="D548" s="102"/>
      <c r="E548" s="102"/>
      <c r="F548" s="102"/>
      <c r="G548" s="102"/>
      <c r="H548" s="102"/>
    </row>
    <row r="549" spans="1:8" ht="12.75">
      <c r="A549" s="92"/>
      <c r="B549" s="102"/>
      <c r="C549" s="102"/>
      <c r="D549" s="102"/>
      <c r="E549" s="102"/>
      <c r="F549" s="102"/>
      <c r="G549" s="102"/>
      <c r="H549" s="102"/>
    </row>
    <row r="550" spans="1:8" ht="12.75">
      <c r="A550" s="92"/>
      <c r="B550" s="102"/>
      <c r="C550" s="102"/>
      <c r="D550" s="102"/>
      <c r="E550" s="102"/>
      <c r="F550" s="102"/>
      <c r="G550" s="102"/>
      <c r="H550" s="102"/>
    </row>
    <row r="551" spans="1:8" ht="12.75">
      <c r="A551" s="92"/>
      <c r="B551" s="102"/>
      <c r="C551" s="102"/>
      <c r="D551" s="102"/>
      <c r="E551" s="102"/>
      <c r="F551" s="102"/>
      <c r="G551" s="102"/>
      <c r="H551" s="102"/>
    </row>
    <row r="552" spans="1:8" ht="12.75">
      <c r="A552" s="92"/>
      <c r="B552" s="102"/>
      <c r="C552" s="102"/>
      <c r="D552" s="102"/>
      <c r="E552" s="102"/>
      <c r="F552" s="102"/>
      <c r="G552" s="102"/>
      <c r="H552" s="102"/>
    </row>
    <row r="553" spans="1:8" ht="12.75">
      <c r="A553" s="92"/>
      <c r="B553" s="102"/>
      <c r="C553" s="102"/>
      <c r="D553" s="102"/>
      <c r="E553" s="102"/>
      <c r="F553" s="102"/>
      <c r="G553" s="102"/>
      <c r="H553" s="102"/>
    </row>
    <row r="554" spans="1:8" ht="12.75">
      <c r="A554" s="92"/>
      <c r="B554" s="102"/>
      <c r="C554" s="102"/>
      <c r="D554" s="102"/>
      <c r="E554" s="102"/>
      <c r="F554" s="102"/>
      <c r="G554" s="102"/>
      <c r="H554" s="102"/>
    </row>
    <row r="555" spans="1:8" ht="12.75">
      <c r="A555" s="92"/>
      <c r="B555" s="102"/>
      <c r="C555" s="102"/>
      <c r="D555" s="102"/>
      <c r="E555" s="102"/>
      <c r="F555" s="102"/>
      <c r="G555" s="102"/>
      <c r="H555" s="102"/>
    </row>
    <row r="556" spans="1:8" ht="12.75">
      <c r="A556" s="92"/>
      <c r="B556" s="102"/>
      <c r="C556" s="102"/>
      <c r="D556" s="102"/>
      <c r="E556" s="102"/>
      <c r="F556" s="102"/>
      <c r="G556" s="102"/>
      <c r="H556" s="102"/>
    </row>
    <row r="557" spans="1:8" ht="12.75">
      <c r="A557" s="92"/>
      <c r="B557" s="102"/>
      <c r="C557" s="102"/>
      <c r="D557" s="102"/>
      <c r="E557" s="102"/>
      <c r="F557" s="102"/>
      <c r="G557" s="102"/>
      <c r="H557" s="102"/>
    </row>
    <row r="558" spans="1:8" ht="12.75">
      <c r="A558" s="92"/>
      <c r="B558" s="102"/>
      <c r="C558" s="102"/>
      <c r="D558" s="102"/>
      <c r="E558" s="102"/>
      <c r="F558" s="102"/>
      <c r="G558" s="102"/>
      <c r="H558" s="102"/>
    </row>
    <row r="559" spans="1:8" ht="12.75">
      <c r="A559" s="92"/>
      <c r="B559" s="102"/>
      <c r="C559" s="102"/>
      <c r="D559" s="102"/>
      <c r="E559" s="102"/>
      <c r="F559" s="102"/>
      <c r="G559" s="102"/>
      <c r="H559" s="102"/>
    </row>
    <row r="560" spans="1:8" ht="12.75">
      <c r="A560" s="92"/>
      <c r="B560" s="102"/>
      <c r="C560" s="102"/>
      <c r="D560" s="102"/>
      <c r="E560" s="102"/>
      <c r="F560" s="102"/>
      <c r="G560" s="102"/>
      <c r="H560" s="102"/>
    </row>
    <row r="561" spans="1:8" ht="12.75">
      <c r="A561" s="92"/>
      <c r="B561" s="102"/>
      <c r="C561" s="102"/>
      <c r="D561" s="102"/>
      <c r="E561" s="102"/>
      <c r="F561" s="102"/>
      <c r="G561" s="102"/>
      <c r="H561" s="102"/>
    </row>
    <row r="562" spans="1:8" ht="12.75">
      <c r="A562" s="92"/>
      <c r="B562" s="102"/>
      <c r="C562" s="102"/>
      <c r="D562" s="102"/>
      <c r="E562" s="102"/>
      <c r="F562" s="102"/>
      <c r="G562" s="102"/>
      <c r="H562" s="102"/>
    </row>
    <row r="563" spans="1:8" ht="12.75">
      <c r="A563" s="92"/>
      <c r="B563" s="102"/>
      <c r="C563" s="102"/>
      <c r="D563" s="102"/>
      <c r="E563" s="102"/>
      <c r="F563" s="102"/>
      <c r="G563" s="102"/>
      <c r="H563" s="102"/>
    </row>
    <row r="564" spans="1:8" ht="12.75">
      <c r="A564" s="92"/>
      <c r="B564" s="102"/>
      <c r="C564" s="102"/>
      <c r="D564" s="102"/>
      <c r="E564" s="102"/>
      <c r="F564" s="102"/>
      <c r="G564" s="102"/>
      <c r="H564" s="102"/>
    </row>
    <row r="565" spans="1:8" ht="12.75">
      <c r="A565" s="92"/>
      <c r="B565" s="102"/>
      <c r="C565" s="102"/>
      <c r="D565" s="102"/>
      <c r="E565" s="102"/>
      <c r="F565" s="102"/>
      <c r="G565" s="102"/>
      <c r="H565" s="102"/>
    </row>
    <row r="566" spans="1:8" ht="12.75">
      <c r="A566" s="92"/>
      <c r="B566" s="102"/>
      <c r="C566" s="102"/>
      <c r="D566" s="102"/>
      <c r="E566" s="102"/>
      <c r="F566" s="102"/>
      <c r="G566" s="102"/>
      <c r="H566" s="102"/>
    </row>
    <row r="567" spans="1:8" ht="12.75">
      <c r="A567" s="92"/>
      <c r="B567" s="102"/>
      <c r="C567" s="102"/>
      <c r="D567" s="102"/>
      <c r="E567" s="102"/>
      <c r="F567" s="102"/>
      <c r="G567" s="102"/>
      <c r="H567" s="102"/>
    </row>
    <row r="568" spans="1:8" ht="12.75">
      <c r="A568" s="92"/>
      <c r="B568" s="102"/>
      <c r="C568" s="102"/>
      <c r="D568" s="102"/>
      <c r="E568" s="102"/>
      <c r="F568" s="102"/>
      <c r="G568" s="102"/>
      <c r="H568" s="102"/>
    </row>
    <row r="569" spans="1:8" ht="12.75">
      <c r="A569" s="92"/>
      <c r="B569" s="102"/>
      <c r="C569" s="102"/>
      <c r="D569" s="102"/>
      <c r="E569" s="102"/>
      <c r="F569" s="102"/>
      <c r="G569" s="102"/>
      <c r="H569" s="102"/>
    </row>
    <row r="570" spans="1:8" ht="12.75">
      <c r="A570" s="92"/>
      <c r="B570" s="102"/>
      <c r="C570" s="102"/>
      <c r="D570" s="102"/>
      <c r="E570" s="102"/>
      <c r="F570" s="102"/>
      <c r="G570" s="102"/>
      <c r="H570" s="102"/>
    </row>
    <row r="571" spans="1:8" ht="12.75">
      <c r="A571" s="92"/>
      <c r="B571" s="102"/>
      <c r="C571" s="102"/>
      <c r="D571" s="102"/>
      <c r="E571" s="102"/>
      <c r="F571" s="102"/>
      <c r="G571" s="102"/>
      <c r="H571" s="102"/>
    </row>
    <row r="572" spans="1:8" ht="12.75">
      <c r="A572" s="92"/>
      <c r="B572" s="102"/>
      <c r="C572" s="102"/>
      <c r="D572" s="102"/>
      <c r="E572" s="102"/>
      <c r="F572" s="102"/>
      <c r="G572" s="102"/>
      <c r="H572" s="102"/>
    </row>
    <row r="573" spans="1:8" ht="12.75">
      <c r="A573" s="92"/>
      <c r="B573" s="102"/>
      <c r="C573" s="102"/>
      <c r="D573" s="102"/>
      <c r="E573" s="102"/>
      <c r="F573" s="102"/>
      <c r="G573" s="102"/>
      <c r="H573" s="102"/>
    </row>
    <row r="574" spans="1:8" ht="12.75">
      <c r="A574" s="92"/>
      <c r="B574" s="102"/>
      <c r="C574" s="102"/>
      <c r="D574" s="102"/>
      <c r="E574" s="102"/>
      <c r="F574" s="102"/>
      <c r="G574" s="102"/>
      <c r="H574" s="102"/>
    </row>
    <row r="575" spans="1:8" ht="12.75">
      <c r="A575" s="92"/>
      <c r="B575" s="102"/>
      <c r="C575" s="102"/>
      <c r="D575" s="102"/>
      <c r="E575" s="102"/>
      <c r="F575" s="102"/>
      <c r="G575" s="102"/>
      <c r="H575" s="102"/>
    </row>
    <row r="576" spans="1:8" ht="12.75">
      <c r="A576" s="92"/>
      <c r="B576" s="102"/>
      <c r="C576" s="102"/>
      <c r="D576" s="102"/>
      <c r="E576" s="102"/>
      <c r="F576" s="102"/>
      <c r="G576" s="102"/>
      <c r="H576" s="102"/>
    </row>
    <row r="577" spans="1:8" ht="12.75">
      <c r="A577" s="92"/>
      <c r="B577" s="102"/>
      <c r="C577" s="102"/>
      <c r="D577" s="102"/>
      <c r="E577" s="102"/>
      <c r="F577" s="102"/>
      <c r="G577" s="102"/>
      <c r="H577" s="102"/>
    </row>
    <row r="578" spans="1:8" ht="12.75">
      <c r="A578" s="92"/>
      <c r="B578" s="102"/>
      <c r="C578" s="102"/>
      <c r="D578" s="102"/>
      <c r="E578" s="102"/>
      <c r="F578" s="102"/>
      <c r="G578" s="102"/>
      <c r="H578" s="102"/>
    </row>
    <row r="579" spans="1:8" ht="12.75">
      <c r="A579" s="92"/>
      <c r="B579" s="102"/>
      <c r="C579" s="102"/>
      <c r="D579" s="102"/>
      <c r="E579" s="102"/>
      <c r="F579" s="102"/>
      <c r="G579" s="102"/>
      <c r="H579" s="102"/>
    </row>
    <row r="580" spans="1:8" ht="12.75">
      <c r="A580" s="92"/>
      <c r="B580" s="102"/>
      <c r="C580" s="102"/>
      <c r="D580" s="102"/>
      <c r="E580" s="102"/>
      <c r="F580" s="102"/>
      <c r="G580" s="102"/>
      <c r="H580" s="102"/>
    </row>
    <row r="581" spans="1:8" ht="12.75">
      <c r="A581" s="92"/>
      <c r="B581" s="102"/>
      <c r="C581" s="102"/>
      <c r="D581" s="102"/>
      <c r="E581" s="102"/>
      <c r="F581" s="102"/>
      <c r="G581" s="102"/>
      <c r="H581" s="102"/>
    </row>
    <row r="582" spans="1:8" ht="12.75">
      <c r="A582" s="92"/>
      <c r="B582" s="102"/>
      <c r="C582" s="102"/>
      <c r="D582" s="102"/>
      <c r="E582" s="102"/>
      <c r="F582" s="102"/>
      <c r="G582" s="102"/>
      <c r="H582" s="102"/>
    </row>
    <row r="583" spans="1:8" ht="12.75">
      <c r="A583" s="92"/>
      <c r="B583" s="102"/>
      <c r="C583" s="102"/>
      <c r="D583" s="102"/>
      <c r="E583" s="102"/>
      <c r="F583" s="102"/>
      <c r="G583" s="102"/>
      <c r="H583" s="102"/>
    </row>
    <row r="584" spans="1:8" ht="12.75">
      <c r="A584" s="92"/>
      <c r="B584" s="102"/>
      <c r="C584" s="102"/>
      <c r="D584" s="102"/>
      <c r="E584" s="102"/>
      <c r="F584" s="102"/>
      <c r="G584" s="102"/>
      <c r="H584" s="102"/>
    </row>
    <row r="585" spans="1:8" ht="12.75">
      <c r="A585" s="92"/>
      <c r="B585" s="102"/>
      <c r="C585" s="102"/>
      <c r="D585" s="102"/>
      <c r="E585" s="102"/>
      <c r="F585" s="102"/>
      <c r="G585" s="102"/>
      <c r="H585" s="102"/>
    </row>
    <row r="586" spans="1:8" ht="12.75">
      <c r="A586" s="92"/>
      <c r="B586" s="102"/>
      <c r="C586" s="102"/>
      <c r="D586" s="102"/>
      <c r="E586" s="102"/>
      <c r="F586" s="102"/>
      <c r="G586" s="102"/>
      <c r="H586" s="102"/>
    </row>
    <row r="587" spans="1:8" ht="12.75">
      <c r="A587" s="92"/>
      <c r="B587" s="102"/>
      <c r="C587" s="102"/>
      <c r="D587" s="102"/>
      <c r="E587" s="102"/>
      <c r="F587" s="102"/>
      <c r="G587" s="102"/>
      <c r="H587" s="102"/>
    </row>
    <row r="588" spans="1:8" ht="12.75">
      <c r="A588" s="92"/>
      <c r="B588" s="102"/>
      <c r="C588" s="102"/>
      <c r="D588" s="102"/>
      <c r="E588" s="102"/>
      <c r="F588" s="102"/>
      <c r="G588" s="102"/>
      <c r="H588" s="102"/>
    </row>
    <row r="589" spans="1:8" ht="12.75">
      <c r="A589" s="92"/>
      <c r="B589" s="102"/>
      <c r="C589" s="102"/>
      <c r="D589" s="102"/>
      <c r="E589" s="102"/>
      <c r="F589" s="102"/>
      <c r="G589" s="102"/>
      <c r="H589" s="102"/>
    </row>
    <row r="590" spans="1:8" ht="12.75">
      <c r="A590" s="92"/>
      <c r="B590" s="102"/>
      <c r="C590" s="102"/>
      <c r="D590" s="102"/>
      <c r="E590" s="102"/>
      <c r="F590" s="102"/>
      <c r="G590" s="102"/>
      <c r="H590" s="102"/>
    </row>
    <row r="591" spans="1:8" ht="12.75">
      <c r="A591" s="92"/>
      <c r="B591" s="102"/>
      <c r="C591" s="102"/>
      <c r="D591" s="102"/>
      <c r="E591" s="102"/>
      <c r="F591" s="102"/>
      <c r="G591" s="102"/>
      <c r="H591" s="102"/>
    </row>
    <row r="592" spans="1:8" ht="12.75">
      <c r="A592" s="92"/>
      <c r="B592" s="102"/>
      <c r="C592" s="102"/>
      <c r="D592" s="102"/>
      <c r="E592" s="102"/>
      <c r="F592" s="102"/>
      <c r="G592" s="102"/>
      <c r="H592" s="102"/>
    </row>
    <row r="593" spans="1:8" ht="12.75">
      <c r="A593" s="92"/>
      <c r="B593" s="102"/>
      <c r="C593" s="102"/>
      <c r="D593" s="102"/>
      <c r="E593" s="102"/>
      <c r="F593" s="102"/>
      <c r="G593" s="102"/>
      <c r="H593" s="102"/>
    </row>
    <row r="594" spans="1:8" ht="12.75">
      <c r="A594" s="92"/>
      <c r="B594" s="102"/>
      <c r="C594" s="102"/>
      <c r="D594" s="102"/>
      <c r="E594" s="102"/>
      <c r="F594" s="102"/>
      <c r="G594" s="102"/>
      <c r="H594" s="102"/>
    </row>
    <row r="595" spans="1:8" ht="12.75">
      <c r="A595" s="92"/>
      <c r="B595" s="102"/>
      <c r="C595" s="102"/>
      <c r="D595" s="102"/>
      <c r="E595" s="102"/>
      <c r="F595" s="102"/>
      <c r="G595" s="102"/>
      <c r="H595" s="102"/>
    </row>
    <row r="596" spans="1:8" ht="12.75">
      <c r="A596" s="92"/>
      <c r="B596" s="102"/>
      <c r="C596" s="102"/>
      <c r="D596" s="102"/>
      <c r="E596" s="102"/>
      <c r="F596" s="102"/>
      <c r="G596" s="102"/>
      <c r="H596" s="102"/>
    </row>
    <row r="597" spans="1:8" ht="12.75">
      <c r="A597" s="92"/>
      <c r="B597" s="102"/>
      <c r="C597" s="102"/>
      <c r="D597" s="102"/>
      <c r="E597" s="102"/>
      <c r="F597" s="102"/>
      <c r="G597" s="102"/>
      <c r="H597" s="102"/>
    </row>
    <row r="598" spans="1:8" ht="12.75">
      <c r="A598" s="92"/>
      <c r="B598" s="102"/>
      <c r="C598" s="102"/>
      <c r="D598" s="102"/>
      <c r="E598" s="102"/>
      <c r="F598" s="102"/>
      <c r="G598" s="102"/>
      <c r="H598" s="102"/>
    </row>
    <row r="599" spans="1:8" ht="12.75">
      <c r="A599" s="92"/>
      <c r="B599" s="102"/>
      <c r="C599" s="102"/>
      <c r="D599" s="102"/>
      <c r="E599" s="102"/>
      <c r="F599" s="102"/>
      <c r="G599" s="102"/>
      <c r="H599" s="102"/>
    </row>
    <row r="600" spans="1:8" ht="12.75">
      <c r="A600" s="92"/>
      <c r="B600" s="102"/>
      <c r="C600" s="102"/>
      <c r="D600" s="102"/>
      <c r="E600" s="102"/>
      <c r="F600" s="102"/>
      <c r="G600" s="102"/>
      <c r="H600" s="102"/>
    </row>
    <row r="601" spans="1:8" ht="12.75">
      <c r="A601" s="92"/>
      <c r="B601" s="102"/>
      <c r="C601" s="102"/>
      <c r="D601" s="102"/>
      <c r="E601" s="102"/>
      <c r="F601" s="102"/>
      <c r="G601" s="102"/>
      <c r="H601" s="102"/>
    </row>
    <row r="602" spans="1:8" ht="12.75">
      <c r="A602" s="92"/>
      <c r="B602" s="102"/>
      <c r="C602" s="102"/>
      <c r="D602" s="102"/>
      <c r="E602" s="102"/>
      <c r="F602" s="102"/>
      <c r="G602" s="102"/>
      <c r="H602" s="102"/>
    </row>
    <row r="603" spans="1:8" ht="12.75">
      <c r="A603" s="92"/>
      <c r="B603" s="102"/>
      <c r="C603" s="102"/>
      <c r="D603" s="102"/>
      <c r="E603" s="102"/>
      <c r="F603" s="102"/>
      <c r="G603" s="102"/>
      <c r="H603" s="102"/>
    </row>
    <row r="604" spans="1:8" ht="12.75">
      <c r="A604" s="92"/>
      <c r="B604" s="102"/>
      <c r="C604" s="102"/>
      <c r="D604" s="102"/>
      <c r="E604" s="102"/>
      <c r="F604" s="102"/>
      <c r="G604" s="102"/>
      <c r="H604" s="102"/>
    </row>
    <row r="605" spans="1:8" ht="12.75">
      <c r="A605" s="92"/>
      <c r="B605" s="102"/>
      <c r="C605" s="102"/>
      <c r="D605" s="102"/>
      <c r="E605" s="102"/>
      <c r="F605" s="102"/>
      <c r="G605" s="102"/>
      <c r="H605" s="102"/>
    </row>
    <row r="606" spans="1:8" ht="12.75">
      <c r="A606" s="92"/>
      <c r="B606" s="102"/>
      <c r="C606" s="102"/>
      <c r="D606" s="102"/>
      <c r="E606" s="102"/>
      <c r="F606" s="102"/>
      <c r="G606" s="102"/>
      <c r="H606" s="102"/>
    </row>
    <row r="607" spans="1:8" ht="12.75">
      <c r="A607" s="92"/>
      <c r="B607" s="102"/>
      <c r="C607" s="102"/>
      <c r="D607" s="102"/>
      <c r="E607" s="102"/>
      <c r="F607" s="102"/>
      <c r="G607" s="102"/>
      <c r="H607" s="102"/>
    </row>
    <row r="608" spans="1:8" ht="12.75">
      <c r="A608" s="92"/>
      <c r="B608" s="102"/>
      <c r="C608" s="102"/>
      <c r="D608" s="102"/>
      <c r="E608" s="102"/>
      <c r="F608" s="102"/>
      <c r="G608" s="102"/>
      <c r="H608" s="102"/>
    </row>
    <row r="609" spans="1:8" ht="12.75">
      <c r="A609" s="92"/>
      <c r="B609" s="102"/>
      <c r="C609" s="102"/>
      <c r="D609" s="102"/>
      <c r="E609" s="102"/>
      <c r="F609" s="102"/>
      <c r="G609" s="102"/>
      <c r="H609" s="102"/>
    </row>
    <row r="610" spans="1:8" ht="12.75">
      <c r="A610" s="92"/>
      <c r="B610" s="102"/>
      <c r="C610" s="102"/>
      <c r="D610" s="102"/>
      <c r="E610" s="102"/>
      <c r="F610" s="102"/>
      <c r="G610" s="102"/>
      <c r="H610" s="102"/>
    </row>
    <row r="611" spans="1:8" ht="12.75">
      <c r="A611" s="92"/>
      <c r="B611" s="102"/>
      <c r="C611" s="102"/>
      <c r="D611" s="102"/>
      <c r="E611" s="102"/>
      <c r="F611" s="102"/>
      <c r="G611" s="102"/>
      <c r="H611" s="102"/>
    </row>
    <row r="612" spans="1:8" ht="12.75">
      <c r="A612" s="92"/>
      <c r="B612" s="102"/>
      <c r="C612" s="102"/>
      <c r="D612" s="102"/>
      <c r="E612" s="102"/>
      <c r="F612" s="102"/>
      <c r="G612" s="102"/>
      <c r="H612" s="102"/>
    </row>
    <row r="613" spans="1:8" ht="12.75">
      <c r="A613" s="92"/>
      <c r="B613" s="102"/>
      <c r="C613" s="102"/>
      <c r="D613" s="102"/>
      <c r="E613" s="102"/>
      <c r="F613" s="102"/>
      <c r="G613" s="102"/>
      <c r="H613" s="102"/>
    </row>
    <row r="614" spans="1:8" ht="12.75">
      <c r="A614" s="92"/>
      <c r="B614" s="102"/>
      <c r="C614" s="102"/>
      <c r="D614" s="102"/>
      <c r="E614" s="102"/>
      <c r="F614" s="102"/>
      <c r="G614" s="102"/>
      <c r="H614" s="102"/>
    </row>
    <row r="615" spans="1:8" ht="12.75">
      <c r="A615" s="92"/>
      <c r="B615" s="102"/>
      <c r="C615" s="102"/>
      <c r="D615" s="102"/>
      <c r="E615" s="102"/>
      <c r="F615" s="102"/>
      <c r="G615" s="102"/>
      <c r="H615" s="102"/>
    </row>
    <row r="616" spans="1:8" ht="12.75">
      <c r="A616" s="92"/>
      <c r="B616" s="102"/>
      <c r="C616" s="102"/>
      <c r="D616" s="102"/>
      <c r="E616" s="102"/>
      <c r="F616" s="102"/>
      <c r="G616" s="102"/>
      <c r="H616" s="102"/>
    </row>
    <row r="617" spans="1:8" ht="12.75">
      <c r="A617" s="92"/>
      <c r="B617" s="102"/>
      <c r="C617" s="102"/>
      <c r="D617" s="102"/>
      <c r="E617" s="102"/>
      <c r="F617" s="102"/>
      <c r="G617" s="102"/>
      <c r="H617" s="102"/>
    </row>
    <row r="618" spans="1:8" ht="12.75">
      <c r="A618" s="92"/>
      <c r="B618" s="102"/>
      <c r="C618" s="102"/>
      <c r="D618" s="102"/>
      <c r="E618" s="102"/>
      <c r="F618" s="102"/>
      <c r="G618" s="102"/>
      <c r="H618" s="102"/>
    </row>
    <row r="619" spans="1:8" ht="12.75">
      <c r="A619" s="92"/>
      <c r="B619" s="102"/>
      <c r="C619" s="102"/>
      <c r="D619" s="102"/>
      <c r="E619" s="102"/>
      <c r="F619" s="102"/>
      <c r="G619" s="102"/>
      <c r="H619" s="102"/>
    </row>
    <row r="620" spans="1:8" ht="12.75">
      <c r="A620" s="92"/>
      <c r="B620" s="102"/>
      <c r="C620" s="102"/>
      <c r="D620" s="102"/>
      <c r="E620" s="102"/>
      <c r="F620" s="102"/>
      <c r="G620" s="102"/>
      <c r="H620" s="102"/>
    </row>
    <row r="621" spans="1:8" ht="12.75">
      <c r="A621" s="92"/>
      <c r="B621" s="102"/>
      <c r="C621" s="102"/>
      <c r="D621" s="102"/>
      <c r="E621" s="102"/>
      <c r="F621" s="102"/>
      <c r="G621" s="102"/>
      <c r="H621" s="102"/>
    </row>
    <row r="622" spans="1:8" ht="12.75">
      <c r="A622" s="92"/>
      <c r="B622" s="102"/>
      <c r="C622" s="102"/>
      <c r="D622" s="102"/>
      <c r="E622" s="102"/>
      <c r="F622" s="102"/>
      <c r="G622" s="102"/>
      <c r="H622" s="102"/>
    </row>
    <row r="623" spans="1:8" ht="12.75">
      <c r="A623" s="92"/>
      <c r="B623" s="102"/>
      <c r="C623" s="102"/>
      <c r="D623" s="102"/>
      <c r="E623" s="102"/>
      <c r="F623" s="102"/>
      <c r="G623" s="102"/>
      <c r="H623" s="102"/>
    </row>
    <row r="624" spans="1:8" ht="12.75">
      <c r="A624" s="92"/>
      <c r="B624" s="102"/>
      <c r="C624" s="102"/>
      <c r="D624" s="102"/>
      <c r="E624" s="102"/>
      <c r="F624" s="102"/>
      <c r="G624" s="102"/>
      <c r="H624" s="102"/>
    </row>
    <row r="625" spans="1:8" ht="12.75">
      <c r="A625" s="92"/>
      <c r="B625" s="102"/>
      <c r="C625" s="102"/>
      <c r="D625" s="102"/>
      <c r="E625" s="102"/>
      <c r="F625" s="102"/>
      <c r="G625" s="102"/>
      <c r="H625" s="102"/>
    </row>
    <row r="626" spans="1:8" ht="12.75">
      <c r="A626" s="92"/>
      <c r="B626" s="102"/>
      <c r="C626" s="102"/>
      <c r="D626" s="102"/>
      <c r="E626" s="102"/>
      <c r="F626" s="102"/>
      <c r="G626" s="102"/>
      <c r="H626" s="102"/>
    </row>
    <row r="627" spans="1:8" ht="12.75">
      <c r="A627" s="92"/>
      <c r="B627" s="102"/>
      <c r="C627" s="102"/>
      <c r="D627" s="102"/>
      <c r="E627" s="102"/>
      <c r="F627" s="102"/>
      <c r="G627" s="102"/>
      <c r="H627" s="102"/>
    </row>
    <row r="628" spans="1:8" ht="12.75">
      <c r="A628" s="92"/>
      <c r="B628" s="102"/>
      <c r="C628" s="102"/>
      <c r="D628" s="102"/>
      <c r="E628" s="102"/>
      <c r="F628" s="102"/>
      <c r="G628" s="102"/>
      <c r="H628" s="102"/>
    </row>
    <row r="629" spans="1:8" ht="12.75">
      <c r="A629" s="92"/>
      <c r="B629" s="102"/>
      <c r="C629" s="102"/>
      <c r="D629" s="102"/>
      <c r="E629" s="102"/>
      <c r="F629" s="102"/>
      <c r="G629" s="102"/>
      <c r="H629" s="102"/>
    </row>
    <row r="630" spans="1:8" ht="12.75">
      <c r="A630" s="92"/>
      <c r="B630" s="102"/>
      <c r="C630" s="102"/>
      <c r="D630" s="102"/>
      <c r="E630" s="102"/>
      <c r="F630" s="102"/>
      <c r="G630" s="102"/>
      <c r="H630" s="102"/>
    </row>
    <row r="631" spans="1:8" ht="12.75">
      <c r="A631" s="92"/>
      <c r="B631" s="102"/>
      <c r="C631" s="102"/>
      <c r="D631" s="102"/>
      <c r="E631" s="102"/>
      <c r="F631" s="102"/>
      <c r="G631" s="102"/>
      <c r="H631" s="102"/>
    </row>
    <row r="632" spans="1:8" ht="12.75">
      <c r="A632" s="92"/>
      <c r="B632" s="102"/>
      <c r="C632" s="102"/>
      <c r="D632" s="102"/>
      <c r="E632" s="102"/>
      <c r="F632" s="102"/>
      <c r="G632" s="102"/>
      <c r="H632" s="102"/>
    </row>
    <row r="633" spans="1:8" ht="12.75">
      <c r="A633" s="92"/>
      <c r="B633" s="102"/>
      <c r="C633" s="102"/>
      <c r="D633" s="102"/>
      <c r="E633" s="102"/>
      <c r="F633" s="102"/>
      <c r="G633" s="102"/>
      <c r="H633" s="102"/>
    </row>
    <row r="634" spans="1:8" ht="12.75">
      <c r="A634" s="92"/>
      <c r="B634" s="102"/>
      <c r="C634" s="102"/>
      <c r="D634" s="102"/>
      <c r="E634" s="102"/>
      <c r="F634" s="102"/>
      <c r="G634" s="102"/>
      <c r="H634" s="102"/>
    </row>
    <row r="635" spans="1:8" ht="12.75">
      <c r="A635" s="92"/>
      <c r="B635" s="102"/>
      <c r="C635" s="102"/>
      <c r="D635" s="102"/>
      <c r="E635" s="102"/>
      <c r="F635" s="102"/>
      <c r="G635" s="102"/>
      <c r="H635" s="102"/>
    </row>
    <row r="636" spans="1:8" ht="12.75">
      <c r="A636" s="92"/>
      <c r="B636" s="102"/>
      <c r="C636" s="102"/>
      <c r="D636" s="102"/>
      <c r="E636" s="102"/>
      <c r="F636" s="102"/>
      <c r="G636" s="102"/>
      <c r="H636" s="102"/>
    </row>
    <row r="637" spans="1:8" ht="12.75">
      <c r="A637" s="92"/>
      <c r="B637" s="102"/>
      <c r="C637" s="102"/>
      <c r="D637" s="102"/>
      <c r="E637" s="102"/>
      <c r="F637" s="102"/>
      <c r="G637" s="102"/>
      <c r="H637" s="102"/>
    </row>
    <row r="638" spans="1:8" ht="12.75">
      <c r="A638" s="92"/>
      <c r="B638" s="102"/>
      <c r="C638" s="102"/>
      <c r="D638" s="102"/>
      <c r="E638" s="102"/>
      <c r="F638" s="102"/>
      <c r="G638" s="102"/>
      <c r="H638" s="102"/>
    </row>
    <row r="639" spans="1:8" ht="12.75">
      <c r="A639" s="92"/>
      <c r="B639" s="102"/>
      <c r="C639" s="102"/>
      <c r="D639" s="102"/>
      <c r="E639" s="102"/>
      <c r="F639" s="102"/>
      <c r="G639" s="102"/>
      <c r="H639" s="102"/>
    </row>
    <row r="640" spans="1:8" ht="12.75">
      <c r="A640" s="92"/>
      <c r="B640" s="102"/>
      <c r="C640" s="102"/>
      <c r="D640" s="102"/>
      <c r="E640" s="102"/>
      <c r="F640" s="102"/>
      <c r="G640" s="102"/>
      <c r="H640" s="102"/>
    </row>
    <row r="641" spans="1:8" ht="12.75">
      <c r="A641" s="92"/>
      <c r="B641" s="102"/>
      <c r="C641" s="102"/>
      <c r="D641" s="102"/>
      <c r="E641" s="102"/>
      <c r="F641" s="102"/>
      <c r="G641" s="102"/>
      <c r="H641" s="102"/>
    </row>
    <row r="642" spans="1:8" ht="12.75">
      <c r="A642" s="92"/>
      <c r="B642" s="102"/>
      <c r="C642" s="102"/>
      <c r="D642" s="102"/>
      <c r="E642" s="102"/>
      <c r="F642" s="102"/>
      <c r="G642" s="102"/>
      <c r="H642" s="102"/>
    </row>
    <row r="643" spans="1:8" ht="12.75">
      <c r="A643" s="92"/>
      <c r="B643" s="102"/>
      <c r="C643" s="102"/>
      <c r="D643" s="102"/>
      <c r="E643" s="102"/>
      <c r="F643" s="102"/>
      <c r="G643" s="102"/>
      <c r="H643" s="102"/>
    </row>
    <row r="644" spans="1:8" ht="12.75">
      <c r="A644" s="92"/>
      <c r="B644" s="102"/>
      <c r="C644" s="102"/>
      <c r="D644" s="102"/>
      <c r="E644" s="102"/>
      <c r="F644" s="102"/>
      <c r="G644" s="102"/>
      <c r="H644" s="102"/>
    </row>
    <row r="645" spans="1:8" ht="12.75">
      <c r="A645" s="92"/>
      <c r="B645" s="102"/>
      <c r="C645" s="102"/>
      <c r="D645" s="102"/>
      <c r="E645" s="102"/>
      <c r="F645" s="102"/>
      <c r="G645" s="102"/>
      <c r="H645" s="102"/>
    </row>
    <row r="646" spans="1:8" ht="12.75">
      <c r="A646" s="92"/>
      <c r="B646" s="102"/>
      <c r="C646" s="102"/>
      <c r="D646" s="102"/>
      <c r="E646" s="102"/>
      <c r="F646" s="102"/>
      <c r="G646" s="102"/>
      <c r="H646" s="102"/>
    </row>
    <row r="647" spans="1:8" ht="12.75">
      <c r="A647" s="92"/>
      <c r="B647" s="102"/>
      <c r="C647" s="102"/>
      <c r="D647" s="102"/>
      <c r="E647" s="102"/>
      <c r="F647" s="102"/>
      <c r="G647" s="102"/>
      <c r="H647" s="102"/>
    </row>
    <row r="648" spans="1:8" ht="12.75">
      <c r="A648" s="92"/>
      <c r="B648" s="102"/>
      <c r="C648" s="102"/>
      <c r="D648" s="102"/>
      <c r="E648" s="102"/>
      <c r="F648" s="102"/>
      <c r="G648" s="102"/>
      <c r="H648" s="102"/>
    </row>
    <row r="649" spans="1:8" ht="12.75">
      <c r="A649" s="92"/>
      <c r="B649" s="102"/>
      <c r="C649" s="102"/>
      <c r="D649" s="102"/>
      <c r="E649" s="102"/>
      <c r="F649" s="102"/>
      <c r="G649" s="102"/>
      <c r="H649" s="102"/>
    </row>
    <row r="650" spans="1:8" ht="12.75">
      <c r="A650" s="92"/>
      <c r="B650" s="102"/>
      <c r="C650" s="102"/>
      <c r="D650" s="102"/>
      <c r="E650" s="102"/>
      <c r="F650" s="102"/>
      <c r="G650" s="102"/>
      <c r="H650" s="102"/>
    </row>
    <row r="651" spans="1:8" ht="12.75">
      <c r="A651" s="92"/>
      <c r="B651" s="102"/>
      <c r="C651" s="102"/>
      <c r="D651" s="102"/>
      <c r="E651" s="102"/>
      <c r="F651" s="102"/>
      <c r="G651" s="102"/>
      <c r="H651" s="102"/>
    </row>
    <row r="652" spans="1:8" ht="12.75">
      <c r="A652" s="92"/>
      <c r="B652" s="102"/>
      <c r="C652" s="102"/>
      <c r="D652" s="102"/>
      <c r="E652" s="102"/>
      <c r="F652" s="102"/>
      <c r="G652" s="102"/>
      <c r="H652" s="102"/>
    </row>
    <row r="653" spans="1:8" ht="12.75">
      <c r="A653" s="92"/>
      <c r="B653" s="102"/>
      <c r="C653" s="102"/>
      <c r="D653" s="102"/>
      <c r="E653" s="102"/>
      <c r="F653" s="102"/>
      <c r="G653" s="102"/>
      <c r="H653" s="102"/>
    </row>
    <row r="654" spans="1:8" ht="12.75">
      <c r="A654" s="92"/>
      <c r="B654" s="102"/>
      <c r="C654" s="102"/>
      <c r="D654" s="102"/>
      <c r="E654" s="102"/>
      <c r="F654" s="102"/>
      <c r="G654" s="102"/>
      <c r="H654" s="102"/>
    </row>
    <row r="655" spans="1:8" ht="12.75">
      <c r="A655" s="92"/>
      <c r="B655" s="102"/>
      <c r="C655" s="102"/>
      <c r="D655" s="102"/>
      <c r="E655" s="102"/>
      <c r="F655" s="102"/>
      <c r="G655" s="102"/>
      <c r="H655" s="102"/>
    </row>
    <row r="656" spans="1:8" ht="12.75">
      <c r="A656" s="92"/>
      <c r="B656" s="102"/>
      <c r="C656" s="102"/>
      <c r="D656" s="102"/>
      <c r="E656" s="102"/>
      <c r="F656" s="102"/>
      <c r="G656" s="102"/>
      <c r="H656" s="102"/>
    </row>
    <row r="657" spans="1:8" ht="12.75">
      <c r="A657" s="92"/>
      <c r="B657" s="102"/>
      <c r="C657" s="102"/>
      <c r="D657" s="102"/>
      <c r="E657" s="102"/>
      <c r="F657" s="102"/>
      <c r="G657" s="102"/>
      <c r="H657" s="102"/>
    </row>
    <row r="658" spans="1:8" ht="12.75">
      <c r="A658" s="92"/>
      <c r="B658" s="102"/>
      <c r="C658" s="102"/>
      <c r="D658" s="102"/>
      <c r="E658" s="102"/>
      <c r="F658" s="102"/>
      <c r="G658" s="102"/>
      <c r="H658" s="102"/>
    </row>
    <row r="659" spans="1:8" ht="12.75">
      <c r="A659" s="92"/>
      <c r="B659" s="102"/>
      <c r="C659" s="102"/>
      <c r="D659" s="102"/>
      <c r="E659" s="102"/>
      <c r="F659" s="102"/>
      <c r="G659" s="102"/>
      <c r="H659" s="102"/>
    </row>
    <row r="660" spans="1:8" ht="12.75">
      <c r="A660" s="92"/>
      <c r="B660" s="102"/>
      <c r="C660" s="102"/>
      <c r="D660" s="102"/>
      <c r="E660" s="102"/>
      <c r="F660" s="102"/>
      <c r="G660" s="102"/>
      <c r="H660" s="102"/>
    </row>
    <row r="661" spans="1:8" ht="12.75">
      <c r="A661" s="92"/>
      <c r="B661" s="102"/>
      <c r="C661" s="102"/>
      <c r="D661" s="102"/>
      <c r="E661" s="102"/>
      <c r="F661" s="102"/>
      <c r="G661" s="102"/>
      <c r="H661" s="102"/>
    </row>
    <row r="662" spans="1:8" ht="12.75">
      <c r="A662" s="92"/>
      <c r="B662" s="102"/>
      <c r="C662" s="102"/>
      <c r="D662" s="102"/>
      <c r="E662" s="102"/>
      <c r="F662" s="102"/>
      <c r="G662" s="102"/>
      <c r="H662" s="102"/>
    </row>
    <row r="663" spans="1:8" ht="12.75">
      <c r="A663" s="92"/>
      <c r="B663" s="102"/>
      <c r="C663" s="102"/>
      <c r="D663" s="102"/>
      <c r="E663" s="102"/>
      <c r="F663" s="102"/>
      <c r="G663" s="102"/>
      <c r="H663" s="102"/>
    </row>
    <row r="664" spans="1:8" ht="12.75">
      <c r="A664" s="92"/>
      <c r="B664" s="102"/>
      <c r="C664" s="102"/>
      <c r="D664" s="102"/>
      <c r="E664" s="102"/>
      <c r="F664" s="102"/>
      <c r="G664" s="102"/>
      <c r="H664" s="102"/>
    </row>
    <row r="665" spans="1:8" ht="12.75">
      <c r="A665" s="92"/>
      <c r="B665" s="102"/>
      <c r="C665" s="102"/>
      <c r="D665" s="102"/>
      <c r="E665" s="102"/>
      <c r="F665" s="102"/>
      <c r="G665" s="102"/>
      <c r="H665" s="102"/>
    </row>
    <row r="666" spans="1:8" ht="12.75">
      <c r="A666" s="92"/>
      <c r="B666" s="102"/>
      <c r="C666" s="102"/>
      <c r="D666" s="102"/>
      <c r="E666" s="102"/>
      <c r="F666" s="102"/>
      <c r="G666" s="102"/>
      <c r="H666" s="102"/>
    </row>
    <row r="667" spans="1:8" ht="12.75">
      <c r="A667" s="92"/>
      <c r="B667" s="102"/>
      <c r="C667" s="102"/>
      <c r="D667" s="102"/>
      <c r="E667" s="102"/>
      <c r="F667" s="102"/>
      <c r="G667" s="102"/>
      <c r="H667" s="102"/>
    </row>
    <row r="668" spans="1:8" ht="12.75">
      <c r="A668" s="92"/>
      <c r="B668" s="102"/>
      <c r="C668" s="102"/>
      <c r="D668" s="102"/>
      <c r="E668" s="102"/>
      <c r="F668" s="102"/>
      <c r="G668" s="102"/>
      <c r="H668" s="102"/>
    </row>
    <row r="669" spans="1:8" ht="12.75">
      <c r="A669" s="92"/>
      <c r="B669" s="102"/>
      <c r="C669" s="102"/>
      <c r="D669" s="102"/>
      <c r="E669" s="102"/>
      <c r="F669" s="102"/>
      <c r="G669" s="102"/>
      <c r="H669" s="102"/>
    </row>
    <row r="670" spans="1:8" ht="12.75">
      <c r="A670" s="92"/>
      <c r="B670" s="102"/>
      <c r="C670" s="102"/>
      <c r="D670" s="102"/>
      <c r="E670" s="102"/>
      <c r="F670" s="102"/>
      <c r="G670" s="102"/>
      <c r="H670" s="102"/>
    </row>
    <row r="671" spans="1:8" ht="12.75">
      <c r="A671" s="92"/>
      <c r="B671" s="102"/>
      <c r="C671" s="102"/>
      <c r="D671" s="102"/>
      <c r="E671" s="102"/>
      <c r="F671" s="102"/>
      <c r="G671" s="102"/>
      <c r="H671" s="102"/>
    </row>
    <row r="672" spans="1:8" ht="12.75">
      <c r="A672" s="92"/>
      <c r="B672" s="102"/>
      <c r="C672" s="102"/>
      <c r="D672" s="102"/>
      <c r="E672" s="102"/>
      <c r="F672" s="102"/>
      <c r="G672" s="102"/>
      <c r="H672" s="102"/>
    </row>
    <row r="673" spans="1:8" ht="12.75">
      <c r="A673" s="92"/>
      <c r="B673" s="102"/>
      <c r="C673" s="102"/>
      <c r="D673" s="102"/>
      <c r="E673" s="102"/>
      <c r="F673" s="102"/>
      <c r="G673" s="102"/>
      <c r="H673" s="102"/>
    </row>
    <row r="674" spans="1:8" ht="12.75">
      <c r="A674" s="92"/>
      <c r="B674" s="102"/>
      <c r="C674" s="102"/>
      <c r="D674" s="102"/>
      <c r="E674" s="102"/>
      <c r="F674" s="102"/>
      <c r="G674" s="102"/>
      <c r="H674" s="102"/>
    </row>
    <row r="675" spans="1:8" ht="12.75">
      <c r="A675" s="92"/>
      <c r="B675" s="102"/>
      <c r="C675" s="102"/>
      <c r="D675" s="102"/>
      <c r="E675" s="102"/>
      <c r="F675" s="102"/>
      <c r="G675" s="102"/>
      <c r="H675" s="102"/>
    </row>
    <row r="676" spans="1:8" ht="12.75">
      <c r="A676" s="92"/>
      <c r="B676" s="102"/>
      <c r="C676" s="102"/>
      <c r="D676" s="102"/>
      <c r="E676" s="102"/>
      <c r="F676" s="102"/>
      <c r="G676" s="102"/>
      <c r="H676" s="102"/>
    </row>
    <row r="677" spans="1:8" ht="12.75">
      <c r="A677" s="92"/>
      <c r="B677" s="102"/>
      <c r="C677" s="102"/>
      <c r="D677" s="102"/>
      <c r="E677" s="102"/>
      <c r="F677" s="102"/>
      <c r="G677" s="102"/>
      <c r="H677" s="102"/>
    </row>
    <row r="678" spans="1:8" ht="12.75">
      <c r="A678" s="92"/>
      <c r="B678" s="102"/>
      <c r="C678" s="102"/>
      <c r="D678" s="102"/>
      <c r="E678" s="102"/>
      <c r="F678" s="102"/>
      <c r="G678" s="102"/>
      <c r="H678" s="102"/>
    </row>
    <row r="679" spans="1:8" ht="12.75">
      <c r="A679" s="92"/>
      <c r="B679" s="102"/>
      <c r="C679" s="102"/>
      <c r="D679" s="102"/>
      <c r="E679" s="102"/>
      <c r="F679" s="102"/>
      <c r="G679" s="102"/>
      <c r="H679" s="102"/>
    </row>
    <row r="680" spans="1:8" ht="12.75">
      <c r="A680" s="92"/>
      <c r="B680" s="102"/>
      <c r="C680" s="102"/>
      <c r="D680" s="102"/>
      <c r="E680" s="102"/>
      <c r="F680" s="102"/>
      <c r="G680" s="102"/>
      <c r="H680" s="102"/>
    </row>
    <row r="681" spans="1:8" ht="12.75">
      <c r="A681" s="92"/>
      <c r="B681" s="102"/>
      <c r="C681" s="102"/>
      <c r="D681" s="102"/>
      <c r="E681" s="102"/>
      <c r="F681" s="102"/>
      <c r="G681" s="102"/>
      <c r="H681" s="102"/>
    </row>
    <row r="682" spans="1:8" ht="12.75">
      <c r="A682" s="92"/>
      <c r="B682" s="102"/>
      <c r="C682" s="102"/>
      <c r="D682" s="102"/>
      <c r="E682" s="102"/>
      <c r="F682" s="102"/>
      <c r="G682" s="102"/>
      <c r="H682" s="102"/>
    </row>
    <row r="683" spans="1:8" ht="12.75">
      <c r="A683" s="92"/>
      <c r="B683" s="102"/>
      <c r="C683" s="102"/>
      <c r="D683" s="102"/>
      <c r="E683" s="102"/>
      <c r="F683" s="102"/>
      <c r="G683" s="102"/>
      <c r="H683" s="102"/>
    </row>
    <row r="684" spans="1:8" ht="12.75">
      <c r="A684" s="92"/>
      <c r="B684" s="102"/>
      <c r="C684" s="102"/>
      <c r="D684" s="102"/>
      <c r="E684" s="102"/>
      <c r="F684" s="102"/>
      <c r="G684" s="102"/>
      <c r="H684" s="102"/>
    </row>
    <row r="685" spans="1:8" ht="12.75">
      <c r="A685" s="92"/>
      <c r="B685" s="102"/>
      <c r="C685" s="102"/>
      <c r="D685" s="102"/>
      <c r="E685" s="102"/>
      <c r="F685" s="102"/>
      <c r="G685" s="102"/>
      <c r="H685" s="102"/>
    </row>
    <row r="686" spans="1:8" ht="12.75">
      <c r="A686" s="92"/>
      <c r="B686" s="102"/>
      <c r="C686" s="102"/>
      <c r="D686" s="102"/>
      <c r="E686" s="102"/>
      <c r="F686" s="102"/>
      <c r="G686" s="102"/>
      <c r="H686" s="102"/>
    </row>
    <row r="687" spans="1:8" ht="12.75">
      <c r="A687" s="92"/>
      <c r="B687" s="102"/>
      <c r="C687" s="102"/>
      <c r="D687" s="102"/>
      <c r="E687" s="102"/>
      <c r="F687" s="102"/>
      <c r="G687" s="102"/>
      <c r="H687" s="102"/>
    </row>
    <row r="688" spans="1:8" ht="12.75">
      <c r="A688" s="92"/>
      <c r="B688" s="102"/>
      <c r="C688" s="102"/>
      <c r="D688" s="102"/>
      <c r="E688" s="102"/>
      <c r="F688" s="102"/>
      <c r="G688" s="102"/>
      <c r="H688" s="102"/>
    </row>
    <row r="689" spans="1:8" ht="12.75">
      <c r="A689" s="92"/>
      <c r="B689" s="102"/>
      <c r="C689" s="102"/>
      <c r="D689" s="102"/>
      <c r="E689" s="102"/>
      <c r="F689" s="102"/>
      <c r="G689" s="102"/>
      <c r="H689" s="102"/>
    </row>
    <row r="690" spans="1:8" ht="12.75">
      <c r="A690" s="92"/>
      <c r="B690" s="102"/>
      <c r="C690" s="102"/>
      <c r="D690" s="102"/>
      <c r="E690" s="102"/>
      <c r="F690" s="102"/>
      <c r="G690" s="102"/>
      <c r="H690" s="102"/>
    </row>
    <row r="691" spans="1:8" ht="12.75">
      <c r="A691" s="92"/>
      <c r="B691" s="102"/>
      <c r="C691" s="102"/>
      <c r="D691" s="102"/>
      <c r="E691" s="102"/>
      <c r="F691" s="102"/>
      <c r="G691" s="102"/>
      <c r="H691" s="102"/>
    </row>
    <row r="692" spans="1:8" ht="12.75">
      <c r="A692" s="92"/>
      <c r="B692" s="102"/>
      <c r="C692" s="102"/>
      <c r="D692" s="102"/>
      <c r="E692" s="102"/>
      <c r="F692" s="102"/>
      <c r="G692" s="102"/>
      <c r="H692" s="102"/>
    </row>
    <row r="693" spans="1:8" ht="12.75">
      <c r="A693" s="92"/>
      <c r="B693" s="102"/>
      <c r="C693" s="102"/>
      <c r="D693" s="102"/>
      <c r="E693" s="102"/>
      <c r="F693" s="102"/>
      <c r="G693" s="102"/>
      <c r="H693" s="102"/>
    </row>
    <row r="694" spans="1:8" ht="12.75">
      <c r="A694" s="92"/>
      <c r="B694" s="102"/>
      <c r="C694" s="102"/>
      <c r="D694" s="102"/>
      <c r="E694" s="102"/>
      <c r="F694" s="102"/>
      <c r="G694" s="102"/>
      <c r="H694" s="102"/>
    </row>
    <row r="695" spans="1:8" ht="12.75">
      <c r="A695" s="92"/>
      <c r="B695" s="102"/>
      <c r="C695" s="102"/>
      <c r="D695" s="102"/>
      <c r="E695" s="102"/>
      <c r="F695" s="102"/>
      <c r="G695" s="102"/>
      <c r="H695" s="102"/>
    </row>
    <row r="696" spans="1:8" ht="12.75">
      <c r="A696" s="92"/>
      <c r="B696" s="102"/>
      <c r="C696" s="102"/>
      <c r="D696" s="102"/>
      <c r="E696" s="102"/>
      <c r="F696" s="102"/>
      <c r="G696" s="102"/>
      <c r="H696" s="102"/>
    </row>
    <row r="697" spans="1:8" ht="12.75">
      <c r="A697" s="92"/>
      <c r="B697" s="102"/>
      <c r="C697" s="102"/>
      <c r="D697" s="102"/>
      <c r="E697" s="102"/>
      <c r="F697" s="102"/>
      <c r="G697" s="102"/>
      <c r="H697" s="102"/>
    </row>
    <row r="698" spans="1:8" ht="12.75">
      <c r="A698" s="92"/>
      <c r="B698" s="102"/>
      <c r="C698" s="102"/>
      <c r="D698" s="102"/>
      <c r="E698" s="102"/>
      <c r="F698" s="102"/>
      <c r="G698" s="102"/>
      <c r="H698" s="102"/>
    </row>
    <row r="699" spans="1:8" ht="12.75">
      <c r="A699" s="92"/>
      <c r="B699" s="102"/>
      <c r="C699" s="102"/>
      <c r="D699" s="102"/>
      <c r="E699" s="102"/>
      <c r="F699" s="102"/>
      <c r="G699" s="102"/>
      <c r="H699" s="102"/>
    </row>
    <row r="700" spans="1:8" ht="12.75">
      <c r="A700" s="92"/>
      <c r="B700" s="102"/>
      <c r="C700" s="102"/>
      <c r="D700" s="102"/>
      <c r="E700" s="102"/>
      <c r="F700" s="102"/>
      <c r="G700" s="102"/>
      <c r="H700" s="102"/>
    </row>
    <row r="701" spans="1:8" ht="12.75">
      <c r="A701" s="92"/>
      <c r="B701" s="102"/>
      <c r="C701" s="102"/>
      <c r="D701" s="102"/>
      <c r="E701" s="102"/>
      <c r="F701" s="102"/>
      <c r="G701" s="102"/>
      <c r="H701" s="102"/>
    </row>
    <row r="702" spans="1:8" ht="12.75">
      <c r="A702" s="92"/>
      <c r="B702" s="102"/>
      <c r="C702" s="102"/>
      <c r="D702" s="102"/>
      <c r="E702" s="102"/>
      <c r="F702" s="102"/>
      <c r="G702" s="102"/>
      <c r="H702" s="102"/>
    </row>
    <row r="703" spans="1:8" ht="12.75">
      <c r="A703" s="92"/>
      <c r="B703" s="102"/>
      <c r="C703" s="102"/>
      <c r="D703" s="102"/>
      <c r="E703" s="102"/>
      <c r="F703" s="102"/>
      <c r="G703" s="102"/>
      <c r="H703" s="102"/>
    </row>
    <row r="704" spans="1:8" ht="12.75">
      <c r="A704" s="92"/>
      <c r="B704" s="102"/>
      <c r="C704" s="102"/>
      <c r="D704" s="102"/>
      <c r="E704" s="102"/>
      <c r="F704" s="102"/>
      <c r="G704" s="102"/>
      <c r="H704" s="102"/>
    </row>
    <row r="705" spans="1:8" ht="12.75">
      <c r="A705" s="92"/>
      <c r="B705" s="102"/>
      <c r="C705" s="102"/>
      <c r="D705" s="102"/>
      <c r="E705" s="102"/>
      <c r="F705" s="102"/>
      <c r="G705" s="102"/>
      <c r="H705" s="102"/>
    </row>
    <row r="706" spans="1:8" ht="12.75">
      <c r="A706" s="92"/>
      <c r="B706" s="102"/>
      <c r="C706" s="102"/>
      <c r="D706" s="102"/>
      <c r="E706" s="102"/>
      <c r="F706" s="102"/>
      <c r="G706" s="102"/>
      <c r="H706" s="102"/>
    </row>
    <row r="707" spans="1:8" ht="12.75">
      <c r="A707" s="92"/>
      <c r="B707" s="102"/>
      <c r="C707" s="102"/>
      <c r="D707" s="102"/>
      <c r="E707" s="102"/>
      <c r="F707" s="102"/>
      <c r="G707" s="102"/>
      <c r="H707" s="102"/>
    </row>
    <row r="708" spans="1:8" ht="12.75">
      <c r="A708" s="92"/>
      <c r="B708" s="102"/>
      <c r="C708" s="102"/>
      <c r="D708" s="102"/>
      <c r="E708" s="102"/>
      <c r="F708" s="102"/>
      <c r="G708" s="102"/>
      <c r="H708" s="102"/>
    </row>
    <row r="709" spans="1:8" ht="12.75">
      <c r="A709" s="92"/>
      <c r="B709" s="102"/>
      <c r="C709" s="102"/>
      <c r="D709" s="102"/>
      <c r="E709" s="102"/>
      <c r="F709" s="102"/>
      <c r="G709" s="102"/>
      <c r="H709" s="102"/>
    </row>
    <row r="710" spans="1:8" ht="12.75">
      <c r="A710" s="92"/>
      <c r="B710" s="102"/>
      <c r="C710" s="102"/>
      <c r="D710" s="102"/>
      <c r="E710" s="102"/>
      <c r="F710" s="102"/>
      <c r="G710" s="102"/>
      <c r="H710" s="102"/>
    </row>
    <row r="711" spans="1:8" ht="12.75">
      <c r="A711" s="92"/>
      <c r="B711" s="102"/>
      <c r="C711" s="102"/>
      <c r="D711" s="102"/>
      <c r="E711" s="102"/>
      <c r="F711" s="102"/>
      <c r="G711" s="102"/>
      <c r="H711" s="102"/>
    </row>
    <row r="712" spans="1:8" ht="12.75">
      <c r="A712" s="92"/>
      <c r="B712" s="102"/>
      <c r="C712" s="102"/>
      <c r="D712" s="102"/>
      <c r="E712" s="102"/>
      <c r="F712" s="102"/>
      <c r="G712" s="102"/>
      <c r="H712" s="102"/>
    </row>
    <row r="713" spans="1:8" ht="12.75">
      <c r="A713" s="92"/>
      <c r="B713" s="102"/>
      <c r="C713" s="102"/>
      <c r="D713" s="102"/>
      <c r="E713" s="102"/>
      <c r="F713" s="102"/>
      <c r="G713" s="102"/>
      <c r="H713" s="102"/>
    </row>
    <row r="714" spans="1:8" ht="12.75">
      <c r="A714" s="92"/>
      <c r="B714" s="102"/>
      <c r="C714" s="102"/>
      <c r="D714" s="102"/>
      <c r="E714" s="102"/>
      <c r="F714" s="102"/>
      <c r="G714" s="102"/>
      <c r="H714" s="102"/>
    </row>
    <row r="715" spans="1:8" ht="12.75">
      <c r="A715" s="92"/>
      <c r="B715" s="102"/>
      <c r="C715" s="102"/>
      <c r="D715" s="102"/>
      <c r="E715" s="102"/>
      <c r="F715" s="102"/>
      <c r="G715" s="102"/>
      <c r="H715" s="102"/>
    </row>
    <row r="716" spans="1:8" ht="12.75">
      <c r="A716" s="92"/>
      <c r="B716" s="102"/>
      <c r="C716" s="102"/>
      <c r="D716" s="102"/>
      <c r="E716" s="102"/>
      <c r="F716" s="102"/>
      <c r="G716" s="102"/>
      <c r="H716" s="102"/>
    </row>
    <row r="717" spans="1:8" ht="12.75">
      <c r="A717" s="92"/>
      <c r="B717" s="102"/>
      <c r="C717" s="102"/>
      <c r="D717" s="102"/>
      <c r="E717" s="102"/>
      <c r="F717" s="102"/>
      <c r="G717" s="102"/>
      <c r="H717" s="102"/>
    </row>
    <row r="718" spans="1:8" ht="12.75">
      <c r="A718" s="92"/>
      <c r="B718" s="102"/>
      <c r="C718" s="102"/>
      <c r="D718" s="102"/>
      <c r="E718" s="102"/>
      <c r="F718" s="102"/>
      <c r="G718" s="102"/>
      <c r="H718" s="102"/>
    </row>
    <row r="719" spans="1:8" ht="12.75">
      <c r="A719" s="92"/>
      <c r="B719" s="102"/>
      <c r="C719" s="102"/>
      <c r="D719" s="102"/>
      <c r="E719" s="102"/>
      <c r="F719" s="102"/>
      <c r="G719" s="102"/>
      <c r="H719" s="102"/>
    </row>
    <row r="720" spans="1:8" ht="12.75">
      <c r="A720" s="92"/>
      <c r="B720" s="102"/>
      <c r="C720" s="102"/>
      <c r="D720" s="102"/>
      <c r="E720" s="102"/>
      <c r="F720" s="102"/>
      <c r="G720" s="102"/>
      <c r="H720" s="102"/>
    </row>
    <row r="721" spans="1:8" ht="12.75">
      <c r="A721" s="92"/>
      <c r="B721" s="102"/>
      <c r="C721" s="102"/>
      <c r="D721" s="102"/>
      <c r="E721" s="102"/>
      <c r="F721" s="102"/>
      <c r="G721" s="102"/>
      <c r="H721" s="102"/>
    </row>
    <row r="722" spans="1:8" ht="12.75">
      <c r="A722" s="92"/>
      <c r="B722" s="102"/>
      <c r="C722" s="102"/>
      <c r="D722" s="102"/>
      <c r="E722" s="102"/>
      <c r="F722" s="102"/>
      <c r="G722" s="102"/>
      <c r="H722" s="102"/>
    </row>
    <row r="723" spans="1:8" ht="12.75">
      <c r="A723" s="92"/>
      <c r="B723" s="102"/>
      <c r="C723" s="102"/>
      <c r="D723" s="102"/>
      <c r="E723" s="102"/>
      <c r="F723" s="102"/>
      <c r="G723" s="102"/>
      <c r="H723" s="102"/>
    </row>
    <row r="724" spans="1:8" ht="12.75">
      <c r="A724" s="92"/>
      <c r="B724" s="102"/>
      <c r="C724" s="102"/>
      <c r="D724" s="102"/>
      <c r="E724" s="102"/>
      <c r="F724" s="102"/>
      <c r="G724" s="102"/>
      <c r="H724" s="102"/>
    </row>
    <row r="725" spans="1:8" ht="12.75">
      <c r="A725" s="92"/>
      <c r="B725" s="102"/>
      <c r="C725" s="102"/>
      <c r="D725" s="102"/>
      <c r="E725" s="102"/>
      <c r="F725" s="102"/>
      <c r="G725" s="102"/>
      <c r="H725" s="102"/>
    </row>
    <row r="726" spans="1:8" ht="12.75">
      <c r="A726" s="92"/>
      <c r="B726" s="102"/>
      <c r="C726" s="102"/>
      <c r="D726" s="102"/>
      <c r="E726" s="102"/>
      <c r="F726" s="102"/>
      <c r="G726" s="102"/>
      <c r="H726" s="102"/>
    </row>
    <row r="727" spans="1:8" ht="12.75">
      <c r="A727" s="92"/>
      <c r="B727" s="102"/>
      <c r="C727" s="102"/>
      <c r="D727" s="102"/>
      <c r="E727" s="102"/>
      <c r="F727" s="102"/>
      <c r="G727" s="102"/>
      <c r="H727" s="102"/>
    </row>
    <row r="728" spans="1:8" ht="12.75">
      <c r="A728" s="92"/>
      <c r="B728" s="102"/>
      <c r="C728" s="102"/>
      <c r="D728" s="102"/>
      <c r="E728" s="102"/>
      <c r="F728" s="102"/>
      <c r="G728" s="102"/>
      <c r="H728" s="102"/>
    </row>
    <row r="729" spans="1:8" ht="12.75">
      <c r="A729" s="92"/>
      <c r="B729" s="102"/>
      <c r="C729" s="102"/>
      <c r="D729" s="102"/>
      <c r="E729" s="102"/>
      <c r="F729" s="102"/>
      <c r="G729" s="102"/>
      <c r="H729" s="102"/>
    </row>
    <row r="730" spans="1:8" ht="12.75">
      <c r="A730" s="92"/>
      <c r="B730" s="102"/>
      <c r="C730" s="102"/>
      <c r="D730" s="102"/>
      <c r="E730" s="102"/>
      <c r="F730" s="102"/>
      <c r="G730" s="102"/>
      <c r="H730" s="102"/>
    </row>
    <row r="731" spans="1:8" ht="12.75">
      <c r="A731" s="92"/>
      <c r="B731" s="102"/>
      <c r="C731" s="102"/>
      <c r="D731" s="102"/>
      <c r="E731" s="102"/>
      <c r="F731" s="102"/>
      <c r="G731" s="102"/>
      <c r="H731" s="102"/>
    </row>
    <row r="732" spans="1:8" ht="12.75">
      <c r="A732" s="92"/>
      <c r="B732" s="102"/>
      <c r="C732" s="102"/>
      <c r="D732" s="102"/>
      <c r="E732" s="102"/>
      <c r="F732" s="102"/>
      <c r="G732" s="102"/>
      <c r="H732" s="102"/>
    </row>
    <row r="733" spans="1:8" ht="12.75">
      <c r="A733" s="92"/>
      <c r="B733" s="102"/>
      <c r="C733" s="102"/>
      <c r="D733" s="102"/>
      <c r="E733" s="102"/>
      <c r="F733" s="102"/>
      <c r="G733" s="102"/>
      <c r="H733" s="102"/>
    </row>
    <row r="734" spans="1:8" ht="12.75">
      <c r="A734" s="92"/>
      <c r="B734" s="102"/>
      <c r="C734" s="102"/>
      <c r="D734" s="102"/>
      <c r="E734" s="102"/>
      <c r="F734" s="102"/>
      <c r="G734" s="102"/>
      <c r="H734" s="102"/>
    </row>
    <row r="735" spans="1:8" ht="12.75">
      <c r="A735" s="92"/>
      <c r="B735" s="102"/>
      <c r="C735" s="102"/>
      <c r="D735" s="102"/>
      <c r="E735" s="102"/>
      <c r="F735" s="102"/>
      <c r="G735" s="102"/>
      <c r="H735" s="102"/>
    </row>
    <row r="736" spans="1:8" ht="12.75">
      <c r="A736" s="92"/>
      <c r="B736" s="102"/>
      <c r="C736" s="102"/>
      <c r="D736" s="102"/>
      <c r="E736" s="102"/>
      <c r="F736" s="102"/>
      <c r="G736" s="102"/>
      <c r="H736" s="102"/>
    </row>
    <row r="737" spans="1:8" ht="12.75">
      <c r="A737" s="92"/>
      <c r="B737" s="102"/>
      <c r="C737" s="102"/>
      <c r="D737" s="102"/>
      <c r="E737" s="102"/>
      <c r="F737" s="102"/>
      <c r="G737" s="102"/>
      <c r="H737" s="102"/>
    </row>
    <row r="738" spans="1:8" ht="12.75">
      <c r="A738" s="92"/>
      <c r="B738" s="102"/>
      <c r="C738" s="102"/>
      <c r="D738" s="102"/>
      <c r="E738" s="102"/>
      <c r="F738" s="102"/>
      <c r="G738" s="102"/>
      <c r="H738" s="102"/>
    </row>
    <row r="739" spans="1:8" ht="12.75">
      <c r="A739" s="92"/>
      <c r="B739" s="102"/>
      <c r="C739" s="102"/>
      <c r="D739" s="102"/>
      <c r="E739" s="102"/>
      <c r="F739" s="102"/>
      <c r="G739" s="102"/>
      <c r="H739" s="102"/>
    </row>
    <row r="740" spans="1:8" ht="12.75">
      <c r="A740" s="92"/>
      <c r="B740" s="102"/>
      <c r="C740" s="102"/>
      <c r="D740" s="102"/>
      <c r="E740" s="102"/>
      <c r="F740" s="102"/>
      <c r="G740" s="102"/>
      <c r="H740" s="102"/>
    </row>
    <row r="741" spans="1:8" ht="12.75">
      <c r="A741" s="92"/>
      <c r="B741" s="102"/>
      <c r="C741" s="102"/>
      <c r="D741" s="102"/>
      <c r="E741" s="102"/>
      <c r="F741" s="102"/>
      <c r="G741" s="102"/>
      <c r="H741" s="102"/>
    </row>
    <row r="742" spans="1:8" ht="12.75">
      <c r="A742" s="92"/>
      <c r="B742" s="102"/>
      <c r="C742" s="102"/>
      <c r="D742" s="102"/>
      <c r="E742" s="102"/>
      <c r="F742" s="102"/>
      <c r="G742" s="102"/>
      <c r="H742" s="102"/>
    </row>
    <row r="743" spans="1:8" ht="12.75">
      <c r="A743" s="92"/>
      <c r="B743" s="102"/>
      <c r="C743" s="102"/>
      <c r="D743" s="102"/>
      <c r="E743" s="102"/>
      <c r="F743" s="102"/>
      <c r="G743" s="102"/>
      <c r="H743" s="102"/>
    </row>
    <row r="744" spans="1:8" ht="12.75">
      <c r="A744" s="92"/>
      <c r="B744" s="102"/>
      <c r="C744" s="102"/>
      <c r="D744" s="102"/>
      <c r="E744" s="102"/>
      <c r="F744" s="102"/>
      <c r="G744" s="102"/>
      <c r="H744" s="102"/>
    </row>
    <row r="745" spans="1:8" ht="12.75">
      <c r="A745" s="92"/>
      <c r="B745" s="102"/>
      <c r="C745" s="102"/>
      <c r="D745" s="102"/>
      <c r="E745" s="102"/>
      <c r="F745" s="102"/>
      <c r="G745" s="102"/>
      <c r="H745" s="102"/>
    </row>
    <row r="746" spans="1:8" ht="12.75">
      <c r="A746" s="92"/>
      <c r="B746" s="102"/>
      <c r="C746" s="102"/>
      <c r="D746" s="102"/>
      <c r="E746" s="102"/>
      <c r="F746" s="102"/>
      <c r="G746" s="102"/>
      <c r="H746" s="102"/>
    </row>
    <row r="747" spans="1:8" ht="12.75">
      <c r="A747" s="92"/>
      <c r="B747" s="102"/>
      <c r="C747" s="102"/>
      <c r="D747" s="102"/>
      <c r="E747" s="102"/>
      <c r="F747" s="102"/>
      <c r="G747" s="102"/>
      <c r="H747" s="102"/>
    </row>
    <row r="748" spans="1:8" ht="12.75">
      <c r="A748" s="92"/>
      <c r="B748" s="102"/>
      <c r="C748" s="102"/>
      <c r="D748" s="102"/>
      <c r="E748" s="102"/>
      <c r="F748" s="102"/>
      <c r="G748" s="102"/>
      <c r="H748" s="102"/>
    </row>
    <row r="749" spans="1:8" ht="12.75">
      <c r="A749" s="92"/>
      <c r="B749" s="102"/>
      <c r="C749" s="102"/>
      <c r="D749" s="102"/>
      <c r="E749" s="102"/>
      <c r="F749" s="102"/>
      <c r="G749" s="102"/>
      <c r="H749" s="102"/>
    </row>
    <row r="750" spans="1:8" ht="12.75">
      <c r="A750" s="92"/>
      <c r="B750" s="102"/>
      <c r="C750" s="102"/>
      <c r="D750" s="102"/>
      <c r="E750" s="102"/>
      <c r="F750" s="102"/>
      <c r="G750" s="102"/>
      <c r="H750" s="102"/>
    </row>
    <row r="751" spans="1:8" ht="12.75">
      <c r="A751" s="92"/>
      <c r="B751" s="102"/>
      <c r="C751" s="102"/>
      <c r="D751" s="102"/>
      <c r="E751" s="102"/>
      <c r="F751" s="102"/>
      <c r="G751" s="102"/>
      <c r="H751" s="102"/>
    </row>
    <row r="752" spans="1:8" ht="12.75">
      <c r="A752" s="92"/>
      <c r="B752" s="102"/>
      <c r="C752" s="102"/>
      <c r="D752" s="102"/>
      <c r="E752" s="102"/>
      <c r="F752" s="102"/>
      <c r="G752" s="102"/>
      <c r="H752" s="102"/>
    </row>
    <row r="753" spans="1:8" ht="12.75">
      <c r="A753" s="92"/>
      <c r="B753" s="102"/>
      <c r="C753" s="102"/>
      <c r="D753" s="102"/>
      <c r="E753" s="102"/>
      <c r="F753" s="102"/>
      <c r="G753" s="102"/>
      <c r="H753" s="102"/>
    </row>
    <row r="754" spans="1:8" ht="12.75">
      <c r="A754" s="92"/>
      <c r="B754" s="102"/>
      <c r="C754" s="102"/>
      <c r="D754" s="102"/>
      <c r="E754" s="102"/>
      <c r="F754" s="102"/>
      <c r="G754" s="102"/>
      <c r="H754" s="102"/>
    </row>
    <row r="755" spans="1:8" ht="12.75">
      <c r="A755" s="92"/>
      <c r="B755" s="102"/>
      <c r="C755" s="102"/>
      <c r="D755" s="102"/>
      <c r="E755" s="102"/>
      <c r="F755" s="102"/>
      <c r="G755" s="102"/>
      <c r="H755" s="102"/>
    </row>
    <row r="756" spans="1:8" ht="12.75">
      <c r="A756" s="92"/>
      <c r="B756" s="102"/>
      <c r="C756" s="102"/>
      <c r="D756" s="102"/>
      <c r="E756" s="102"/>
      <c r="F756" s="102"/>
      <c r="G756" s="102"/>
      <c r="H756" s="102"/>
    </row>
    <row r="757" spans="1:8" ht="12.75">
      <c r="A757" s="92"/>
      <c r="B757" s="102"/>
      <c r="C757" s="102"/>
      <c r="D757" s="102"/>
      <c r="E757" s="102"/>
      <c r="F757" s="102"/>
      <c r="G757" s="102"/>
      <c r="H757" s="102"/>
    </row>
    <row r="758" spans="1:8" ht="12.75">
      <c r="A758" s="92"/>
      <c r="B758" s="102"/>
      <c r="C758" s="102"/>
      <c r="D758" s="102"/>
      <c r="E758" s="102"/>
      <c r="F758" s="102"/>
      <c r="G758" s="102"/>
      <c r="H758" s="102"/>
    </row>
    <row r="759" spans="1:8" ht="12.75">
      <c r="A759" s="92"/>
      <c r="B759" s="102"/>
      <c r="C759" s="102"/>
      <c r="D759" s="102"/>
      <c r="E759" s="102"/>
      <c r="F759" s="102"/>
      <c r="G759" s="102"/>
      <c r="H759" s="102"/>
    </row>
    <row r="760" spans="1:8" ht="12.75">
      <c r="A760" s="92"/>
      <c r="B760" s="102"/>
      <c r="C760" s="102"/>
      <c r="D760" s="102"/>
      <c r="E760" s="102"/>
      <c r="F760" s="102"/>
      <c r="G760" s="102"/>
      <c r="H760" s="102"/>
    </row>
    <row r="761" spans="1:8" ht="12.75">
      <c r="A761" s="92"/>
      <c r="B761" s="102"/>
      <c r="C761" s="102"/>
      <c r="D761" s="102"/>
      <c r="E761" s="102"/>
      <c r="F761" s="102"/>
      <c r="G761" s="102"/>
      <c r="H761" s="102"/>
    </row>
    <row r="762" spans="1:8" ht="12.75">
      <c r="A762" s="92"/>
      <c r="B762" s="102"/>
      <c r="C762" s="102"/>
      <c r="D762" s="102"/>
      <c r="E762" s="102"/>
      <c r="F762" s="102"/>
      <c r="G762" s="102"/>
      <c r="H762" s="102"/>
    </row>
    <row r="763" spans="1:8" ht="12.75">
      <c r="A763" s="92"/>
      <c r="B763" s="102"/>
      <c r="C763" s="102"/>
      <c r="D763" s="102"/>
      <c r="E763" s="102"/>
      <c r="F763" s="102"/>
      <c r="G763" s="102"/>
      <c r="H763" s="102"/>
    </row>
    <row r="764" spans="1:8" ht="12.75">
      <c r="A764" s="92"/>
      <c r="B764" s="102"/>
      <c r="C764" s="102"/>
      <c r="D764" s="102"/>
      <c r="E764" s="102"/>
      <c r="F764" s="102"/>
      <c r="G764" s="102"/>
      <c r="H764" s="102"/>
    </row>
    <row r="765" spans="1:8" ht="12.75">
      <c r="A765" s="92"/>
      <c r="B765" s="102"/>
      <c r="C765" s="102"/>
      <c r="D765" s="102"/>
      <c r="E765" s="102"/>
      <c r="F765" s="102"/>
      <c r="G765" s="102"/>
      <c r="H765" s="102"/>
    </row>
    <row r="766" spans="1:8" ht="12.75">
      <c r="A766" s="92"/>
      <c r="B766" s="102"/>
      <c r="C766" s="102"/>
      <c r="D766" s="102"/>
      <c r="E766" s="102"/>
      <c r="F766" s="102"/>
      <c r="G766" s="102"/>
      <c r="H766" s="102"/>
    </row>
    <row r="767" spans="1:8" ht="12.75">
      <c r="A767" s="92"/>
      <c r="B767" s="102"/>
      <c r="C767" s="102"/>
      <c r="D767" s="102"/>
      <c r="E767" s="102"/>
      <c r="F767" s="102"/>
      <c r="G767" s="102"/>
      <c r="H767" s="102"/>
    </row>
    <row r="768" spans="1:8" ht="12.75">
      <c r="A768" s="92"/>
      <c r="B768" s="102"/>
      <c r="C768" s="102"/>
      <c r="D768" s="102"/>
      <c r="E768" s="102"/>
      <c r="F768" s="102"/>
      <c r="G768" s="102"/>
      <c r="H768" s="102"/>
    </row>
    <row r="769" spans="1:8" ht="12.75">
      <c r="A769" s="92"/>
      <c r="B769" s="102"/>
      <c r="C769" s="102"/>
      <c r="D769" s="102"/>
      <c r="E769" s="102"/>
      <c r="F769" s="102"/>
      <c r="G769" s="102"/>
      <c r="H769" s="102"/>
    </row>
    <row r="770" spans="1:8" ht="12.75">
      <c r="A770" s="92"/>
      <c r="B770" s="102"/>
      <c r="C770" s="102"/>
      <c r="D770" s="102"/>
      <c r="E770" s="102"/>
      <c r="F770" s="102"/>
      <c r="G770" s="102"/>
      <c r="H770" s="102"/>
    </row>
    <row r="771" spans="1:8" ht="12.75">
      <c r="A771" s="92"/>
      <c r="B771" s="102"/>
      <c r="C771" s="102"/>
      <c r="D771" s="102"/>
      <c r="E771" s="102"/>
      <c r="F771" s="102"/>
      <c r="G771" s="102"/>
      <c r="H771" s="102"/>
    </row>
    <row r="772" spans="1:8" ht="12.75">
      <c r="A772" s="92"/>
      <c r="B772" s="102"/>
      <c r="C772" s="102"/>
      <c r="D772" s="102"/>
      <c r="E772" s="102"/>
      <c r="F772" s="102"/>
      <c r="G772" s="102"/>
      <c r="H772" s="102"/>
    </row>
    <row r="773" spans="1:8" ht="12.75">
      <c r="A773" s="92"/>
      <c r="B773" s="102"/>
      <c r="C773" s="102"/>
      <c r="D773" s="102"/>
      <c r="E773" s="102"/>
      <c r="F773" s="102"/>
      <c r="G773" s="102"/>
      <c r="H773" s="102"/>
    </row>
    <row r="774" spans="1:8" ht="12.75">
      <c r="A774" s="92"/>
      <c r="B774" s="102"/>
      <c r="C774" s="102"/>
      <c r="D774" s="102"/>
      <c r="E774" s="102"/>
      <c r="F774" s="102"/>
      <c r="G774" s="102"/>
      <c r="H774" s="102"/>
    </row>
    <row r="775" spans="1:8" ht="12.75">
      <c r="A775" s="92"/>
      <c r="B775" s="102"/>
      <c r="C775" s="102"/>
      <c r="D775" s="102"/>
      <c r="E775" s="102"/>
      <c r="F775" s="102"/>
      <c r="G775" s="102"/>
      <c r="H775" s="102"/>
    </row>
    <row r="776" spans="1:8" ht="12.75">
      <c r="A776" s="92"/>
      <c r="B776" s="102"/>
      <c r="C776" s="102"/>
      <c r="D776" s="102"/>
      <c r="E776" s="102"/>
      <c r="F776" s="102"/>
      <c r="G776" s="102"/>
      <c r="H776" s="102"/>
    </row>
    <row r="777" spans="1:8" ht="12.75">
      <c r="A777" s="92"/>
      <c r="B777" s="102"/>
      <c r="C777" s="102"/>
      <c r="D777" s="102"/>
      <c r="E777" s="102"/>
      <c r="F777" s="102"/>
      <c r="G777" s="102"/>
      <c r="H777" s="102"/>
    </row>
    <row r="778" spans="1:8" ht="12.75">
      <c r="A778" s="92"/>
      <c r="B778" s="102"/>
      <c r="C778" s="102"/>
      <c r="D778" s="102"/>
      <c r="E778" s="102"/>
      <c r="F778" s="102"/>
      <c r="G778" s="102"/>
      <c r="H778" s="102"/>
    </row>
    <row r="779" spans="1:8" ht="12.75">
      <c r="A779" s="92"/>
      <c r="B779" s="102"/>
      <c r="C779" s="102"/>
      <c r="D779" s="102"/>
      <c r="E779" s="102"/>
      <c r="F779" s="102"/>
      <c r="G779" s="102"/>
      <c r="H779" s="102"/>
    </row>
    <row r="780" spans="1:8" ht="12.75">
      <c r="A780" s="92"/>
      <c r="B780" s="102"/>
      <c r="C780" s="102"/>
      <c r="D780" s="102"/>
      <c r="E780" s="102"/>
      <c r="F780" s="102"/>
      <c r="G780" s="102"/>
      <c r="H780" s="102"/>
    </row>
    <row r="781" spans="1:8" ht="12.75">
      <c r="A781" s="92"/>
      <c r="B781" s="102"/>
      <c r="C781" s="102"/>
      <c r="D781" s="102"/>
      <c r="E781" s="102"/>
      <c r="F781" s="102"/>
      <c r="G781" s="102"/>
      <c r="H781" s="102"/>
    </row>
    <row r="782" spans="1:8" ht="12.75">
      <c r="A782" s="92"/>
      <c r="B782" s="102"/>
      <c r="C782" s="102"/>
      <c r="D782" s="102"/>
      <c r="E782" s="102"/>
      <c r="F782" s="102"/>
      <c r="G782" s="102"/>
      <c r="H782" s="102"/>
    </row>
    <row r="783" spans="1:8" ht="12.75">
      <c r="A783" s="92"/>
      <c r="B783" s="102"/>
      <c r="C783" s="102"/>
      <c r="D783" s="102"/>
      <c r="E783" s="102"/>
      <c r="F783" s="102"/>
      <c r="G783" s="102"/>
      <c r="H783" s="102"/>
    </row>
    <row r="784" spans="1:8" ht="12.75">
      <c r="A784" s="92"/>
      <c r="B784" s="102"/>
      <c r="C784" s="102"/>
      <c r="D784" s="102"/>
      <c r="E784" s="102"/>
      <c r="F784" s="102"/>
      <c r="G784" s="102"/>
      <c r="H784" s="102"/>
    </row>
    <row r="785" spans="1:8" ht="12.75">
      <c r="A785" s="92"/>
      <c r="B785" s="102"/>
      <c r="C785" s="102"/>
      <c r="D785" s="102"/>
      <c r="E785" s="102"/>
      <c r="F785" s="102"/>
      <c r="G785" s="102"/>
      <c r="H785" s="102"/>
    </row>
    <row r="786" spans="1:8" ht="12.75">
      <c r="A786" s="92"/>
      <c r="B786" s="102"/>
      <c r="C786" s="102"/>
      <c r="D786" s="102"/>
      <c r="E786" s="102"/>
      <c r="F786" s="102"/>
      <c r="G786" s="102"/>
      <c r="H786" s="102"/>
    </row>
    <row r="787" spans="1:8" ht="12.75">
      <c r="A787" s="92"/>
      <c r="B787" s="102"/>
      <c r="C787" s="102"/>
      <c r="D787" s="102"/>
      <c r="E787" s="102"/>
      <c r="F787" s="102"/>
      <c r="G787" s="102"/>
      <c r="H787" s="102"/>
    </row>
    <row r="788" spans="1:8" ht="12.75">
      <c r="A788" s="92"/>
      <c r="B788" s="102"/>
      <c r="C788" s="102"/>
      <c r="D788" s="102"/>
      <c r="E788" s="102"/>
      <c r="F788" s="102"/>
      <c r="G788" s="102"/>
      <c r="H788" s="102"/>
    </row>
    <row r="789" spans="1:8" ht="12.75">
      <c r="A789" s="92"/>
      <c r="B789" s="102"/>
      <c r="C789" s="102"/>
      <c r="D789" s="102"/>
      <c r="E789" s="102"/>
      <c r="F789" s="102"/>
      <c r="G789" s="102"/>
      <c r="H789" s="102"/>
    </row>
    <row r="790" spans="1:8" ht="12.75">
      <c r="A790" s="92"/>
      <c r="B790" s="102"/>
      <c r="C790" s="102"/>
      <c r="D790" s="102"/>
      <c r="E790" s="102"/>
      <c r="F790" s="102"/>
      <c r="G790" s="102"/>
      <c r="H790" s="102"/>
    </row>
    <row r="791" spans="1:8" ht="12.75">
      <c r="A791" s="92"/>
      <c r="B791" s="102"/>
      <c r="C791" s="102"/>
      <c r="D791" s="102"/>
      <c r="E791" s="102"/>
      <c r="F791" s="102"/>
      <c r="G791" s="102"/>
      <c r="H791" s="102"/>
    </row>
    <row r="792" spans="1:8" ht="12.75">
      <c r="A792" s="92"/>
      <c r="B792" s="102"/>
      <c r="C792" s="102"/>
      <c r="D792" s="102"/>
      <c r="E792" s="102"/>
      <c r="F792" s="102"/>
      <c r="G792" s="102"/>
      <c r="H792" s="102"/>
    </row>
    <row r="793" spans="1:8" ht="12.75">
      <c r="A793" s="92"/>
      <c r="B793" s="102"/>
      <c r="C793" s="102"/>
      <c r="D793" s="102"/>
      <c r="E793" s="102"/>
      <c r="F793" s="102"/>
      <c r="G793" s="102"/>
      <c r="H793" s="102"/>
    </row>
    <row r="794" spans="1:8" ht="12.75">
      <c r="A794" s="92"/>
      <c r="B794" s="102"/>
      <c r="C794" s="102"/>
      <c r="D794" s="102"/>
      <c r="E794" s="102"/>
      <c r="F794" s="102"/>
      <c r="G794" s="102"/>
      <c r="H794" s="102"/>
    </row>
    <row r="795" spans="1:8" ht="12.75">
      <c r="A795" s="92"/>
      <c r="B795" s="102"/>
      <c r="C795" s="102"/>
      <c r="D795" s="102"/>
      <c r="E795" s="102"/>
      <c r="F795" s="102"/>
      <c r="G795" s="102"/>
      <c r="H795" s="102"/>
    </row>
    <row r="796" spans="1:8" ht="12.75">
      <c r="A796" s="92"/>
      <c r="B796" s="102"/>
      <c r="C796" s="102"/>
      <c r="D796" s="102"/>
      <c r="E796" s="102"/>
      <c r="F796" s="102"/>
      <c r="G796" s="102"/>
      <c r="H796" s="102"/>
    </row>
    <row r="797" spans="1:8" ht="12.75">
      <c r="A797" s="92"/>
      <c r="B797" s="102"/>
      <c r="C797" s="102"/>
      <c r="D797" s="102"/>
      <c r="E797" s="102"/>
      <c r="F797" s="102"/>
      <c r="G797" s="102"/>
      <c r="H797" s="102"/>
    </row>
    <row r="798" spans="1:8" ht="12.75">
      <c r="A798" s="92"/>
      <c r="B798" s="102"/>
      <c r="C798" s="102"/>
      <c r="D798" s="102"/>
      <c r="E798" s="102"/>
      <c r="F798" s="102"/>
      <c r="G798" s="102"/>
      <c r="H798" s="102"/>
    </row>
    <row r="799" spans="1:8" ht="12.75">
      <c r="A799" s="92"/>
      <c r="B799" s="102"/>
      <c r="C799" s="102"/>
      <c r="D799" s="102"/>
      <c r="E799" s="102"/>
      <c r="F799" s="102"/>
      <c r="G799" s="102"/>
      <c r="H799" s="102"/>
    </row>
    <row r="800" spans="1:8" ht="12.75">
      <c r="A800" s="92"/>
      <c r="B800" s="102"/>
      <c r="C800" s="102"/>
      <c r="D800" s="102"/>
      <c r="E800" s="102"/>
      <c r="F800" s="102"/>
      <c r="G800" s="102"/>
      <c r="H800" s="102"/>
    </row>
    <row r="801" spans="1:8" ht="12.75">
      <c r="A801" s="92"/>
      <c r="B801" s="102"/>
      <c r="C801" s="102"/>
      <c r="D801" s="102"/>
      <c r="E801" s="102"/>
      <c r="F801" s="102"/>
      <c r="G801" s="102"/>
      <c r="H801" s="102"/>
    </row>
    <row r="802" spans="1:8" ht="12.75">
      <c r="A802" s="92"/>
      <c r="B802" s="102"/>
      <c r="C802" s="102"/>
      <c r="D802" s="102"/>
      <c r="E802" s="102"/>
      <c r="F802" s="102"/>
      <c r="G802" s="102"/>
      <c r="H802" s="102"/>
    </row>
    <row r="803" spans="1:8" ht="12.75">
      <c r="A803" s="92"/>
      <c r="B803" s="102"/>
      <c r="C803" s="102"/>
      <c r="D803" s="102"/>
      <c r="E803" s="102"/>
      <c r="F803" s="102"/>
      <c r="G803" s="102"/>
      <c r="H803" s="102"/>
    </row>
    <row r="804" spans="1:8" ht="12.75">
      <c r="A804" s="92"/>
      <c r="B804" s="102"/>
      <c r="C804" s="102"/>
      <c r="D804" s="102"/>
      <c r="E804" s="102"/>
      <c r="F804" s="102"/>
      <c r="G804" s="102"/>
      <c r="H804" s="102"/>
    </row>
    <row r="805" spans="1:8" ht="12.75">
      <c r="A805" s="92"/>
      <c r="B805" s="102"/>
      <c r="C805" s="102"/>
      <c r="D805" s="102"/>
      <c r="E805" s="102"/>
      <c r="F805" s="102"/>
      <c r="G805" s="102"/>
      <c r="H805" s="102"/>
    </row>
    <row r="806" spans="1:8" ht="12.75">
      <c r="A806" s="92"/>
      <c r="B806" s="102"/>
      <c r="C806" s="102"/>
      <c r="D806" s="102"/>
      <c r="E806" s="102"/>
      <c r="F806" s="102"/>
      <c r="G806" s="102"/>
      <c r="H806" s="102"/>
    </row>
    <row r="807" spans="1:8" ht="12.75">
      <c r="A807" s="92"/>
      <c r="B807" s="102"/>
      <c r="C807" s="102"/>
      <c r="D807" s="102"/>
      <c r="E807" s="102"/>
      <c r="F807" s="102"/>
      <c r="G807" s="102"/>
      <c r="H807" s="102"/>
    </row>
    <row r="808" spans="1:8" ht="12.75">
      <c r="A808" s="92"/>
      <c r="B808" s="102"/>
      <c r="C808" s="102"/>
      <c r="D808" s="102"/>
      <c r="E808" s="102"/>
      <c r="F808" s="102"/>
      <c r="G808" s="102"/>
      <c r="H808" s="102"/>
    </row>
    <row r="809" spans="1:8" ht="12.75">
      <c r="A809" s="92"/>
      <c r="B809" s="102"/>
      <c r="C809" s="102"/>
      <c r="D809" s="102"/>
      <c r="E809" s="102"/>
      <c r="F809" s="102"/>
      <c r="G809" s="102"/>
      <c r="H809" s="102"/>
    </row>
    <row r="810" spans="1:8" ht="12.75">
      <c r="A810" s="92"/>
      <c r="B810" s="102"/>
      <c r="C810" s="102"/>
      <c r="D810" s="102"/>
      <c r="E810" s="102"/>
      <c r="F810" s="102"/>
      <c r="G810" s="102"/>
      <c r="H810" s="102"/>
    </row>
    <row r="811" spans="1:8" ht="12.75">
      <c r="A811" s="92"/>
      <c r="B811" s="102"/>
      <c r="C811" s="102"/>
      <c r="D811" s="102"/>
      <c r="E811" s="102"/>
      <c r="F811" s="102"/>
      <c r="G811" s="102"/>
      <c r="H811" s="102"/>
    </row>
    <row r="812" spans="1:8" ht="12.75">
      <c r="A812" s="92"/>
      <c r="B812" s="102"/>
      <c r="C812" s="102"/>
      <c r="D812" s="102"/>
      <c r="E812" s="102"/>
      <c r="F812" s="102"/>
      <c r="G812" s="102"/>
      <c r="H812" s="102"/>
    </row>
    <row r="813" spans="1:8" ht="12.75">
      <c r="A813" s="92"/>
      <c r="B813" s="102"/>
      <c r="C813" s="102"/>
      <c r="D813" s="102"/>
      <c r="E813" s="102"/>
      <c r="F813" s="102"/>
      <c r="G813" s="102"/>
      <c r="H813" s="102"/>
    </row>
    <row r="814" spans="1:8" ht="12.75">
      <c r="A814" s="92"/>
      <c r="B814" s="102"/>
      <c r="C814" s="102"/>
      <c r="D814" s="102"/>
      <c r="E814" s="102"/>
      <c r="F814" s="102"/>
      <c r="G814" s="102"/>
      <c r="H814" s="102"/>
    </row>
    <row r="815" spans="1:8" ht="12.75">
      <c r="A815" s="92"/>
      <c r="B815" s="102"/>
      <c r="C815" s="102"/>
      <c r="D815" s="102"/>
      <c r="E815" s="102"/>
      <c r="F815" s="102"/>
      <c r="G815" s="102"/>
      <c r="H815" s="102"/>
    </row>
    <row r="816" spans="1:8" ht="12.75">
      <c r="A816" s="92"/>
      <c r="B816" s="102"/>
      <c r="C816" s="102"/>
      <c r="D816" s="102"/>
      <c r="E816" s="102"/>
      <c r="F816" s="102"/>
      <c r="G816" s="102"/>
      <c r="H816" s="102"/>
    </row>
    <row r="817" spans="1:8" ht="12.75">
      <c r="A817" s="92"/>
      <c r="B817" s="102"/>
      <c r="C817" s="102"/>
      <c r="D817" s="102"/>
      <c r="E817" s="102"/>
      <c r="F817" s="102"/>
      <c r="G817" s="102"/>
      <c r="H817" s="102"/>
    </row>
    <row r="818" spans="1:8" ht="12.75">
      <c r="A818" s="92"/>
      <c r="B818" s="102"/>
      <c r="C818" s="102"/>
      <c r="D818" s="102"/>
      <c r="E818" s="102"/>
      <c r="F818" s="102"/>
      <c r="G818" s="102"/>
      <c r="H818" s="102"/>
    </row>
    <row r="819" spans="1:8" ht="12.75">
      <c r="A819" s="92"/>
      <c r="B819" s="102"/>
      <c r="C819" s="102"/>
      <c r="D819" s="102"/>
      <c r="E819" s="102"/>
      <c r="F819" s="102"/>
      <c r="G819" s="102"/>
      <c r="H819" s="102"/>
    </row>
    <row r="820" spans="1:8" ht="12.75">
      <c r="A820" s="92"/>
      <c r="B820" s="102"/>
      <c r="C820" s="102"/>
      <c r="D820" s="102"/>
      <c r="E820" s="102"/>
      <c r="F820" s="102"/>
      <c r="G820" s="102"/>
      <c r="H820" s="102"/>
    </row>
    <row r="821" spans="1:8" ht="12.75">
      <c r="A821" s="92"/>
      <c r="B821" s="102"/>
      <c r="C821" s="102"/>
      <c r="D821" s="102"/>
      <c r="E821" s="102"/>
      <c r="F821" s="102"/>
      <c r="G821" s="102"/>
      <c r="H821" s="102"/>
    </row>
    <row r="822" spans="1:8" ht="12.75">
      <c r="A822" s="92"/>
      <c r="B822" s="102"/>
      <c r="C822" s="102"/>
      <c r="D822" s="102"/>
      <c r="E822" s="102"/>
      <c r="F822" s="102"/>
      <c r="G822" s="102"/>
      <c r="H822" s="102"/>
    </row>
    <row r="823" spans="1:8" ht="12.75">
      <c r="A823" s="92"/>
      <c r="B823" s="102"/>
      <c r="C823" s="102"/>
      <c r="D823" s="102"/>
      <c r="E823" s="102"/>
      <c r="F823" s="102"/>
      <c r="G823" s="102"/>
      <c r="H823" s="102"/>
    </row>
    <row r="824" spans="1:8" ht="12.75">
      <c r="A824" s="92"/>
      <c r="B824" s="102"/>
      <c r="C824" s="102"/>
      <c r="D824" s="102"/>
      <c r="E824" s="102"/>
      <c r="F824" s="102"/>
      <c r="G824" s="102"/>
      <c r="H824" s="102"/>
    </row>
    <row r="825" spans="1:8" ht="12.75">
      <c r="A825" s="92"/>
      <c r="B825" s="102"/>
      <c r="C825" s="102"/>
      <c r="D825" s="102"/>
      <c r="E825" s="102"/>
      <c r="F825" s="102"/>
      <c r="G825" s="102"/>
      <c r="H825" s="102"/>
    </row>
    <row r="826" spans="1:8" ht="12.75">
      <c r="A826" s="92"/>
      <c r="B826" s="102"/>
      <c r="C826" s="102"/>
      <c r="D826" s="102"/>
      <c r="E826" s="102"/>
      <c r="F826" s="102"/>
      <c r="G826" s="102"/>
      <c r="H826" s="102"/>
    </row>
    <row r="827" spans="1:8" ht="12.75">
      <c r="A827" s="92"/>
      <c r="B827" s="102"/>
      <c r="C827" s="102"/>
      <c r="D827" s="102"/>
      <c r="E827" s="102"/>
      <c r="F827" s="102"/>
      <c r="G827" s="102"/>
      <c r="H827" s="102"/>
    </row>
    <row r="828" spans="1:8" ht="12.75">
      <c r="A828" s="92"/>
      <c r="B828" s="102"/>
      <c r="C828" s="102"/>
      <c r="D828" s="102"/>
      <c r="E828" s="102"/>
      <c r="F828" s="102"/>
      <c r="G828" s="102"/>
      <c r="H828" s="102"/>
    </row>
    <row r="829" spans="1:8" ht="12.75">
      <c r="A829" s="92"/>
      <c r="B829" s="102"/>
      <c r="C829" s="102"/>
      <c r="D829" s="102"/>
      <c r="E829" s="102"/>
      <c r="F829" s="102"/>
      <c r="G829" s="102"/>
      <c r="H829" s="102"/>
    </row>
    <row r="830" spans="1:8" ht="12.75">
      <c r="A830" s="92"/>
      <c r="B830" s="102"/>
      <c r="C830" s="102"/>
      <c r="D830" s="102"/>
      <c r="E830" s="102"/>
      <c r="F830" s="102"/>
      <c r="G830" s="102"/>
      <c r="H830" s="102"/>
    </row>
    <row r="831" spans="1:8" ht="12.75">
      <c r="A831" s="92"/>
      <c r="B831" s="102"/>
      <c r="C831" s="102"/>
      <c r="D831" s="102"/>
      <c r="E831" s="102"/>
      <c r="F831" s="102"/>
      <c r="G831" s="102"/>
      <c r="H831" s="102"/>
    </row>
    <row r="832" spans="1:8" ht="12.75">
      <c r="A832" s="92"/>
      <c r="B832" s="102"/>
      <c r="C832" s="102"/>
      <c r="D832" s="102"/>
      <c r="E832" s="102"/>
      <c r="F832" s="102"/>
      <c r="G832" s="102"/>
      <c r="H832" s="102"/>
    </row>
    <row r="833" spans="1:8" ht="12.75">
      <c r="A833" s="92"/>
      <c r="B833" s="102"/>
      <c r="C833" s="102"/>
      <c r="D833" s="102"/>
      <c r="E833" s="102"/>
      <c r="F833" s="102"/>
      <c r="G833" s="102"/>
      <c r="H833" s="102"/>
    </row>
    <row r="834" spans="1:8" ht="12.75">
      <c r="A834" s="92"/>
      <c r="B834" s="102"/>
      <c r="C834" s="102"/>
      <c r="D834" s="102"/>
      <c r="E834" s="102"/>
      <c r="F834" s="102"/>
      <c r="G834" s="102"/>
      <c r="H834" s="102"/>
    </row>
    <row r="835" spans="1:8" ht="12.75">
      <c r="A835" s="92"/>
      <c r="B835" s="102"/>
      <c r="C835" s="102"/>
      <c r="D835" s="102"/>
      <c r="E835" s="102"/>
      <c r="F835" s="102"/>
      <c r="G835" s="102"/>
      <c r="H835" s="102"/>
    </row>
    <row r="836" spans="1:8" ht="12.75">
      <c r="A836" s="92"/>
      <c r="B836" s="102"/>
      <c r="C836" s="102"/>
      <c r="D836" s="102"/>
      <c r="E836" s="102"/>
      <c r="F836" s="102"/>
      <c r="G836" s="102"/>
      <c r="H836" s="102"/>
    </row>
    <row r="837" spans="1:8" ht="12.75">
      <c r="A837" s="92"/>
      <c r="B837" s="102"/>
      <c r="C837" s="102"/>
      <c r="D837" s="102"/>
      <c r="E837" s="102"/>
      <c r="F837" s="102"/>
      <c r="G837" s="102"/>
      <c r="H837" s="102"/>
    </row>
    <row r="838" spans="1:8" ht="12.75">
      <c r="A838" s="92"/>
      <c r="B838" s="102"/>
      <c r="C838" s="102"/>
      <c r="D838" s="102"/>
      <c r="E838" s="102"/>
      <c r="F838" s="102"/>
      <c r="G838" s="102"/>
      <c r="H838" s="102"/>
    </row>
    <row r="839" spans="1:8" ht="12.75">
      <c r="A839" s="92"/>
      <c r="B839" s="102"/>
      <c r="C839" s="102"/>
      <c r="D839" s="102"/>
      <c r="E839" s="102"/>
      <c r="F839" s="102"/>
      <c r="G839" s="102"/>
      <c r="H839" s="102"/>
    </row>
    <row r="840" spans="1:8" ht="12.75">
      <c r="A840" s="92"/>
      <c r="B840" s="102"/>
      <c r="C840" s="102"/>
      <c r="D840" s="102"/>
      <c r="E840" s="102"/>
      <c r="F840" s="102"/>
      <c r="G840" s="102"/>
      <c r="H840" s="102"/>
    </row>
    <row r="841" spans="1:8" ht="12.75">
      <c r="A841" s="92"/>
      <c r="B841" s="102"/>
      <c r="C841" s="102"/>
      <c r="D841" s="102"/>
      <c r="E841" s="102"/>
      <c r="F841" s="102"/>
      <c r="G841" s="102"/>
      <c r="H841" s="102"/>
    </row>
    <row r="842" spans="1:8" ht="12.75">
      <c r="A842" s="92"/>
      <c r="B842" s="102"/>
      <c r="C842" s="102"/>
      <c r="D842" s="102"/>
      <c r="E842" s="102"/>
      <c r="F842" s="102"/>
      <c r="G842" s="102"/>
      <c r="H842" s="102"/>
    </row>
    <row r="843" spans="1:8" ht="12.75">
      <c r="A843" s="92"/>
      <c r="B843" s="102"/>
      <c r="C843" s="102"/>
      <c r="D843" s="102"/>
      <c r="E843" s="102"/>
      <c r="F843" s="102"/>
      <c r="G843" s="102"/>
      <c r="H843" s="102"/>
    </row>
    <row r="844" spans="1:8" ht="12.75">
      <c r="A844" s="92"/>
      <c r="B844" s="102"/>
      <c r="C844" s="102"/>
      <c r="D844" s="102"/>
      <c r="E844" s="102"/>
      <c r="F844" s="102"/>
      <c r="G844" s="102"/>
      <c r="H844" s="102"/>
    </row>
    <row r="845" spans="1:8" ht="12.75">
      <c r="A845" s="92"/>
      <c r="B845" s="102"/>
      <c r="C845" s="102"/>
      <c r="D845" s="102"/>
      <c r="E845" s="102"/>
      <c r="F845" s="102"/>
      <c r="G845" s="102"/>
      <c r="H845" s="102"/>
    </row>
    <row r="846" spans="1:8" ht="12.75">
      <c r="A846" s="92"/>
      <c r="B846" s="102"/>
      <c r="C846" s="102"/>
      <c r="D846" s="102"/>
      <c r="E846" s="102"/>
      <c r="F846" s="102"/>
      <c r="G846" s="102"/>
      <c r="H846" s="102"/>
    </row>
    <row r="847" spans="1:8" ht="12.75">
      <c r="A847" s="92"/>
      <c r="B847" s="102"/>
      <c r="C847" s="102"/>
      <c r="D847" s="102"/>
      <c r="E847" s="102"/>
      <c r="F847" s="102"/>
      <c r="G847" s="102"/>
      <c r="H847" s="102"/>
    </row>
    <row r="848" spans="1:8" ht="12.75">
      <c r="A848" s="92"/>
      <c r="B848" s="102"/>
      <c r="C848" s="102"/>
      <c r="D848" s="102"/>
      <c r="E848" s="102"/>
      <c r="F848" s="102"/>
      <c r="G848" s="102"/>
      <c r="H848" s="102"/>
    </row>
    <row r="849" spans="1:8" ht="12.75">
      <c r="A849" s="92"/>
      <c r="B849" s="102"/>
      <c r="C849" s="102"/>
      <c r="D849" s="102"/>
      <c r="E849" s="102"/>
      <c r="F849" s="102"/>
      <c r="G849" s="102"/>
      <c r="H849" s="102"/>
    </row>
    <row r="850" spans="1:8" ht="12.75">
      <c r="A850" s="92"/>
      <c r="B850" s="102"/>
      <c r="C850" s="102"/>
      <c r="D850" s="102"/>
      <c r="E850" s="102"/>
      <c r="F850" s="102"/>
      <c r="G850" s="102"/>
      <c r="H850" s="102"/>
    </row>
    <row r="851" spans="1:8" ht="12.75">
      <c r="A851" s="92"/>
      <c r="B851" s="102"/>
      <c r="C851" s="102"/>
      <c r="D851" s="102"/>
      <c r="E851" s="102"/>
      <c r="F851" s="102"/>
      <c r="G851" s="102"/>
      <c r="H851" s="102"/>
    </row>
    <row r="852" spans="1:8" ht="12.75">
      <c r="A852" s="92"/>
      <c r="B852" s="102"/>
      <c r="C852" s="102"/>
      <c r="D852" s="102"/>
      <c r="E852" s="102"/>
      <c r="F852" s="102"/>
      <c r="G852" s="102"/>
      <c r="H852" s="102"/>
    </row>
    <row r="853" spans="1:8" ht="12.75">
      <c r="A853" s="92"/>
      <c r="B853" s="102"/>
      <c r="C853" s="102"/>
      <c r="D853" s="102"/>
      <c r="E853" s="102"/>
      <c r="F853" s="102"/>
      <c r="G853" s="102"/>
      <c r="H853" s="102"/>
    </row>
    <row r="854" spans="1:8" ht="12.75">
      <c r="A854" s="92"/>
      <c r="B854" s="102"/>
      <c r="C854" s="102"/>
      <c r="D854" s="102"/>
      <c r="E854" s="102"/>
      <c r="F854" s="102"/>
      <c r="G854" s="102"/>
      <c r="H854" s="102"/>
    </row>
    <row r="855" spans="1:8" ht="12.75">
      <c r="A855" s="92"/>
      <c r="B855" s="102"/>
      <c r="C855" s="102"/>
      <c r="D855" s="102"/>
      <c r="E855" s="102"/>
      <c r="F855" s="102"/>
      <c r="G855" s="102"/>
      <c r="H855" s="102"/>
    </row>
    <row r="856" spans="1:8" ht="12.75">
      <c r="A856" s="92"/>
      <c r="B856" s="102"/>
      <c r="C856" s="102"/>
      <c r="D856" s="102"/>
      <c r="E856" s="102"/>
      <c r="F856" s="102"/>
      <c r="G856" s="102"/>
      <c r="H856" s="102"/>
    </row>
    <row r="857" spans="1:8" ht="12.75">
      <c r="A857" s="92"/>
      <c r="B857" s="102"/>
      <c r="C857" s="102"/>
      <c r="D857" s="102"/>
      <c r="E857" s="102"/>
      <c r="F857" s="102"/>
      <c r="G857" s="102"/>
      <c r="H857" s="102"/>
    </row>
    <row r="858" spans="1:8" ht="12.75">
      <c r="A858" s="92"/>
      <c r="B858" s="102"/>
      <c r="C858" s="102"/>
      <c r="D858" s="102"/>
      <c r="E858" s="102"/>
      <c r="F858" s="102"/>
      <c r="G858" s="102"/>
      <c r="H858" s="102"/>
    </row>
    <row r="859" spans="1:8" ht="12.75">
      <c r="A859" s="92"/>
      <c r="B859" s="102"/>
      <c r="C859" s="102"/>
      <c r="D859" s="102"/>
      <c r="E859" s="102"/>
      <c r="F859" s="102"/>
      <c r="G859" s="102"/>
      <c r="H859" s="102"/>
    </row>
    <row r="860" spans="1:8" ht="12.75">
      <c r="A860" s="92"/>
      <c r="B860" s="102"/>
      <c r="C860" s="102"/>
      <c r="D860" s="102"/>
      <c r="E860" s="102"/>
      <c r="F860" s="102"/>
      <c r="G860" s="102"/>
      <c r="H860" s="102"/>
    </row>
    <row r="861" spans="1:8" ht="12.75">
      <c r="A861" s="92"/>
      <c r="B861" s="102"/>
      <c r="C861" s="102"/>
      <c r="D861" s="102"/>
      <c r="E861" s="102"/>
      <c r="F861" s="102"/>
      <c r="G861" s="102"/>
      <c r="H861" s="102"/>
    </row>
    <row r="862" spans="1:8" ht="12.75">
      <c r="A862" s="92"/>
      <c r="B862" s="102"/>
      <c r="C862" s="102"/>
      <c r="D862" s="102"/>
      <c r="E862" s="102"/>
      <c r="F862" s="102"/>
      <c r="G862" s="102"/>
      <c r="H862" s="102"/>
    </row>
    <row r="863" spans="1:8" ht="12.75">
      <c r="A863" s="92"/>
      <c r="B863" s="102"/>
      <c r="C863" s="102"/>
      <c r="D863" s="102"/>
      <c r="E863" s="102"/>
      <c r="F863" s="102"/>
      <c r="G863" s="102"/>
      <c r="H863" s="102"/>
    </row>
    <row r="864" spans="1:8" ht="12.75">
      <c r="A864" s="92"/>
      <c r="B864" s="102"/>
      <c r="C864" s="102"/>
      <c r="D864" s="102"/>
      <c r="E864" s="102"/>
      <c r="F864" s="102"/>
      <c r="G864" s="102"/>
      <c r="H864" s="102"/>
    </row>
    <row r="865" spans="1:8" ht="12.75">
      <c r="A865" s="92"/>
      <c r="B865" s="102"/>
      <c r="C865" s="102"/>
      <c r="D865" s="102"/>
      <c r="E865" s="102"/>
      <c r="F865" s="102"/>
      <c r="G865" s="102"/>
      <c r="H865" s="102"/>
    </row>
    <row r="866" spans="1:8" ht="12.75">
      <c r="A866" s="92"/>
      <c r="B866" s="102"/>
      <c r="C866" s="102"/>
      <c r="D866" s="102"/>
      <c r="E866" s="102"/>
      <c r="F866" s="102"/>
      <c r="G866" s="102"/>
      <c r="H866" s="102"/>
    </row>
    <row r="867" spans="1:8" ht="12.75">
      <c r="A867" s="92"/>
      <c r="B867" s="102"/>
      <c r="C867" s="102"/>
      <c r="D867" s="102"/>
      <c r="E867" s="102"/>
      <c r="F867" s="102"/>
      <c r="G867" s="102"/>
      <c r="H867" s="102"/>
    </row>
    <row r="868" spans="1:8" ht="12.75">
      <c r="A868" s="92"/>
      <c r="B868" s="102"/>
      <c r="C868" s="102"/>
      <c r="D868" s="102"/>
      <c r="E868" s="102"/>
      <c r="F868" s="102"/>
      <c r="G868" s="102"/>
      <c r="H868" s="102"/>
    </row>
    <row r="869" spans="1:8" ht="12.75">
      <c r="A869" s="92"/>
      <c r="B869" s="102"/>
      <c r="C869" s="102"/>
      <c r="D869" s="102"/>
      <c r="E869" s="102"/>
      <c r="F869" s="102"/>
      <c r="G869" s="102"/>
      <c r="H869" s="102"/>
    </row>
    <row r="870" spans="1:8" ht="12.75">
      <c r="A870" s="92"/>
      <c r="B870" s="102"/>
      <c r="C870" s="102"/>
      <c r="D870" s="102"/>
      <c r="E870" s="102"/>
      <c r="F870" s="102"/>
      <c r="G870" s="102"/>
      <c r="H870" s="102"/>
    </row>
    <row r="871" spans="1:8" ht="12.75">
      <c r="A871" s="92"/>
      <c r="B871" s="102"/>
      <c r="C871" s="102"/>
      <c r="D871" s="102"/>
      <c r="E871" s="102"/>
      <c r="F871" s="102"/>
      <c r="G871" s="102"/>
      <c r="H871" s="102"/>
    </row>
    <row r="872" spans="1:8" ht="12.75">
      <c r="A872" s="92"/>
      <c r="B872" s="102"/>
      <c r="C872" s="102"/>
      <c r="D872" s="102"/>
      <c r="E872" s="102"/>
      <c r="F872" s="102"/>
      <c r="G872" s="102"/>
      <c r="H872" s="102"/>
    </row>
    <row r="873" spans="1:8" ht="12.75">
      <c r="A873" s="92"/>
      <c r="B873" s="102"/>
      <c r="C873" s="102"/>
      <c r="D873" s="102"/>
      <c r="E873" s="102"/>
      <c r="F873" s="102"/>
      <c r="G873" s="102"/>
      <c r="H873" s="102"/>
    </row>
    <row r="874" spans="1:8" ht="12.75">
      <c r="A874" s="92"/>
      <c r="B874" s="102"/>
      <c r="C874" s="102"/>
      <c r="D874" s="102"/>
      <c r="E874" s="102"/>
      <c r="F874" s="102"/>
      <c r="G874" s="102"/>
      <c r="H874" s="102"/>
    </row>
    <row r="875" spans="1:8" ht="12.75">
      <c r="A875" s="92"/>
      <c r="B875" s="102"/>
      <c r="C875" s="102"/>
      <c r="D875" s="102"/>
      <c r="E875" s="102"/>
      <c r="F875" s="102"/>
      <c r="G875" s="102"/>
      <c r="H875" s="102"/>
    </row>
    <row r="876" spans="1:8" ht="12.75">
      <c r="A876" s="92"/>
      <c r="B876" s="102"/>
      <c r="C876" s="102"/>
      <c r="D876" s="102"/>
      <c r="E876" s="102"/>
      <c r="F876" s="102"/>
      <c r="G876" s="102"/>
      <c r="H876" s="102"/>
    </row>
    <row r="877" spans="1:8" ht="12.75">
      <c r="A877" s="92"/>
      <c r="B877" s="102"/>
      <c r="C877" s="102"/>
      <c r="D877" s="102"/>
      <c r="E877" s="102"/>
      <c r="F877" s="102"/>
      <c r="G877" s="102"/>
      <c r="H877" s="102"/>
    </row>
    <row r="878" spans="1:8" ht="12.75">
      <c r="A878" s="92"/>
      <c r="B878" s="102"/>
      <c r="C878" s="102"/>
      <c r="D878" s="102"/>
      <c r="E878" s="102"/>
      <c r="F878" s="102"/>
      <c r="G878" s="102"/>
      <c r="H878" s="102"/>
    </row>
    <row r="879" spans="1:8" ht="12.75">
      <c r="A879" s="92"/>
      <c r="B879" s="102"/>
      <c r="C879" s="102"/>
      <c r="D879" s="102"/>
      <c r="E879" s="102"/>
      <c r="F879" s="102"/>
      <c r="G879" s="102"/>
      <c r="H879" s="102"/>
    </row>
    <row r="880" spans="1:8" ht="12.75">
      <c r="A880" s="92"/>
      <c r="B880" s="102"/>
      <c r="C880" s="102"/>
      <c r="D880" s="102"/>
      <c r="E880" s="102"/>
      <c r="F880" s="102"/>
      <c r="G880" s="102"/>
      <c r="H880" s="102"/>
    </row>
    <row r="881" spans="1:8" ht="12.75">
      <c r="A881" s="92"/>
      <c r="B881" s="102"/>
      <c r="C881" s="102"/>
      <c r="D881" s="102"/>
      <c r="E881" s="102"/>
      <c r="F881" s="102"/>
      <c r="G881" s="102"/>
      <c r="H881" s="102"/>
    </row>
    <row r="882" spans="1:8" ht="12.75">
      <c r="A882" s="92"/>
      <c r="B882" s="102"/>
      <c r="C882" s="102"/>
      <c r="D882" s="102"/>
      <c r="E882" s="102"/>
      <c r="F882" s="102"/>
      <c r="G882" s="102"/>
      <c r="H882" s="102"/>
    </row>
    <row r="883" spans="1:8" ht="12.75">
      <c r="A883" s="92"/>
      <c r="B883" s="102"/>
      <c r="C883" s="102"/>
      <c r="D883" s="102"/>
      <c r="E883" s="102"/>
      <c r="F883" s="102"/>
      <c r="G883" s="102"/>
      <c r="H883" s="102"/>
    </row>
    <row r="884" spans="1:8" ht="12.75">
      <c r="A884" s="92"/>
      <c r="B884" s="102"/>
      <c r="C884" s="102"/>
      <c r="D884" s="102"/>
      <c r="E884" s="102"/>
      <c r="F884" s="102"/>
      <c r="G884" s="102"/>
      <c r="H884" s="102"/>
    </row>
    <row r="885" spans="1:8" ht="12.75">
      <c r="A885" s="92"/>
      <c r="B885" s="102"/>
      <c r="C885" s="102"/>
      <c r="D885" s="102"/>
      <c r="E885" s="102"/>
      <c r="F885" s="102"/>
      <c r="G885" s="102"/>
      <c r="H885" s="102"/>
    </row>
    <row r="886" spans="1:8" ht="12.75">
      <c r="A886" s="92"/>
      <c r="B886" s="102"/>
      <c r="C886" s="102"/>
      <c r="D886" s="102"/>
      <c r="E886" s="102"/>
      <c r="F886" s="102"/>
      <c r="G886" s="102"/>
      <c r="H886" s="102"/>
    </row>
    <row r="887" spans="1:8" ht="12.75">
      <c r="A887" s="92"/>
      <c r="B887" s="102"/>
      <c r="C887" s="102"/>
      <c r="D887" s="102"/>
      <c r="E887" s="102"/>
      <c r="F887" s="102"/>
      <c r="G887" s="102"/>
      <c r="H887" s="102"/>
    </row>
    <row r="888" spans="1:8" ht="12.75">
      <c r="A888" s="92"/>
      <c r="B888" s="102"/>
      <c r="C888" s="102"/>
      <c r="D888" s="102"/>
      <c r="E888" s="102"/>
      <c r="F888" s="102"/>
      <c r="G888" s="102"/>
      <c r="H888" s="102"/>
    </row>
    <row r="889" spans="1:8" ht="12.75">
      <c r="A889" s="92"/>
      <c r="B889" s="102"/>
      <c r="C889" s="102"/>
      <c r="D889" s="102"/>
      <c r="E889" s="102"/>
      <c r="F889" s="102"/>
      <c r="G889" s="102"/>
      <c r="H889" s="102"/>
    </row>
    <row r="890" spans="1:8" ht="12.75">
      <c r="A890" s="92"/>
      <c r="B890" s="102"/>
      <c r="C890" s="102"/>
      <c r="D890" s="102"/>
      <c r="E890" s="102"/>
      <c r="F890" s="102"/>
      <c r="G890" s="102"/>
      <c r="H890" s="102"/>
    </row>
    <row r="891" spans="1:8" ht="12.75">
      <c r="A891" s="92"/>
      <c r="B891" s="102"/>
      <c r="C891" s="102"/>
      <c r="D891" s="102"/>
      <c r="E891" s="102"/>
      <c r="F891" s="102"/>
      <c r="G891" s="102"/>
      <c r="H891" s="102"/>
    </row>
    <row r="892" spans="1:8" ht="12.75">
      <c r="A892" s="92"/>
      <c r="B892" s="102"/>
      <c r="C892" s="102"/>
      <c r="D892" s="102"/>
      <c r="E892" s="102"/>
      <c r="F892" s="102"/>
      <c r="G892" s="102"/>
      <c r="H892" s="102"/>
    </row>
    <row r="893" spans="1:8" ht="12.75">
      <c r="A893" s="92"/>
      <c r="B893" s="102"/>
      <c r="C893" s="102"/>
      <c r="D893" s="102"/>
      <c r="E893" s="102"/>
      <c r="F893" s="102"/>
      <c r="G893" s="102"/>
      <c r="H893" s="102"/>
    </row>
    <row r="894" spans="1:8" ht="12.75">
      <c r="A894" s="92"/>
      <c r="B894" s="102"/>
      <c r="C894" s="102"/>
      <c r="D894" s="102"/>
      <c r="E894" s="102"/>
      <c r="F894" s="102"/>
      <c r="G894" s="102"/>
      <c r="H894" s="102"/>
    </row>
    <row r="895" spans="1:8" ht="12.75">
      <c r="A895" s="92"/>
      <c r="B895" s="102"/>
      <c r="C895" s="102"/>
      <c r="D895" s="102"/>
      <c r="E895" s="102"/>
      <c r="F895" s="102"/>
      <c r="G895" s="102"/>
      <c r="H895" s="102"/>
    </row>
    <row r="896" spans="1:8" ht="12.75">
      <c r="A896" s="92"/>
      <c r="B896" s="102"/>
      <c r="C896" s="102"/>
      <c r="D896" s="102"/>
      <c r="E896" s="102"/>
      <c r="F896" s="102"/>
      <c r="G896" s="102"/>
      <c r="H896" s="102"/>
    </row>
    <row r="897" spans="1:8" ht="12.75">
      <c r="A897" s="92"/>
      <c r="B897" s="102"/>
      <c r="C897" s="102"/>
      <c r="D897" s="102"/>
      <c r="E897" s="102"/>
      <c r="F897" s="102"/>
      <c r="G897" s="102"/>
      <c r="H897" s="102"/>
    </row>
    <row r="898" spans="1:8" ht="12.75">
      <c r="A898" s="92"/>
      <c r="B898" s="102"/>
      <c r="C898" s="102"/>
      <c r="D898" s="102"/>
      <c r="E898" s="102"/>
      <c r="F898" s="102"/>
      <c r="G898" s="102"/>
      <c r="H898" s="102"/>
    </row>
    <row r="899" spans="1:8" ht="12.75">
      <c r="A899" s="92"/>
      <c r="B899" s="102"/>
      <c r="C899" s="102"/>
      <c r="D899" s="102"/>
      <c r="E899" s="102"/>
      <c r="F899" s="102"/>
      <c r="G899" s="102"/>
      <c r="H899" s="102"/>
    </row>
    <row r="900" spans="1:8" ht="12.75">
      <c r="A900" s="92"/>
      <c r="B900" s="102"/>
      <c r="C900" s="102"/>
      <c r="D900" s="102"/>
      <c r="E900" s="102"/>
      <c r="F900" s="102"/>
      <c r="G900" s="102"/>
      <c r="H900" s="102"/>
    </row>
    <row r="901" spans="1:8" ht="12.75">
      <c r="A901" s="92"/>
      <c r="B901" s="102"/>
      <c r="C901" s="102"/>
      <c r="D901" s="102"/>
      <c r="E901" s="102"/>
      <c r="F901" s="102"/>
      <c r="G901" s="102"/>
      <c r="H901" s="102"/>
    </row>
    <row r="902" spans="1:8" ht="12.75">
      <c r="A902" s="92"/>
      <c r="B902" s="102"/>
      <c r="C902" s="102"/>
      <c r="D902" s="102"/>
      <c r="E902" s="102"/>
      <c r="F902" s="102"/>
      <c r="G902" s="102"/>
      <c r="H902" s="102"/>
    </row>
    <row r="903" spans="1:8" ht="12.75">
      <c r="A903" s="92"/>
      <c r="B903" s="102"/>
      <c r="C903" s="102"/>
      <c r="D903" s="102"/>
      <c r="E903" s="102"/>
      <c r="F903" s="102"/>
      <c r="G903" s="102"/>
      <c r="H903" s="102"/>
    </row>
    <row r="904" spans="1:8" ht="12.75">
      <c r="A904" s="92"/>
      <c r="B904" s="102"/>
      <c r="C904" s="102"/>
      <c r="D904" s="102"/>
      <c r="E904" s="102"/>
      <c r="F904" s="102"/>
      <c r="G904" s="102"/>
      <c r="H904" s="102"/>
    </row>
    <row r="905" spans="1:8" ht="12.75">
      <c r="A905" s="92"/>
      <c r="B905" s="102"/>
      <c r="C905" s="102"/>
      <c r="D905" s="102"/>
      <c r="E905" s="102"/>
      <c r="F905" s="102"/>
      <c r="G905" s="102"/>
      <c r="H905" s="102"/>
    </row>
    <row r="906" spans="1:8" ht="12.75">
      <c r="A906" s="92"/>
      <c r="B906" s="102"/>
      <c r="C906" s="102"/>
      <c r="D906" s="102"/>
      <c r="E906" s="102"/>
      <c r="F906" s="102"/>
      <c r="G906" s="102"/>
      <c r="H906" s="102"/>
    </row>
    <row r="907" spans="1:8" ht="12.75">
      <c r="A907" s="92"/>
      <c r="B907" s="102"/>
      <c r="C907" s="102"/>
      <c r="D907" s="102"/>
      <c r="E907" s="102"/>
      <c r="F907" s="102"/>
      <c r="G907" s="102"/>
      <c r="H907" s="102"/>
    </row>
    <row r="908" spans="1:8" ht="12.75">
      <c r="A908" s="92"/>
      <c r="B908" s="102"/>
      <c r="C908" s="102"/>
      <c r="D908" s="102"/>
      <c r="E908" s="102"/>
      <c r="F908" s="102"/>
      <c r="G908" s="102"/>
      <c r="H908" s="102"/>
    </row>
    <row r="909" spans="1:8" ht="12.75">
      <c r="A909" s="92"/>
      <c r="B909" s="102"/>
      <c r="C909" s="102"/>
      <c r="D909" s="102"/>
      <c r="E909" s="102"/>
      <c r="F909" s="102"/>
      <c r="G909" s="102"/>
      <c r="H909" s="102"/>
    </row>
    <row r="910" spans="1:8" ht="12.75">
      <c r="A910" s="92"/>
      <c r="B910" s="102"/>
      <c r="C910" s="102"/>
      <c r="D910" s="102"/>
      <c r="E910" s="102"/>
      <c r="F910" s="102"/>
      <c r="G910" s="102"/>
      <c r="H910" s="102"/>
    </row>
    <row r="911" spans="1:8" ht="12.75">
      <c r="A911" s="92"/>
      <c r="B911" s="102"/>
      <c r="C911" s="102"/>
      <c r="D911" s="102"/>
      <c r="E911" s="102"/>
      <c r="F911" s="102"/>
      <c r="G911" s="102"/>
      <c r="H911" s="102"/>
    </row>
    <row r="912" spans="1:8" ht="12.75">
      <c r="A912" s="92"/>
      <c r="B912" s="102"/>
      <c r="C912" s="102"/>
      <c r="D912" s="102"/>
      <c r="E912" s="102"/>
      <c r="F912" s="102"/>
      <c r="G912" s="102"/>
      <c r="H912" s="102"/>
    </row>
    <row r="913" spans="1:8" ht="12.75">
      <c r="A913" s="92"/>
      <c r="B913" s="102"/>
      <c r="C913" s="102"/>
      <c r="D913" s="102"/>
      <c r="E913" s="102"/>
      <c r="F913" s="102"/>
      <c r="G913" s="102"/>
      <c r="H913" s="102"/>
    </row>
    <row r="914" spans="1:8" ht="12.75">
      <c r="A914" s="92"/>
      <c r="B914" s="102"/>
      <c r="C914" s="102"/>
      <c r="D914" s="102"/>
      <c r="E914" s="102"/>
      <c r="F914" s="102"/>
      <c r="G914" s="102"/>
      <c r="H914" s="102"/>
    </row>
    <row r="915" spans="1:8" ht="12.75">
      <c r="A915" s="92"/>
      <c r="B915" s="102"/>
      <c r="C915" s="102"/>
      <c r="D915" s="102"/>
      <c r="E915" s="102"/>
      <c r="F915" s="102"/>
      <c r="G915" s="102"/>
      <c r="H915" s="102"/>
    </row>
    <row r="916" spans="1:8" ht="12.75">
      <c r="A916" s="92"/>
      <c r="B916" s="102"/>
      <c r="C916" s="102"/>
      <c r="D916" s="102"/>
      <c r="E916" s="102"/>
      <c r="F916" s="102"/>
      <c r="G916" s="102"/>
      <c r="H916" s="102"/>
    </row>
    <row r="917" spans="1:8" ht="12.75">
      <c r="A917" s="92"/>
      <c r="B917" s="102"/>
      <c r="C917" s="102"/>
      <c r="D917" s="102"/>
      <c r="E917" s="102"/>
      <c r="F917" s="102"/>
      <c r="G917" s="102"/>
      <c r="H917" s="102"/>
    </row>
    <row r="918" spans="1:8" ht="12.75">
      <c r="A918" s="92"/>
      <c r="B918" s="102"/>
      <c r="C918" s="102"/>
      <c r="D918" s="102"/>
      <c r="E918" s="102"/>
      <c r="F918" s="102"/>
      <c r="G918" s="102"/>
      <c r="H918" s="102"/>
    </row>
    <row r="919" spans="1:8" ht="12.75">
      <c r="A919" s="92"/>
      <c r="B919" s="102"/>
      <c r="C919" s="102"/>
      <c r="D919" s="102"/>
      <c r="E919" s="102"/>
      <c r="F919" s="102"/>
      <c r="G919" s="102"/>
      <c r="H919" s="102"/>
    </row>
    <row r="920" spans="1:8" ht="12.75">
      <c r="A920" s="92"/>
      <c r="B920" s="102"/>
      <c r="C920" s="102"/>
      <c r="D920" s="102"/>
      <c r="E920" s="102"/>
      <c r="F920" s="102"/>
      <c r="G920" s="102"/>
      <c r="H920" s="102"/>
    </row>
    <row r="921" spans="1:8" ht="12.75">
      <c r="A921" s="92"/>
      <c r="B921" s="102"/>
      <c r="C921" s="102"/>
      <c r="D921" s="102"/>
      <c r="E921" s="102"/>
      <c r="F921" s="102"/>
      <c r="G921" s="102"/>
      <c r="H921" s="102"/>
    </row>
    <row r="922" spans="1:8" ht="12.75">
      <c r="A922" s="92"/>
      <c r="B922" s="102"/>
      <c r="C922" s="102"/>
      <c r="D922" s="102"/>
      <c r="E922" s="102"/>
      <c r="F922" s="102"/>
      <c r="G922" s="102"/>
      <c r="H922" s="102"/>
    </row>
    <row r="923" spans="1:8" ht="12.75">
      <c r="A923" s="92"/>
      <c r="B923" s="102"/>
      <c r="C923" s="102"/>
      <c r="D923" s="102"/>
      <c r="E923" s="102"/>
      <c r="F923" s="102"/>
      <c r="G923" s="102"/>
      <c r="H923" s="102"/>
    </row>
    <row r="924" spans="1:8" ht="12.75">
      <c r="A924" s="92"/>
      <c r="B924" s="102"/>
      <c r="C924" s="102"/>
      <c r="D924" s="102"/>
      <c r="E924" s="102"/>
      <c r="F924" s="102"/>
      <c r="G924" s="102"/>
      <c r="H924" s="102"/>
    </row>
    <row r="925" spans="1:8" ht="12.75">
      <c r="A925" s="92"/>
      <c r="B925" s="102"/>
      <c r="C925" s="102"/>
      <c r="D925" s="102"/>
      <c r="E925" s="102"/>
      <c r="F925" s="102"/>
      <c r="G925" s="102"/>
      <c r="H925" s="102"/>
    </row>
    <row r="926" spans="1:8" ht="12.75">
      <c r="A926" s="92"/>
      <c r="B926" s="102"/>
      <c r="C926" s="102"/>
      <c r="D926" s="102"/>
      <c r="E926" s="102"/>
      <c r="F926" s="102"/>
      <c r="G926" s="102"/>
      <c r="H926" s="102"/>
    </row>
    <row r="927" spans="1:8" ht="12.75">
      <c r="A927" s="92"/>
      <c r="B927" s="102"/>
      <c r="C927" s="102"/>
      <c r="D927" s="102"/>
      <c r="E927" s="102"/>
      <c r="F927" s="102"/>
      <c r="G927" s="102"/>
      <c r="H927" s="102"/>
    </row>
    <row r="928" spans="1:8" ht="12.75">
      <c r="A928" s="92"/>
      <c r="B928" s="102"/>
      <c r="C928" s="102"/>
      <c r="D928" s="102"/>
      <c r="E928" s="102"/>
      <c r="F928" s="102"/>
      <c r="G928" s="102"/>
      <c r="H928" s="102"/>
    </row>
    <row r="929" spans="1:8" ht="12.75">
      <c r="A929" s="92"/>
      <c r="B929" s="102"/>
      <c r="C929" s="102"/>
      <c r="D929" s="102"/>
      <c r="E929" s="102"/>
      <c r="F929" s="102"/>
      <c r="G929" s="102"/>
      <c r="H929" s="102"/>
    </row>
    <row r="930" spans="1:8" ht="12.75">
      <c r="A930" s="92"/>
      <c r="B930" s="102"/>
      <c r="C930" s="102"/>
      <c r="D930" s="102"/>
      <c r="E930" s="102"/>
      <c r="F930" s="102"/>
      <c r="G930" s="102"/>
      <c r="H930" s="102"/>
    </row>
    <row r="931" spans="1:8" ht="12.75">
      <c r="A931" s="92"/>
      <c r="B931" s="102"/>
      <c r="C931" s="102"/>
      <c r="D931" s="102"/>
      <c r="E931" s="102"/>
      <c r="F931" s="102"/>
      <c r="G931" s="102"/>
      <c r="H931" s="102"/>
    </row>
    <row r="932" spans="1:8" ht="12.75">
      <c r="A932" s="92"/>
      <c r="B932" s="102"/>
      <c r="C932" s="102"/>
      <c r="D932" s="102"/>
      <c r="E932" s="102"/>
      <c r="F932" s="102"/>
      <c r="G932" s="102"/>
      <c r="H932" s="102"/>
    </row>
    <row r="933" spans="1:8" ht="12.75">
      <c r="A933" s="92"/>
      <c r="B933" s="102"/>
      <c r="C933" s="102"/>
      <c r="D933" s="102"/>
      <c r="E933" s="102"/>
      <c r="F933" s="102"/>
      <c r="G933" s="102"/>
      <c r="H933" s="102"/>
    </row>
    <row r="934" spans="1:8" ht="12.75">
      <c r="A934" s="92"/>
      <c r="B934" s="102"/>
      <c r="C934" s="102"/>
      <c r="D934" s="102"/>
      <c r="E934" s="102"/>
      <c r="F934" s="102"/>
      <c r="G934" s="102"/>
      <c r="H934" s="102"/>
    </row>
    <row r="935" spans="1:8" ht="12.75">
      <c r="A935" s="92"/>
      <c r="B935" s="102"/>
      <c r="C935" s="102"/>
      <c r="D935" s="102"/>
      <c r="E935" s="102"/>
      <c r="F935" s="102"/>
      <c r="G935" s="102"/>
      <c r="H935" s="102"/>
    </row>
    <row r="936" spans="1:8" ht="12.75">
      <c r="A936" s="92"/>
      <c r="B936" s="102"/>
      <c r="C936" s="102"/>
      <c r="D936" s="102"/>
      <c r="E936" s="102"/>
      <c r="F936" s="102"/>
      <c r="G936" s="102"/>
      <c r="H936" s="102"/>
    </row>
    <row r="937" spans="1:8" ht="12.75">
      <c r="A937" s="92"/>
      <c r="B937" s="102"/>
      <c r="C937" s="102"/>
      <c r="D937" s="102"/>
      <c r="E937" s="102"/>
      <c r="F937" s="102"/>
      <c r="G937" s="102"/>
      <c r="H937" s="102"/>
    </row>
    <row r="938" spans="1:8" ht="12.75">
      <c r="A938" s="92"/>
      <c r="B938" s="102"/>
      <c r="C938" s="102"/>
      <c r="D938" s="102"/>
      <c r="E938" s="102"/>
      <c r="F938" s="102"/>
      <c r="G938" s="102"/>
      <c r="H938" s="102"/>
    </row>
    <row r="939" spans="1:8" ht="12.75">
      <c r="A939" s="92"/>
      <c r="B939" s="102"/>
      <c r="C939" s="102"/>
      <c r="D939" s="102"/>
      <c r="E939" s="102"/>
      <c r="F939" s="102"/>
      <c r="G939" s="102"/>
      <c r="H939" s="102"/>
    </row>
    <row r="940" spans="1:8" ht="12.75">
      <c r="A940" s="92"/>
      <c r="B940" s="102"/>
      <c r="C940" s="102"/>
      <c r="D940" s="102"/>
      <c r="E940" s="102"/>
      <c r="F940" s="102"/>
      <c r="G940" s="102"/>
      <c r="H940" s="102"/>
    </row>
    <row r="941" spans="1:8" ht="12.75">
      <c r="A941" s="92"/>
      <c r="B941" s="102"/>
      <c r="C941" s="102"/>
      <c r="D941" s="102"/>
      <c r="E941" s="102"/>
      <c r="F941" s="102"/>
      <c r="G941" s="102"/>
      <c r="H941" s="102"/>
    </row>
    <row r="942" spans="1:8" ht="12.75">
      <c r="A942" s="92"/>
      <c r="B942" s="102"/>
      <c r="C942" s="102"/>
      <c r="D942" s="102"/>
      <c r="E942" s="102"/>
      <c r="F942" s="102"/>
      <c r="G942" s="102"/>
      <c r="H942" s="102"/>
    </row>
    <row r="943" spans="1:8" ht="12.75">
      <c r="A943" s="92"/>
      <c r="B943" s="102"/>
      <c r="C943" s="102"/>
      <c r="D943" s="102"/>
      <c r="E943" s="102"/>
      <c r="F943" s="102"/>
      <c r="G943" s="102"/>
      <c r="H943" s="102"/>
    </row>
    <row r="944" spans="1:8" ht="12.75">
      <c r="A944" s="92"/>
      <c r="B944" s="102"/>
      <c r="C944" s="102"/>
      <c r="D944" s="102"/>
      <c r="E944" s="102"/>
      <c r="F944" s="102"/>
      <c r="G944" s="102"/>
      <c r="H944" s="102"/>
    </row>
    <row r="945" spans="1:8" ht="12.75">
      <c r="A945" s="92"/>
      <c r="B945" s="102"/>
      <c r="C945" s="102"/>
      <c r="D945" s="102"/>
      <c r="E945" s="102"/>
      <c r="F945" s="102"/>
      <c r="G945" s="102"/>
      <c r="H945" s="102"/>
    </row>
    <row r="946" spans="1:8" ht="12.75">
      <c r="A946" s="92"/>
      <c r="B946" s="102"/>
      <c r="C946" s="102"/>
      <c r="D946" s="102"/>
      <c r="E946" s="102"/>
      <c r="F946" s="102"/>
      <c r="G946" s="102"/>
      <c r="H946" s="102"/>
    </row>
    <row r="947" spans="1:8" ht="12.75">
      <c r="A947" s="92"/>
      <c r="B947" s="102"/>
      <c r="C947" s="102"/>
      <c r="D947" s="102"/>
      <c r="E947" s="102"/>
      <c r="F947" s="102"/>
      <c r="G947" s="102"/>
      <c r="H947" s="102"/>
    </row>
    <row r="948" spans="1:8" ht="12.75">
      <c r="A948" s="92"/>
      <c r="B948" s="102"/>
      <c r="C948" s="102"/>
      <c r="D948" s="102"/>
      <c r="E948" s="102"/>
      <c r="F948" s="102"/>
      <c r="G948" s="102"/>
      <c r="H948" s="102"/>
    </row>
    <row r="949" spans="1:8" ht="12.75">
      <c r="A949" s="92"/>
      <c r="B949" s="102"/>
      <c r="C949" s="102"/>
      <c r="D949" s="102"/>
      <c r="E949" s="102"/>
      <c r="F949" s="102"/>
      <c r="G949" s="102"/>
      <c r="H949" s="102"/>
    </row>
    <row r="950" spans="1:8" ht="12.75">
      <c r="A950" s="92"/>
      <c r="B950" s="102"/>
      <c r="C950" s="102"/>
      <c r="D950" s="102"/>
      <c r="E950" s="102"/>
      <c r="F950" s="102"/>
      <c r="G950" s="102"/>
      <c r="H950" s="102"/>
    </row>
    <row r="951" spans="1:8" ht="12.75">
      <c r="A951" s="92"/>
      <c r="B951" s="102"/>
      <c r="C951" s="102"/>
      <c r="D951" s="102"/>
      <c r="E951" s="102"/>
      <c r="F951" s="102"/>
      <c r="G951" s="102"/>
      <c r="H951" s="102"/>
    </row>
    <row r="952" spans="1:8" ht="12.75">
      <c r="A952" s="92"/>
      <c r="B952" s="102"/>
      <c r="C952" s="102"/>
      <c r="D952" s="102"/>
      <c r="E952" s="102"/>
      <c r="F952" s="102"/>
      <c r="G952" s="102"/>
      <c r="H952" s="102"/>
    </row>
    <row r="953" spans="1:8" ht="12.75">
      <c r="A953" s="92"/>
      <c r="B953" s="102"/>
      <c r="C953" s="102"/>
      <c r="D953" s="102"/>
      <c r="E953" s="102"/>
      <c r="F953" s="102"/>
      <c r="G953" s="102"/>
      <c r="H953" s="102"/>
    </row>
    <row r="954" spans="1:8" ht="12.75">
      <c r="A954" s="92"/>
      <c r="B954" s="102"/>
      <c r="C954" s="102"/>
      <c r="D954" s="102"/>
      <c r="E954" s="102"/>
      <c r="F954" s="102"/>
      <c r="G954" s="102"/>
      <c r="H954" s="102"/>
    </row>
    <row r="955" spans="1:8" ht="12.75">
      <c r="A955" s="92"/>
      <c r="B955" s="102"/>
      <c r="C955" s="102"/>
      <c r="D955" s="102"/>
      <c r="E955" s="102"/>
      <c r="F955" s="102"/>
      <c r="G955" s="102"/>
      <c r="H955" s="102"/>
    </row>
    <row r="956" spans="1:8" ht="12.75">
      <c r="A956" s="92"/>
      <c r="B956" s="102"/>
      <c r="C956" s="102"/>
      <c r="D956" s="102"/>
      <c r="E956" s="102"/>
      <c r="F956" s="102"/>
      <c r="G956" s="102"/>
      <c r="H956" s="102"/>
    </row>
    <row r="957" spans="1:8" ht="12.75">
      <c r="A957" s="92"/>
      <c r="B957" s="102"/>
      <c r="C957" s="102"/>
      <c r="D957" s="102"/>
      <c r="E957" s="102"/>
      <c r="F957" s="102"/>
      <c r="G957" s="102"/>
      <c r="H957" s="102"/>
    </row>
    <row r="958" spans="1:8" ht="12.75">
      <c r="A958" s="92"/>
      <c r="B958" s="102"/>
      <c r="C958" s="102"/>
      <c r="D958" s="102"/>
      <c r="E958" s="102"/>
      <c r="F958" s="102"/>
      <c r="G958" s="102"/>
      <c r="H958" s="102"/>
    </row>
    <row r="959" spans="1:8" ht="12.75">
      <c r="A959" s="92"/>
      <c r="B959" s="102"/>
      <c r="C959" s="102"/>
      <c r="D959" s="102"/>
      <c r="E959" s="102"/>
      <c r="F959" s="102"/>
      <c r="G959" s="102"/>
      <c r="H959" s="102"/>
    </row>
    <row r="960" spans="1:8" ht="12.75">
      <c r="A960" s="92"/>
      <c r="B960" s="102"/>
      <c r="C960" s="102"/>
      <c r="D960" s="102"/>
      <c r="E960" s="102"/>
      <c r="F960" s="102"/>
      <c r="G960" s="102"/>
      <c r="H960" s="102"/>
    </row>
    <row r="961" spans="1:8" ht="12.75">
      <c r="A961" s="92"/>
      <c r="B961" s="102"/>
      <c r="C961" s="102"/>
      <c r="D961" s="102"/>
      <c r="E961" s="102"/>
      <c r="F961" s="102"/>
      <c r="G961" s="102"/>
      <c r="H961" s="102"/>
    </row>
    <row r="962" spans="1:8" ht="12.75">
      <c r="A962" s="92"/>
      <c r="B962" s="102"/>
      <c r="C962" s="102"/>
      <c r="D962" s="102"/>
      <c r="E962" s="102"/>
      <c r="F962" s="102"/>
      <c r="G962" s="102"/>
      <c r="H962" s="102"/>
    </row>
    <row r="963" spans="1:8" ht="12.75">
      <c r="A963" s="92"/>
      <c r="B963" s="102"/>
      <c r="C963" s="102"/>
      <c r="D963" s="102"/>
      <c r="E963" s="102"/>
      <c r="F963" s="102"/>
      <c r="G963" s="102"/>
      <c r="H963" s="102"/>
    </row>
    <row r="964" spans="1:8" ht="12.75">
      <c r="A964" s="92"/>
      <c r="B964" s="102"/>
      <c r="C964" s="102"/>
      <c r="D964" s="102"/>
      <c r="E964" s="102"/>
      <c r="F964" s="102"/>
      <c r="G964" s="102"/>
      <c r="H964" s="102"/>
    </row>
    <row r="965" spans="1:8" ht="12.75">
      <c r="A965" s="92"/>
      <c r="B965" s="102"/>
      <c r="C965" s="102"/>
      <c r="D965" s="102"/>
      <c r="E965" s="102"/>
      <c r="F965" s="102"/>
      <c r="G965" s="102"/>
      <c r="H965" s="102"/>
    </row>
    <row r="966" spans="1:8" ht="12.75">
      <c r="A966" s="92"/>
      <c r="B966" s="102"/>
      <c r="C966" s="102"/>
      <c r="D966" s="102"/>
      <c r="E966" s="102"/>
      <c r="F966" s="102"/>
      <c r="G966" s="102"/>
      <c r="H966" s="102"/>
    </row>
    <row r="967" spans="1:8" ht="12.75">
      <c r="A967" s="92"/>
      <c r="B967" s="102"/>
      <c r="C967" s="102"/>
      <c r="D967" s="102"/>
      <c r="E967" s="102"/>
      <c r="F967" s="102"/>
      <c r="G967" s="102"/>
      <c r="H967" s="102"/>
    </row>
    <row r="968" spans="1:8" ht="12.75">
      <c r="A968" s="92"/>
      <c r="B968" s="102"/>
      <c r="C968" s="102"/>
      <c r="D968" s="102"/>
      <c r="E968" s="102"/>
      <c r="F968" s="102"/>
      <c r="G968" s="102"/>
      <c r="H968" s="102"/>
    </row>
  </sheetData>
  <mergeCells count="35">
    <mergeCell ref="C45:C47"/>
    <mergeCell ref="B48:H48"/>
    <mergeCell ref="B34:H34"/>
    <mergeCell ref="B38:H38"/>
    <mergeCell ref="B39:B40"/>
    <mergeCell ref="C39:C40"/>
    <mergeCell ref="B45:B47"/>
    <mergeCell ref="B19:H19"/>
    <mergeCell ref="C32:C33"/>
    <mergeCell ref="B22:B24"/>
    <mergeCell ref="C22:C24"/>
    <mergeCell ref="B25:H25"/>
    <mergeCell ref="B30:B31"/>
    <mergeCell ref="C30:C31"/>
    <mergeCell ref="B32:B33"/>
    <mergeCell ref="C6:C8"/>
    <mergeCell ref="B10:H10"/>
    <mergeCell ref="B15:B16"/>
    <mergeCell ref="C15:C16"/>
    <mergeCell ref="B1:H1"/>
    <mergeCell ref="B2:H3"/>
    <mergeCell ref="B6:B8"/>
    <mergeCell ref="B60:H60"/>
    <mergeCell ref="B64:H64"/>
    <mergeCell ref="B69:B70"/>
    <mergeCell ref="C69:C70"/>
    <mergeCell ref="B72:H72"/>
    <mergeCell ref="B76:H76"/>
    <mergeCell ref="B77:B79"/>
    <mergeCell ref="C77:C79"/>
    <mergeCell ref="C57:C58"/>
    <mergeCell ref="B52:H52"/>
    <mergeCell ref="B55:B56"/>
    <mergeCell ref="C55:C56"/>
    <mergeCell ref="B57:B58"/>
  </mergeCells>
  <hyperlinks>
    <hyperlink ref="G5" r:id="rId1"/>
    <hyperlink ref="H5" r:id="rId2"/>
    <hyperlink ref="G7" r:id="rId3"/>
    <hyperlink ref="G8" r:id="rId4"/>
    <hyperlink ref="G14" r:id="rId5"/>
    <hyperlink ref="G18" r:id="rId6"/>
    <hyperlink ref="G42" r:id="rId7"/>
    <hyperlink ref="H42" r:id="rId8"/>
    <hyperlink ref="G51" r:id="rId9"/>
    <hyperlink ref="G56" r:id="rId10"/>
    <hyperlink ref="G57" r:id="rId11"/>
    <hyperlink ref="G67" r:id="rId12"/>
    <hyperlink ref="G78" r:id="rId13"/>
    <hyperlink ref="G79" r:id="rId14"/>
    <hyperlink ref="G80" r:id="rId15"/>
    <hyperlink ref="G83" r:id="rId1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87"/>
  <sheetViews>
    <sheetView workbookViewId="0">
      <selection activeCell="O9" sqref="O9"/>
    </sheetView>
  </sheetViews>
  <sheetFormatPr defaultColWidth="14.42578125" defaultRowHeight="15.75" customHeight="1"/>
  <cols>
    <col min="1" max="1" width="9.42578125" customWidth="1"/>
    <col min="2" max="2" width="13.28515625" customWidth="1"/>
    <col min="3" max="3" width="14.5703125" customWidth="1"/>
    <col min="4" max="4" width="16.140625" customWidth="1"/>
    <col min="5" max="5" width="21.85546875" customWidth="1"/>
    <col min="6" max="6" width="46" customWidth="1"/>
    <col min="7" max="7" width="61.28515625" customWidth="1"/>
    <col min="8" max="9" width="21.85546875" customWidth="1"/>
  </cols>
  <sheetData>
    <row r="1" spans="1:9" ht="33.75" customHeight="1">
      <c r="A1" s="3"/>
      <c r="B1" s="921" t="s">
        <v>343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34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31</v>
      </c>
      <c r="H3" s="18" t="s">
        <v>63</v>
      </c>
      <c r="I3" s="20"/>
    </row>
    <row r="4" spans="1:9" ht="51">
      <c r="A4" s="150"/>
      <c r="B4" s="151" t="s">
        <v>71</v>
      </c>
      <c r="C4" s="18" t="s">
        <v>72</v>
      </c>
      <c r="D4" s="152" t="s">
        <v>73</v>
      </c>
      <c r="E4" s="152" t="s">
        <v>353</v>
      </c>
      <c r="F4" s="152" t="s">
        <v>354</v>
      </c>
      <c r="G4" s="153" t="s">
        <v>355</v>
      </c>
      <c r="H4" s="152" t="s">
        <v>110</v>
      </c>
      <c r="I4" s="150"/>
    </row>
    <row r="5" spans="1:9" ht="50.25" customHeight="1">
      <c r="A5" s="24"/>
      <c r="B5" s="151" t="s">
        <v>111</v>
      </c>
      <c r="C5" s="18" t="s">
        <v>112</v>
      </c>
      <c r="D5" s="152" t="s">
        <v>73</v>
      </c>
      <c r="E5" s="152" t="s">
        <v>360</v>
      </c>
      <c r="F5" s="152" t="s">
        <v>259</v>
      </c>
      <c r="G5" s="155" t="s">
        <v>361</v>
      </c>
      <c r="H5" s="27" t="s">
        <v>110</v>
      </c>
      <c r="I5" s="24"/>
    </row>
    <row r="6" spans="1:9" ht="38.25" customHeight="1">
      <c r="A6" s="24"/>
      <c r="B6" s="151" t="s">
        <v>145</v>
      </c>
      <c r="C6" s="18" t="s">
        <v>146</v>
      </c>
      <c r="D6" s="152" t="s">
        <v>73</v>
      </c>
      <c r="E6" s="152" t="s">
        <v>366</v>
      </c>
      <c r="F6" s="133" t="s">
        <v>326</v>
      </c>
      <c r="G6" s="153" t="s">
        <v>367</v>
      </c>
      <c r="H6" s="27" t="s">
        <v>110</v>
      </c>
      <c r="I6" s="24"/>
    </row>
    <row r="7" spans="1:9" ht="12.75">
      <c r="A7" s="52"/>
      <c r="B7" s="923" t="s">
        <v>169</v>
      </c>
      <c r="C7" s="908"/>
      <c r="D7" s="908"/>
      <c r="E7" s="908"/>
      <c r="F7" s="908"/>
      <c r="G7" s="908"/>
      <c r="H7" s="909"/>
      <c r="I7" s="52"/>
    </row>
    <row r="8" spans="1:9" ht="38.25">
      <c r="A8" s="24"/>
      <c r="B8" s="151" t="s">
        <v>182</v>
      </c>
      <c r="C8" s="157" t="s">
        <v>183</v>
      </c>
      <c r="D8" s="152" t="s">
        <v>184</v>
      </c>
      <c r="E8" s="152" t="s">
        <v>372</v>
      </c>
      <c r="F8" s="152" t="s">
        <v>373</v>
      </c>
      <c r="G8" s="158" t="s">
        <v>374</v>
      </c>
      <c r="H8" s="27" t="s">
        <v>110</v>
      </c>
      <c r="I8" s="24"/>
    </row>
    <row r="9" spans="1:9" ht="40.5" customHeight="1">
      <c r="A9" s="24"/>
      <c r="B9" s="151" t="s">
        <v>210</v>
      </c>
      <c r="C9" s="157" t="s">
        <v>211</v>
      </c>
      <c r="D9" s="47" t="s">
        <v>375</v>
      </c>
      <c r="E9" s="47" t="s">
        <v>376</v>
      </c>
      <c r="F9" s="161" t="s">
        <v>377</v>
      </c>
      <c r="G9" s="162" t="str">
        <f>HYPERLINK("https://youtu.be/EajvzKQg6Xg","Просмотреть видеоурок.РТ с.47 №1,2; с.48 №1,2.  Если нет технической возможности: Учебник с.68-71-прочитать.РТ с.47 №1,2; с.48 №1,2   ")</f>
        <v xml:space="preserve">Просмотреть видеоурок.РТ с.47 №1,2; с.48 №1,2.  Если нет технической возможности: Учебник с.68-71-прочитать.РТ с.47 №1,2; с.48 №1,2   </v>
      </c>
      <c r="H9" s="152" t="s">
        <v>110</v>
      </c>
      <c r="I9" s="24"/>
    </row>
    <row r="10" spans="1:9" ht="51" customHeight="1">
      <c r="A10" s="24"/>
      <c r="B10" s="151" t="s">
        <v>232</v>
      </c>
      <c r="C10" s="157" t="s">
        <v>233</v>
      </c>
      <c r="D10" s="152" t="s">
        <v>385</v>
      </c>
      <c r="E10" s="47" t="s">
        <v>386</v>
      </c>
      <c r="F10" s="152" t="s">
        <v>387</v>
      </c>
      <c r="G10" s="153" t="s">
        <v>388</v>
      </c>
      <c r="H10" s="27" t="s">
        <v>110</v>
      </c>
      <c r="I10" s="165"/>
    </row>
    <row r="11" spans="1:9" ht="48.75" customHeight="1">
      <c r="A11" s="17"/>
      <c r="B11" s="151" t="s">
        <v>241</v>
      </c>
      <c r="C11" s="157" t="s">
        <v>242</v>
      </c>
      <c r="D11" s="47" t="s">
        <v>385</v>
      </c>
      <c r="E11" s="47" t="s">
        <v>390</v>
      </c>
      <c r="F11" s="161" t="s">
        <v>235</v>
      </c>
      <c r="G11" s="47" t="s">
        <v>388</v>
      </c>
      <c r="H11" s="166" t="s">
        <v>110</v>
      </c>
      <c r="I11" s="17"/>
    </row>
    <row r="12" spans="1:9" ht="13.5">
      <c r="A12" s="24"/>
      <c r="B12" s="922" t="s">
        <v>394</v>
      </c>
      <c r="C12" s="908"/>
      <c r="D12" s="908"/>
      <c r="E12" s="908"/>
      <c r="F12" s="908"/>
      <c r="G12" s="908"/>
      <c r="H12" s="909"/>
      <c r="I12" s="24"/>
    </row>
    <row r="13" spans="1:9" ht="38.25" customHeight="1">
      <c r="A13" s="24"/>
      <c r="B13" s="151" t="s">
        <v>71</v>
      </c>
      <c r="C13" s="151" t="s">
        <v>72</v>
      </c>
      <c r="D13" s="32" t="s">
        <v>73</v>
      </c>
      <c r="E13" s="66" t="s">
        <v>395</v>
      </c>
      <c r="F13" s="73" t="s">
        <v>334</v>
      </c>
      <c r="G13" s="140" t="s">
        <v>335</v>
      </c>
      <c r="H13" s="26" t="s">
        <v>103</v>
      </c>
      <c r="I13" s="24"/>
    </row>
    <row r="14" spans="1:9" ht="40.5" customHeight="1">
      <c r="A14" s="24"/>
      <c r="B14" s="151" t="s">
        <v>111</v>
      </c>
      <c r="C14" s="157" t="s">
        <v>112</v>
      </c>
      <c r="D14" s="168" t="s">
        <v>73</v>
      </c>
      <c r="E14" s="47" t="s">
        <v>398</v>
      </c>
      <c r="F14" s="47" t="s">
        <v>399</v>
      </c>
      <c r="G14" s="41" t="s">
        <v>400</v>
      </c>
      <c r="H14" s="27" t="s">
        <v>110</v>
      </c>
      <c r="I14" s="24"/>
    </row>
    <row r="15" spans="1:9" ht="38.25">
      <c r="A15" s="20"/>
      <c r="B15" s="151" t="s">
        <v>145</v>
      </c>
      <c r="C15" s="157" t="s">
        <v>146</v>
      </c>
      <c r="D15" s="168" t="s">
        <v>184</v>
      </c>
      <c r="E15" s="47" t="s">
        <v>403</v>
      </c>
      <c r="F15" s="47" t="s">
        <v>404</v>
      </c>
      <c r="G15" s="170" t="s">
        <v>321</v>
      </c>
      <c r="H15" s="27" t="s">
        <v>110</v>
      </c>
      <c r="I15" s="20"/>
    </row>
    <row r="16" spans="1:9" ht="12.75">
      <c r="A16" s="150"/>
      <c r="B16" s="930" t="s">
        <v>169</v>
      </c>
      <c r="C16" s="908"/>
      <c r="D16" s="908"/>
      <c r="E16" s="908"/>
      <c r="F16" s="908"/>
      <c r="G16" s="908"/>
      <c r="H16" s="909"/>
      <c r="I16" s="150"/>
    </row>
    <row r="17" spans="1:9" ht="38.25" customHeight="1">
      <c r="A17" s="150"/>
      <c r="B17" s="151" t="s">
        <v>182</v>
      </c>
      <c r="C17" s="157" t="s">
        <v>183</v>
      </c>
      <c r="D17" s="47" t="s">
        <v>184</v>
      </c>
      <c r="E17" s="47" t="s">
        <v>405</v>
      </c>
      <c r="F17" s="173" t="s">
        <v>358</v>
      </c>
      <c r="G17" s="41" t="s">
        <v>406</v>
      </c>
      <c r="H17" s="152" t="s">
        <v>110</v>
      </c>
      <c r="I17" s="150"/>
    </row>
    <row r="18" spans="1:9" ht="38.25">
      <c r="A18" s="165"/>
      <c r="B18" s="151" t="s">
        <v>210</v>
      </c>
      <c r="C18" s="157" t="s">
        <v>211</v>
      </c>
      <c r="D18" s="47" t="s">
        <v>375</v>
      </c>
      <c r="E18" s="47" t="s">
        <v>408</v>
      </c>
      <c r="F18" s="47" t="s">
        <v>409</v>
      </c>
      <c r="G18" s="171" t="str">
        <f>HYPERLINK("https://youtu.be/2-hg_oNCDIs","Просмотреть видеоурок.РТ с.50 №1,2.  Если нет технической возможности: Учебник с.72-73-прочитать.РТ с.50 №1,2.  ")</f>
        <v xml:space="preserve">Просмотреть видеоурок.РТ с.50 №1,2.  Если нет технической возможности: Учебник с.72-73-прочитать.РТ с.50 №1,2.  </v>
      </c>
      <c r="H18" s="27" t="s">
        <v>110</v>
      </c>
      <c r="I18" s="174"/>
    </row>
    <row r="19" spans="1:9" ht="51">
      <c r="A19" s="95"/>
      <c r="B19" s="175" t="s">
        <v>232</v>
      </c>
      <c r="C19" s="176" t="s">
        <v>233</v>
      </c>
      <c r="D19" s="140" t="s">
        <v>73</v>
      </c>
      <c r="E19" s="87" t="s">
        <v>412</v>
      </c>
      <c r="F19" s="47" t="s">
        <v>345</v>
      </c>
      <c r="G19" s="140" t="s">
        <v>346</v>
      </c>
      <c r="H19" s="27" t="s">
        <v>110</v>
      </c>
      <c r="I19" s="95"/>
    </row>
    <row r="20" spans="1:9" ht="18" customHeight="1">
      <c r="A20" s="24"/>
      <c r="B20" s="925" t="s">
        <v>309</v>
      </c>
      <c r="C20" s="908"/>
      <c r="D20" s="908"/>
      <c r="E20" s="908"/>
      <c r="F20" s="908"/>
      <c r="G20" s="908"/>
      <c r="H20" s="909"/>
      <c r="I20" s="24"/>
    </row>
    <row r="21" spans="1:9" ht="46.5" customHeight="1">
      <c r="A21" s="24"/>
      <c r="B21" s="151" t="s">
        <v>71</v>
      </c>
      <c r="C21" s="151" t="s">
        <v>72</v>
      </c>
      <c r="D21" s="73" t="s">
        <v>73</v>
      </c>
      <c r="E21" s="47" t="s">
        <v>415</v>
      </c>
      <c r="F21" s="178" t="s">
        <v>416</v>
      </c>
      <c r="G21" s="170" t="s">
        <v>418</v>
      </c>
      <c r="H21" s="26" t="s">
        <v>110</v>
      </c>
      <c r="I21" s="24"/>
    </row>
    <row r="22" spans="1:9" ht="58.5" customHeight="1">
      <c r="A22" s="24"/>
      <c r="B22" s="151" t="s">
        <v>111</v>
      </c>
      <c r="C22" s="157" t="s">
        <v>112</v>
      </c>
      <c r="D22" s="32" t="s">
        <v>73</v>
      </c>
      <c r="E22" s="66" t="s">
        <v>421</v>
      </c>
      <c r="F22" s="73" t="s">
        <v>334</v>
      </c>
      <c r="G22" s="140" t="s">
        <v>335</v>
      </c>
      <c r="H22" s="26" t="s">
        <v>103</v>
      </c>
      <c r="I22" s="24"/>
    </row>
    <row r="23" spans="1:9" ht="44.25" customHeight="1">
      <c r="A23" s="52"/>
      <c r="B23" s="151" t="s">
        <v>145</v>
      </c>
      <c r="C23" s="157" t="s">
        <v>146</v>
      </c>
      <c r="D23" s="47" t="s">
        <v>73</v>
      </c>
      <c r="E23" s="152" t="s">
        <v>424</v>
      </c>
      <c r="F23" s="47" t="s">
        <v>339</v>
      </c>
      <c r="G23" s="170" t="s">
        <v>425</v>
      </c>
      <c r="H23" s="27" t="s">
        <v>110</v>
      </c>
      <c r="I23" s="52"/>
    </row>
    <row r="24" spans="1:9" ht="18" customHeight="1">
      <c r="A24" s="24"/>
      <c r="B24" s="923" t="s">
        <v>169</v>
      </c>
      <c r="C24" s="908"/>
      <c r="D24" s="908"/>
      <c r="E24" s="908"/>
      <c r="F24" s="908"/>
      <c r="G24" s="908"/>
      <c r="H24" s="909"/>
      <c r="I24" s="24"/>
    </row>
    <row r="25" spans="1:9" ht="39" customHeight="1">
      <c r="A25" s="24"/>
      <c r="B25" s="151" t="s">
        <v>182</v>
      </c>
      <c r="C25" s="157" t="s">
        <v>183</v>
      </c>
      <c r="D25" s="47" t="s">
        <v>73</v>
      </c>
      <c r="E25" s="47" t="s">
        <v>430</v>
      </c>
      <c r="F25" s="161" t="s">
        <v>364</v>
      </c>
      <c r="G25" s="41" t="s">
        <v>431</v>
      </c>
      <c r="H25" s="27" t="s">
        <v>110</v>
      </c>
      <c r="I25" s="24"/>
    </row>
    <row r="26" spans="1:9" ht="30.75" customHeight="1">
      <c r="A26" s="17"/>
      <c r="B26" s="151" t="s">
        <v>210</v>
      </c>
      <c r="C26" s="157" t="s">
        <v>211</v>
      </c>
      <c r="D26" s="47" t="s">
        <v>184</v>
      </c>
      <c r="E26" s="82" t="s">
        <v>435</v>
      </c>
      <c r="F26" s="161" t="s">
        <v>436</v>
      </c>
      <c r="G26" s="58" t="s">
        <v>437</v>
      </c>
      <c r="H26" s="27" t="s">
        <v>110</v>
      </c>
      <c r="I26" s="17"/>
    </row>
    <row r="27" spans="1:9" ht="18" customHeight="1">
      <c r="A27" s="24"/>
      <c r="B27" s="922" t="s">
        <v>347</v>
      </c>
      <c r="C27" s="908"/>
      <c r="D27" s="908"/>
      <c r="E27" s="908"/>
      <c r="F27" s="908"/>
      <c r="G27" s="908"/>
      <c r="H27" s="909"/>
      <c r="I27" s="24"/>
    </row>
    <row r="28" spans="1:9" ht="38.25">
      <c r="A28" s="24"/>
      <c r="B28" s="151" t="s">
        <v>71</v>
      </c>
      <c r="C28" s="151" t="s">
        <v>72</v>
      </c>
      <c r="D28" s="73" t="s">
        <v>375</v>
      </c>
      <c r="E28" s="82" t="s">
        <v>440</v>
      </c>
      <c r="F28" s="178" t="s">
        <v>339</v>
      </c>
      <c r="G28" s="170" t="s">
        <v>441</v>
      </c>
      <c r="H28" s="26" t="s">
        <v>110</v>
      </c>
      <c r="I28" s="24"/>
    </row>
    <row r="29" spans="1:9" ht="38.25">
      <c r="A29" s="24"/>
      <c r="B29" s="151" t="s">
        <v>111</v>
      </c>
      <c r="C29" s="157" t="s">
        <v>112</v>
      </c>
      <c r="D29" s="47" t="s">
        <v>385</v>
      </c>
      <c r="E29" s="47" t="s">
        <v>442</v>
      </c>
      <c r="F29" s="47" t="s">
        <v>443</v>
      </c>
      <c r="G29" s="41" t="s">
        <v>444</v>
      </c>
      <c r="H29" s="27" t="s">
        <v>110</v>
      </c>
      <c r="I29" s="24"/>
    </row>
    <row r="30" spans="1:9" ht="51">
      <c r="A30" s="52"/>
      <c r="B30" s="151" t="s">
        <v>145</v>
      </c>
      <c r="C30" s="157" t="s">
        <v>146</v>
      </c>
      <c r="D30" s="47" t="s">
        <v>375</v>
      </c>
      <c r="E30" s="47" t="s">
        <v>445</v>
      </c>
      <c r="F30" s="47" t="s">
        <v>446</v>
      </c>
      <c r="G30" s="171" t="str">
        <f>HYPERLINK("https://resh.edu.ru/subject/lesson/4177/main/286115/","Просмотреть видеоурок 63 РЭШ, литературное чтение, 1 класс. Учебник с. 57-64-выразительное чтение. Если нет технической возможности: Учебник с. 57-64-выразительное чтение. ")</f>
        <v xml:space="preserve">Просмотреть видеоурок 63 РЭШ, литературное чтение, 1 класс. Учебник с. 57-64-выразительное чтение. Если нет технической возможности: Учебник с. 57-64-выразительное чтение. </v>
      </c>
      <c r="H30" s="27" t="s">
        <v>110</v>
      </c>
      <c r="I30" s="52"/>
    </row>
    <row r="31" spans="1:9" ht="18" customHeight="1">
      <c r="A31" s="24"/>
      <c r="B31" s="923" t="s">
        <v>169</v>
      </c>
      <c r="C31" s="908"/>
      <c r="D31" s="908"/>
      <c r="E31" s="908"/>
      <c r="F31" s="908"/>
      <c r="G31" s="908"/>
      <c r="H31" s="909"/>
      <c r="I31" s="24"/>
    </row>
    <row r="32" spans="1:9" ht="38.25">
      <c r="A32" s="24"/>
      <c r="B32" s="151" t="s">
        <v>182</v>
      </c>
      <c r="C32" s="157" t="s">
        <v>183</v>
      </c>
      <c r="D32" s="32" t="s">
        <v>73</v>
      </c>
      <c r="E32" s="66" t="s">
        <v>448</v>
      </c>
      <c r="F32" s="73" t="s">
        <v>334</v>
      </c>
      <c r="G32" s="140" t="s">
        <v>335</v>
      </c>
      <c r="H32" s="26" t="s">
        <v>103</v>
      </c>
      <c r="I32" s="24"/>
    </row>
    <row r="33" spans="1:9" ht="38.25">
      <c r="A33" s="140"/>
      <c r="B33" s="151" t="s">
        <v>210</v>
      </c>
      <c r="C33" s="157" t="s">
        <v>211</v>
      </c>
      <c r="D33" s="47" t="s">
        <v>385</v>
      </c>
      <c r="E33" s="184" t="s">
        <v>450</v>
      </c>
      <c r="F33" s="161" t="s">
        <v>451</v>
      </c>
      <c r="G33" s="41" t="s">
        <v>452</v>
      </c>
      <c r="H33" s="27" t="s">
        <v>110</v>
      </c>
      <c r="I33" s="140"/>
    </row>
    <row r="34" spans="1:9" ht="38.25" customHeight="1">
      <c r="A34" s="140"/>
      <c r="B34" s="928" t="s">
        <v>232</v>
      </c>
      <c r="C34" s="929" t="s">
        <v>233</v>
      </c>
      <c r="D34" s="47" t="s">
        <v>455</v>
      </c>
      <c r="E34" s="82" t="s">
        <v>456</v>
      </c>
      <c r="F34" s="75" t="s">
        <v>304</v>
      </c>
      <c r="G34" s="185" t="s">
        <v>457</v>
      </c>
      <c r="H34" s="163" t="s">
        <v>110</v>
      </c>
      <c r="I34" s="140"/>
    </row>
    <row r="35" spans="1:9" ht="51">
      <c r="A35" s="17"/>
      <c r="B35" s="913"/>
      <c r="C35" s="913"/>
      <c r="D35" s="140" t="s">
        <v>73</v>
      </c>
      <c r="E35" s="87" t="s">
        <v>460</v>
      </c>
      <c r="F35" s="47" t="s">
        <v>345</v>
      </c>
      <c r="G35" s="140" t="s">
        <v>346</v>
      </c>
      <c r="H35" s="27" t="s">
        <v>110</v>
      </c>
      <c r="I35" s="17"/>
    </row>
    <row r="36" spans="1:9" ht="13.5">
      <c r="A36" s="24"/>
      <c r="B36" s="922" t="s">
        <v>389</v>
      </c>
      <c r="C36" s="908"/>
      <c r="D36" s="908"/>
      <c r="E36" s="908"/>
      <c r="F36" s="908"/>
      <c r="G36" s="908"/>
      <c r="H36" s="909"/>
      <c r="I36" s="24"/>
    </row>
    <row r="37" spans="1:9" ht="51">
      <c r="A37" s="24"/>
      <c r="B37" s="151" t="s">
        <v>71</v>
      </c>
      <c r="C37" s="151" t="s">
        <v>72</v>
      </c>
      <c r="D37" s="73" t="s">
        <v>184</v>
      </c>
      <c r="E37" s="47" t="s">
        <v>462</v>
      </c>
      <c r="F37" s="186" t="s">
        <v>463</v>
      </c>
      <c r="G37" s="171" t="str">
        <f>HYPERLINK("https://resh.edu.ru/subject/lesson/6465/main/141294/","Просмотреть видеоурок 65 РЭШ, литературное чтение, 1 класс. Учебник с. 65-67-выразительное чтение. Если нет технической возможности: Учебник с.65-67-выразительное чтение. ")</f>
        <v xml:space="preserve">Просмотреть видеоурок 65 РЭШ, литературное чтение, 1 класс. Учебник с. 65-67-выразительное чтение. Если нет технической возможности: Учебник с.65-67-выразительное чтение. </v>
      </c>
      <c r="H37" s="26" t="s">
        <v>110</v>
      </c>
      <c r="I37" s="24"/>
    </row>
    <row r="38" spans="1:9" ht="38.25">
      <c r="A38" s="24"/>
      <c r="B38" s="151" t="s">
        <v>111</v>
      </c>
      <c r="C38" s="157" t="s">
        <v>112</v>
      </c>
      <c r="D38" s="47" t="s">
        <v>385</v>
      </c>
      <c r="E38" s="82" t="s">
        <v>465</v>
      </c>
      <c r="F38" s="47" t="s">
        <v>362</v>
      </c>
      <c r="G38" s="41" t="s">
        <v>466</v>
      </c>
      <c r="H38" s="27" t="s">
        <v>110</v>
      </c>
      <c r="I38" s="24"/>
    </row>
    <row r="39" spans="1:9" ht="38.25">
      <c r="A39" s="52"/>
      <c r="B39" s="151" t="s">
        <v>145</v>
      </c>
      <c r="C39" s="157" t="s">
        <v>146</v>
      </c>
      <c r="D39" s="47" t="s">
        <v>184</v>
      </c>
      <c r="E39" s="47" t="s">
        <v>470</v>
      </c>
      <c r="F39" s="47" t="s">
        <v>402</v>
      </c>
      <c r="G39" s="171" t="str">
        <f>HYPERLINK("https://www.youtube.com/watch?v=EEA_i3MPl3A&amp;feature=emb_logo","Просмотреть видеоурок.РТ с.52 №1.  Если нет технической возможности: Учебник с.74-75-прочитать.РТ с.52 №1  ")</f>
        <v xml:space="preserve">Просмотреть видеоурок.РТ с.52 №1.  Если нет технической возможности: Учебник с.74-75-прочитать.РТ с.52 №1  </v>
      </c>
      <c r="H39" s="27" t="s">
        <v>110</v>
      </c>
      <c r="I39" s="52"/>
    </row>
    <row r="40" spans="1:9" ht="12.75">
      <c r="A40" s="24"/>
      <c r="B40" s="923" t="s">
        <v>169</v>
      </c>
      <c r="C40" s="908"/>
      <c r="D40" s="908"/>
      <c r="E40" s="908"/>
      <c r="F40" s="908"/>
      <c r="G40" s="908"/>
      <c r="H40" s="909"/>
      <c r="I40" s="174"/>
    </row>
    <row r="41" spans="1:9" ht="38.25">
      <c r="A41" s="186"/>
      <c r="B41" s="151" t="s">
        <v>182</v>
      </c>
      <c r="C41" s="157" t="s">
        <v>183</v>
      </c>
      <c r="D41" s="189" t="s">
        <v>385</v>
      </c>
      <c r="E41" s="47" t="s">
        <v>477</v>
      </c>
      <c r="F41" s="32" t="s">
        <v>478</v>
      </c>
      <c r="G41" s="32" t="s">
        <v>479</v>
      </c>
      <c r="H41" s="32" t="s">
        <v>110</v>
      </c>
      <c r="I41" s="24"/>
    </row>
    <row r="42" spans="1:9" ht="38.25">
      <c r="A42" s="186"/>
      <c r="B42" s="151" t="s">
        <v>210</v>
      </c>
      <c r="C42" s="157" t="s">
        <v>211</v>
      </c>
      <c r="D42" s="47" t="s">
        <v>385</v>
      </c>
      <c r="E42" s="184" t="s">
        <v>481</v>
      </c>
      <c r="F42" s="161" t="s">
        <v>482</v>
      </c>
      <c r="G42" s="191" t="s">
        <v>483</v>
      </c>
      <c r="H42" s="27" t="s">
        <v>110</v>
      </c>
      <c r="I42" s="186"/>
    </row>
    <row r="43" spans="1:9" ht="51">
      <c r="A43" s="17"/>
      <c r="B43" s="151"/>
      <c r="C43" s="157"/>
      <c r="D43" s="47" t="s">
        <v>385</v>
      </c>
      <c r="E43" s="82" t="s">
        <v>486</v>
      </c>
      <c r="F43" s="161" t="s">
        <v>487</v>
      </c>
      <c r="G43" s="191" t="s">
        <v>488</v>
      </c>
      <c r="H43" s="163" t="s">
        <v>110</v>
      </c>
      <c r="I43" s="17"/>
    </row>
    <row r="44" spans="1:9" ht="13.5">
      <c r="A44" s="24"/>
      <c r="B44" s="922" t="s">
        <v>413</v>
      </c>
      <c r="C44" s="908"/>
      <c r="D44" s="908"/>
      <c r="E44" s="908"/>
      <c r="F44" s="908"/>
      <c r="G44" s="908"/>
      <c r="H44" s="909"/>
      <c r="I44" s="24"/>
    </row>
    <row r="45" spans="1:9" ht="51">
      <c r="A45" s="24"/>
      <c r="B45" s="151" t="s">
        <v>71</v>
      </c>
      <c r="C45" s="151" t="s">
        <v>72</v>
      </c>
      <c r="D45" s="73" t="s">
        <v>184</v>
      </c>
      <c r="E45" s="47" t="s">
        <v>489</v>
      </c>
      <c r="F45" s="178" t="s">
        <v>490</v>
      </c>
      <c r="G45" s="171" t="str">
        <f>HYPERLINK("https://resh.edu.ru/subject/lesson/4179/main/186776/","Просмотреть видеоурок 66 РЭШ, литературное чтение, 1 класс. Учебник с. 68-72-выразительное чтение. Если нет технической возможности: Учебник с.68-70-выразительное чтение. ")</f>
        <v xml:space="preserve">Просмотреть видеоурок 66 РЭШ, литературное чтение, 1 класс. Учебник с. 68-72-выразительное чтение. Если нет технической возможности: Учебник с.68-70-выразительное чтение. </v>
      </c>
      <c r="H45" s="26" t="s">
        <v>110</v>
      </c>
      <c r="I45" s="24"/>
    </row>
    <row r="46" spans="1:9" ht="39.75" customHeight="1">
      <c r="A46" s="24"/>
      <c r="B46" s="151" t="s">
        <v>111</v>
      </c>
      <c r="C46" s="157" t="s">
        <v>112</v>
      </c>
      <c r="D46" s="47" t="s">
        <v>385</v>
      </c>
      <c r="E46" s="82" t="s">
        <v>494</v>
      </c>
      <c r="F46" s="47" t="s">
        <v>362</v>
      </c>
      <c r="G46" s="41" t="s">
        <v>495</v>
      </c>
      <c r="H46" s="27" t="s">
        <v>110</v>
      </c>
      <c r="I46" s="24"/>
    </row>
    <row r="47" spans="1:9" ht="38.25">
      <c r="A47" s="52"/>
      <c r="B47" s="151" t="s">
        <v>145</v>
      </c>
      <c r="C47" s="157" t="s">
        <v>146</v>
      </c>
      <c r="D47" s="47" t="s">
        <v>184</v>
      </c>
      <c r="E47" s="47" t="s">
        <v>498</v>
      </c>
      <c r="F47" s="47" t="s">
        <v>402</v>
      </c>
      <c r="G47" s="171" t="str">
        <f>HYPERLINK("https://www.youtube.com/watch?v=EEA_i3MPl3A&amp;feature=emb_logo","Просмотреть видеоурок.РТ с.52 №1.  Если нет технической возможности: Учебник с.74-75-прочитать.РТ с.52 №1  ")</f>
        <v xml:space="preserve">Просмотреть видеоурок.РТ с.52 №1.  Если нет технической возможности: Учебник с.74-75-прочитать.РТ с.52 №1  </v>
      </c>
      <c r="H47" s="27" t="s">
        <v>110</v>
      </c>
      <c r="I47" s="52"/>
    </row>
    <row r="48" spans="1:9" ht="12.75">
      <c r="A48" s="24"/>
      <c r="B48" s="923" t="s">
        <v>169</v>
      </c>
      <c r="C48" s="908"/>
      <c r="D48" s="908"/>
      <c r="E48" s="908"/>
      <c r="F48" s="908"/>
      <c r="G48" s="908"/>
      <c r="H48" s="909"/>
      <c r="I48" s="24"/>
    </row>
    <row r="49" spans="1:9" ht="38.25">
      <c r="A49" s="136"/>
      <c r="B49" s="151" t="s">
        <v>182</v>
      </c>
      <c r="C49" s="157" t="s">
        <v>183</v>
      </c>
      <c r="D49" s="32" t="s">
        <v>73</v>
      </c>
      <c r="E49" s="184" t="s">
        <v>502</v>
      </c>
      <c r="F49" s="75" t="s">
        <v>503</v>
      </c>
      <c r="G49" s="75" t="s">
        <v>504</v>
      </c>
      <c r="H49" s="26" t="s">
        <v>110</v>
      </c>
      <c r="I49" s="97"/>
    </row>
    <row r="50" spans="1:9" ht="38.25">
      <c r="A50" s="92"/>
      <c r="B50" s="928" t="s">
        <v>210</v>
      </c>
      <c r="C50" s="929" t="s">
        <v>211</v>
      </c>
      <c r="D50" s="116" t="s">
        <v>507</v>
      </c>
      <c r="E50" s="82" t="s">
        <v>508</v>
      </c>
      <c r="F50" s="85" t="s">
        <v>304</v>
      </c>
      <c r="G50" s="183" t="s">
        <v>509</v>
      </c>
      <c r="H50" s="85" t="s">
        <v>110</v>
      </c>
      <c r="I50" s="92"/>
    </row>
    <row r="51" spans="1:9" ht="51">
      <c r="A51" s="92"/>
      <c r="B51" s="913"/>
      <c r="C51" s="913"/>
      <c r="D51" s="163" t="s">
        <v>73</v>
      </c>
      <c r="E51" s="87" t="s">
        <v>511</v>
      </c>
      <c r="F51" s="47" t="s">
        <v>345</v>
      </c>
      <c r="G51" s="163" t="s">
        <v>346</v>
      </c>
      <c r="H51" s="27" t="s">
        <v>110</v>
      </c>
      <c r="I51" s="92"/>
    </row>
    <row r="52" spans="1:9" ht="12.75">
      <c r="A52" s="92"/>
      <c r="I52" s="92"/>
    </row>
    <row r="53" spans="1:9" ht="12.75">
      <c r="A53" s="92"/>
      <c r="I53" s="92"/>
    </row>
    <row r="54" spans="1:9" ht="12.75">
      <c r="A54" s="92"/>
      <c r="I54" s="92"/>
    </row>
    <row r="55" spans="1:9" ht="12.75">
      <c r="A55" s="92"/>
      <c r="B55" s="102"/>
      <c r="C55" s="102"/>
      <c r="D55" s="102"/>
      <c r="E55" s="102"/>
      <c r="F55" s="102"/>
      <c r="G55" s="102"/>
      <c r="H55" s="102"/>
      <c r="I55" s="92"/>
    </row>
    <row r="56" spans="1:9" ht="12.75">
      <c r="A56" s="92"/>
      <c r="B56" s="102"/>
      <c r="C56" s="102"/>
      <c r="D56" s="102"/>
      <c r="E56" s="102"/>
      <c r="F56" s="102"/>
      <c r="G56" s="102"/>
      <c r="H56" s="102"/>
      <c r="I56" s="92"/>
    </row>
    <row r="57" spans="1:9" ht="12.75">
      <c r="A57" s="92"/>
      <c r="B57" s="102"/>
      <c r="C57" s="102"/>
      <c r="D57" s="102"/>
      <c r="E57" s="102"/>
      <c r="F57" s="102"/>
      <c r="G57" s="102"/>
      <c r="H57" s="102"/>
      <c r="I57" s="92"/>
    </row>
    <row r="58" spans="1:9" ht="12.75">
      <c r="A58" s="92"/>
      <c r="B58" s="102"/>
      <c r="C58" s="102"/>
      <c r="D58" s="102"/>
      <c r="E58" s="102"/>
      <c r="F58" s="102"/>
      <c r="G58" s="102"/>
      <c r="H58" s="102"/>
      <c r="I58" s="92"/>
    </row>
    <row r="59" spans="1:9" ht="12.75">
      <c r="A59" s="92"/>
      <c r="B59" s="102"/>
      <c r="C59" s="102"/>
      <c r="D59" s="102"/>
      <c r="E59" s="102"/>
      <c r="F59" s="102"/>
      <c r="G59" s="102"/>
      <c r="H59" s="102"/>
      <c r="I59" s="92"/>
    </row>
    <row r="60" spans="1:9" ht="12.75">
      <c r="A60" s="92"/>
      <c r="B60" s="102"/>
      <c r="C60" s="102"/>
      <c r="D60" s="102"/>
      <c r="E60" s="102"/>
      <c r="F60" s="102"/>
      <c r="G60" s="102"/>
      <c r="H60" s="102"/>
      <c r="I60" s="92"/>
    </row>
    <row r="61" spans="1:9" ht="12.75">
      <c r="A61" s="92"/>
      <c r="B61" s="102"/>
      <c r="C61" s="102"/>
      <c r="D61" s="102"/>
      <c r="E61" s="102"/>
      <c r="F61" s="102"/>
      <c r="G61" s="102"/>
      <c r="H61" s="102"/>
      <c r="I61" s="92"/>
    </row>
    <row r="62" spans="1:9" ht="12.75">
      <c r="A62" s="92"/>
      <c r="B62" s="102"/>
      <c r="C62" s="102"/>
      <c r="D62" s="102"/>
      <c r="E62" s="102"/>
      <c r="F62" s="102"/>
      <c r="G62" s="102"/>
      <c r="H62" s="102"/>
      <c r="I62" s="92"/>
    </row>
    <row r="63" spans="1:9" ht="12.75">
      <c r="A63" s="92"/>
      <c r="B63" s="102"/>
      <c r="C63" s="102"/>
      <c r="D63" s="102"/>
      <c r="E63" s="102"/>
      <c r="F63" s="102"/>
      <c r="G63" s="102"/>
      <c r="H63" s="102"/>
      <c r="I63" s="92"/>
    </row>
    <row r="64" spans="1:9" ht="12.75">
      <c r="A64" s="92"/>
      <c r="B64" s="102"/>
      <c r="C64" s="102"/>
      <c r="D64" s="102"/>
      <c r="E64" s="102"/>
      <c r="F64" s="102"/>
      <c r="G64" s="102"/>
      <c r="H64" s="102"/>
      <c r="I64" s="92"/>
    </row>
    <row r="65" spans="1:9" ht="12.75">
      <c r="A65" s="92"/>
      <c r="B65" s="102"/>
      <c r="C65" s="102"/>
      <c r="D65" s="102"/>
      <c r="E65" s="102"/>
      <c r="F65" s="102"/>
      <c r="G65" s="102"/>
      <c r="H65" s="102"/>
      <c r="I65" s="92"/>
    </row>
    <row r="66" spans="1:9" ht="12.75">
      <c r="A66" s="92"/>
      <c r="B66" s="102"/>
      <c r="C66" s="102"/>
      <c r="D66" s="102"/>
      <c r="E66" s="102"/>
      <c r="F66" s="102"/>
      <c r="G66" s="102"/>
      <c r="H66" s="102"/>
      <c r="I66" s="92"/>
    </row>
    <row r="67" spans="1:9" ht="12.75">
      <c r="A67" s="92"/>
      <c r="B67" s="102"/>
      <c r="C67" s="102"/>
      <c r="D67" s="102"/>
      <c r="E67" s="102"/>
      <c r="F67" s="102"/>
      <c r="G67" s="102"/>
      <c r="H67" s="102"/>
      <c r="I67" s="92"/>
    </row>
    <row r="68" spans="1:9" ht="12.75">
      <c r="A68" s="92"/>
      <c r="B68" s="102"/>
      <c r="C68" s="102"/>
      <c r="D68" s="102"/>
      <c r="E68" s="102"/>
      <c r="F68" s="102"/>
      <c r="G68" s="102"/>
      <c r="H68" s="102"/>
      <c r="I68" s="92"/>
    </row>
    <row r="69" spans="1:9" ht="12.75">
      <c r="A69" s="92"/>
      <c r="B69" s="102"/>
      <c r="C69" s="102"/>
      <c r="D69" s="102"/>
      <c r="E69" s="102"/>
      <c r="F69" s="102"/>
      <c r="G69" s="102"/>
      <c r="H69" s="102"/>
      <c r="I69" s="92"/>
    </row>
    <row r="70" spans="1:9" ht="12.75">
      <c r="A70" s="92"/>
      <c r="B70" s="102"/>
      <c r="C70" s="102"/>
      <c r="D70" s="102"/>
      <c r="E70" s="102"/>
      <c r="F70" s="102"/>
      <c r="G70" s="102"/>
      <c r="H70" s="102"/>
      <c r="I70" s="92"/>
    </row>
    <row r="71" spans="1:9" ht="12.75">
      <c r="A71" s="92"/>
      <c r="B71" s="102"/>
      <c r="C71" s="102"/>
      <c r="D71" s="102"/>
      <c r="E71" s="102"/>
      <c r="F71" s="102"/>
      <c r="G71" s="102"/>
      <c r="H71" s="102"/>
      <c r="I71" s="92"/>
    </row>
    <row r="72" spans="1:9" ht="12.75">
      <c r="A72" s="92"/>
      <c r="B72" s="102"/>
      <c r="C72" s="102"/>
      <c r="D72" s="102"/>
      <c r="E72" s="102"/>
      <c r="F72" s="102"/>
      <c r="G72" s="102"/>
      <c r="H72" s="102"/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I78" s="92"/>
    </row>
    <row r="79" spans="1:9" ht="12.75">
      <c r="A79" s="92"/>
      <c r="I79" s="92"/>
    </row>
    <row r="80" spans="1:9" ht="12.75">
      <c r="A80" s="92"/>
      <c r="I80" s="92"/>
    </row>
    <row r="81" spans="1:9" ht="12.75">
      <c r="A81" s="92"/>
      <c r="I81" s="92"/>
    </row>
    <row r="82" spans="1:9" ht="12.75">
      <c r="A82" s="92"/>
      <c r="I82" s="92"/>
    </row>
    <row r="83" spans="1:9" ht="12.75">
      <c r="A83" s="92"/>
      <c r="I83" s="92"/>
    </row>
    <row r="84" spans="1:9" ht="12.75">
      <c r="A84" s="92"/>
      <c r="I84" s="92"/>
    </row>
    <row r="85" spans="1:9" ht="12.75">
      <c r="A85" s="92"/>
      <c r="I85" s="92"/>
    </row>
    <row r="86" spans="1:9" ht="12.75">
      <c r="A86" s="92"/>
      <c r="I86" s="92"/>
    </row>
    <row r="87" spans="1:9" ht="12.75">
      <c r="A87" s="92"/>
      <c r="I87" s="92"/>
    </row>
    <row r="88" spans="1:9" ht="12.75">
      <c r="A88" s="92"/>
      <c r="I88" s="92"/>
    </row>
    <row r="89" spans="1:9" ht="12.75">
      <c r="A89" s="92"/>
      <c r="I89" s="92"/>
    </row>
    <row r="90" spans="1:9" ht="12.75">
      <c r="A90" s="92"/>
      <c r="I90" s="92"/>
    </row>
    <row r="91" spans="1:9" ht="12.75">
      <c r="A91" s="92"/>
      <c r="I91" s="92"/>
    </row>
    <row r="92" spans="1:9" ht="12.75">
      <c r="A92" s="92"/>
      <c r="I92" s="92"/>
    </row>
    <row r="93" spans="1:9" ht="12.75">
      <c r="A93" s="92"/>
      <c r="I93" s="92"/>
    </row>
    <row r="94" spans="1:9" ht="12.75">
      <c r="A94" s="92"/>
      <c r="I94" s="92"/>
    </row>
    <row r="95" spans="1:9" ht="12.75">
      <c r="A95" s="92"/>
      <c r="I95" s="92"/>
    </row>
    <row r="96" spans="1:9" ht="12.75">
      <c r="A96" s="92"/>
      <c r="I96" s="92"/>
    </row>
    <row r="97" spans="1:9" ht="12.75">
      <c r="A97" s="92"/>
      <c r="I97" s="92"/>
    </row>
    <row r="98" spans="1:9" ht="12.75">
      <c r="A98" s="92"/>
      <c r="I98" s="92"/>
    </row>
    <row r="99" spans="1:9" ht="12.75">
      <c r="A99" s="92"/>
      <c r="I99" s="92"/>
    </row>
    <row r="100" spans="1:9" ht="12.75">
      <c r="A100" s="92"/>
      <c r="I100" s="92"/>
    </row>
    <row r="101" spans="1:9" ht="12.75">
      <c r="A101" s="92"/>
      <c r="I101" s="92"/>
    </row>
    <row r="102" spans="1:9" ht="12.75">
      <c r="A102" s="92"/>
      <c r="I102" s="92"/>
    </row>
    <row r="103" spans="1:9" ht="12.75">
      <c r="A103" s="92"/>
      <c r="I103" s="92"/>
    </row>
    <row r="104" spans="1:9" ht="12.75">
      <c r="A104" s="92"/>
      <c r="I104" s="92"/>
    </row>
    <row r="105" spans="1:9" ht="12.75">
      <c r="A105" s="92"/>
      <c r="I105" s="92"/>
    </row>
    <row r="106" spans="1:9" ht="12.75">
      <c r="A106" s="92"/>
      <c r="I106" s="92"/>
    </row>
    <row r="107" spans="1:9" ht="12.75">
      <c r="A107" s="92"/>
      <c r="I107" s="92"/>
    </row>
    <row r="108" spans="1:9" ht="12.75">
      <c r="A108" s="92"/>
      <c r="I108" s="92"/>
    </row>
    <row r="109" spans="1:9" ht="12.75">
      <c r="A109" s="92"/>
      <c r="I109" s="92"/>
    </row>
    <row r="110" spans="1:9" ht="12.75">
      <c r="A110" s="92"/>
      <c r="I110" s="92"/>
    </row>
    <row r="111" spans="1:9" ht="12.75">
      <c r="A111" s="92"/>
      <c r="I111" s="92"/>
    </row>
    <row r="112" spans="1:9" ht="12.75">
      <c r="A112" s="92"/>
      <c r="I112" s="92"/>
    </row>
    <row r="113" spans="1:9" ht="12.75">
      <c r="A113" s="92"/>
      <c r="I113" s="92"/>
    </row>
    <row r="114" spans="1:9" ht="12.75">
      <c r="A114" s="92"/>
      <c r="I114" s="92"/>
    </row>
    <row r="115" spans="1:9" ht="12.75">
      <c r="A115" s="92"/>
      <c r="I115" s="92"/>
    </row>
    <row r="116" spans="1:9" ht="12.75">
      <c r="A116" s="92"/>
      <c r="I116" s="92"/>
    </row>
    <row r="117" spans="1:9" ht="12.75">
      <c r="A117" s="92"/>
      <c r="I117" s="92"/>
    </row>
    <row r="118" spans="1:9" ht="12.75">
      <c r="A118" s="92"/>
      <c r="I118" s="92"/>
    </row>
    <row r="119" spans="1:9" ht="12.75">
      <c r="A119" s="92"/>
      <c r="I119" s="92"/>
    </row>
    <row r="120" spans="1:9" ht="12.75">
      <c r="A120" s="92"/>
      <c r="I120" s="92"/>
    </row>
    <row r="121" spans="1:9" ht="12.75">
      <c r="A121" s="92"/>
      <c r="I121" s="92"/>
    </row>
    <row r="122" spans="1:9" ht="12.75">
      <c r="A122" s="92"/>
      <c r="I122" s="92"/>
    </row>
    <row r="123" spans="1:9" ht="12.75">
      <c r="A123" s="92"/>
      <c r="I123" s="92"/>
    </row>
    <row r="124" spans="1:9" ht="12.75">
      <c r="A124" s="92"/>
      <c r="I124" s="92"/>
    </row>
    <row r="125" spans="1:9" ht="12.75">
      <c r="A125" s="92"/>
      <c r="I125" s="92"/>
    </row>
    <row r="126" spans="1:9" ht="12.75">
      <c r="A126" s="92"/>
      <c r="I126" s="92"/>
    </row>
    <row r="127" spans="1:9" ht="12.75">
      <c r="A127" s="92"/>
      <c r="I127" s="92"/>
    </row>
    <row r="128" spans="1:9" ht="12.75">
      <c r="A128" s="92"/>
      <c r="I128" s="92"/>
    </row>
    <row r="129" spans="1:9" ht="12.75">
      <c r="A129" s="92"/>
      <c r="B129" s="92"/>
      <c r="C129" s="92"/>
      <c r="D129" s="92"/>
      <c r="E129" s="92"/>
      <c r="F129" s="92"/>
      <c r="G129" s="92"/>
      <c r="H129" s="92"/>
      <c r="I129" s="92"/>
    </row>
    <row r="130" spans="1:9" ht="12.75">
      <c r="A130" s="92"/>
      <c r="B130" s="92"/>
      <c r="C130" s="92"/>
      <c r="D130" s="92"/>
      <c r="E130" s="92"/>
      <c r="F130" s="92"/>
      <c r="G130" s="92"/>
      <c r="H130" s="92"/>
      <c r="I130" s="92"/>
    </row>
    <row r="131" spans="1:9" ht="12.75">
      <c r="A131" s="92"/>
      <c r="B131" s="92"/>
      <c r="C131" s="92"/>
      <c r="D131" s="92"/>
      <c r="E131" s="92"/>
      <c r="F131" s="92"/>
      <c r="G131" s="92"/>
      <c r="H131" s="92"/>
      <c r="I131" s="9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9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9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9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9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9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92"/>
    </row>
    <row r="961" spans="1:9" ht="12.75">
      <c r="A961" s="92"/>
      <c r="B961" s="102"/>
      <c r="C961" s="102"/>
      <c r="D961" s="102"/>
      <c r="E961" s="102"/>
      <c r="F961" s="102"/>
      <c r="G961" s="102"/>
      <c r="H961" s="102"/>
      <c r="I961" s="92"/>
    </row>
    <row r="962" spans="1:9" ht="12.75">
      <c r="A962" s="92"/>
      <c r="B962" s="102"/>
      <c r="C962" s="102"/>
      <c r="D962" s="102"/>
      <c r="E962" s="102"/>
      <c r="F962" s="102"/>
      <c r="G962" s="102"/>
      <c r="H962" s="102"/>
      <c r="I962" s="92"/>
    </row>
    <row r="963" spans="1:9" ht="12.75">
      <c r="A963" s="92"/>
      <c r="B963" s="102"/>
      <c r="C963" s="102"/>
      <c r="D963" s="102"/>
      <c r="E963" s="102"/>
      <c r="F963" s="102"/>
      <c r="G963" s="102"/>
      <c r="H963" s="102"/>
      <c r="I963" s="92"/>
    </row>
    <row r="964" spans="1:9" ht="12.75">
      <c r="A964" s="92"/>
      <c r="B964" s="102"/>
      <c r="C964" s="102"/>
      <c r="D964" s="102"/>
      <c r="E964" s="102"/>
      <c r="F964" s="102"/>
      <c r="G964" s="102"/>
      <c r="H964" s="102"/>
      <c r="I964" s="92"/>
    </row>
    <row r="965" spans="1:9" ht="12.75">
      <c r="A965" s="92"/>
      <c r="B965" s="102"/>
      <c r="C965" s="102"/>
      <c r="D965" s="102"/>
      <c r="E965" s="102"/>
      <c r="F965" s="102"/>
      <c r="G965" s="102"/>
      <c r="H965" s="102"/>
      <c r="I965" s="92"/>
    </row>
    <row r="966" spans="1:9" ht="12.75">
      <c r="A966" s="92"/>
      <c r="B966" s="102"/>
      <c r="C966" s="102"/>
      <c r="D966" s="102"/>
      <c r="E966" s="102"/>
      <c r="F966" s="102"/>
      <c r="G966" s="102"/>
      <c r="H966" s="102"/>
      <c r="I966" s="92"/>
    </row>
    <row r="967" spans="1:9" ht="12.75">
      <c r="A967" s="92"/>
      <c r="B967" s="102"/>
      <c r="C967" s="102"/>
      <c r="D967" s="102"/>
      <c r="E967" s="102"/>
      <c r="F967" s="102"/>
      <c r="G967" s="102"/>
      <c r="H967" s="102"/>
      <c r="I967" s="92"/>
    </row>
    <row r="968" spans="1:9" ht="12.75">
      <c r="A968" s="92"/>
      <c r="B968" s="102"/>
      <c r="C968" s="102"/>
      <c r="D968" s="102"/>
      <c r="E968" s="102"/>
      <c r="F968" s="102"/>
      <c r="G968" s="102"/>
      <c r="H968" s="102"/>
      <c r="I968" s="92"/>
    </row>
    <row r="969" spans="1:9" ht="12.75">
      <c r="A969" s="92"/>
      <c r="B969" s="102"/>
      <c r="C969" s="102"/>
      <c r="D969" s="102"/>
      <c r="E969" s="102"/>
      <c r="F969" s="102"/>
      <c r="G969" s="102"/>
      <c r="H969" s="102"/>
      <c r="I969" s="92"/>
    </row>
    <row r="970" spans="1:9" ht="12.75">
      <c r="A970" s="92"/>
      <c r="B970" s="102"/>
      <c r="C970" s="102"/>
      <c r="D970" s="102"/>
      <c r="E970" s="102"/>
      <c r="F970" s="102"/>
      <c r="G970" s="102"/>
      <c r="H970" s="102"/>
      <c r="I970" s="92"/>
    </row>
    <row r="971" spans="1:9" ht="12.75">
      <c r="A971" s="92"/>
      <c r="B971" s="102"/>
      <c r="C971" s="102"/>
      <c r="D971" s="102"/>
      <c r="E971" s="102"/>
      <c r="F971" s="102"/>
      <c r="G971" s="102"/>
      <c r="H971" s="102"/>
      <c r="I971" s="92"/>
    </row>
    <row r="972" spans="1:9" ht="12.75">
      <c r="A972" s="92"/>
      <c r="B972" s="102"/>
      <c r="C972" s="102"/>
      <c r="D972" s="102"/>
      <c r="E972" s="102"/>
      <c r="F972" s="102"/>
      <c r="G972" s="102"/>
      <c r="H972" s="102"/>
      <c r="I972" s="92"/>
    </row>
    <row r="973" spans="1:9" ht="12.75">
      <c r="A973" s="92"/>
      <c r="B973" s="102"/>
      <c r="C973" s="102"/>
      <c r="D973" s="102"/>
      <c r="E973" s="102"/>
      <c r="F973" s="102"/>
      <c r="G973" s="102"/>
      <c r="H973" s="102"/>
      <c r="I973" s="92"/>
    </row>
    <row r="974" spans="1:9" ht="12.75">
      <c r="A974" s="92"/>
      <c r="B974" s="102"/>
      <c r="C974" s="102"/>
      <c r="D974" s="102"/>
      <c r="E974" s="102"/>
      <c r="F974" s="102"/>
      <c r="G974" s="102"/>
      <c r="H974" s="102"/>
      <c r="I974" s="92"/>
    </row>
    <row r="975" spans="1:9" ht="12.75">
      <c r="A975" s="92"/>
      <c r="B975" s="102"/>
      <c r="C975" s="102"/>
      <c r="D975" s="102"/>
      <c r="E975" s="102"/>
      <c r="F975" s="102"/>
      <c r="G975" s="102"/>
      <c r="H975" s="102"/>
      <c r="I975" s="92"/>
    </row>
    <row r="976" spans="1:9" ht="12.75">
      <c r="A976" s="92"/>
      <c r="B976" s="102"/>
      <c r="C976" s="102"/>
      <c r="D976" s="102"/>
      <c r="E976" s="102"/>
      <c r="F976" s="102"/>
      <c r="G976" s="102"/>
      <c r="H976" s="102"/>
      <c r="I976" s="92"/>
    </row>
    <row r="977" spans="1:9" ht="12.75">
      <c r="A977" s="92"/>
      <c r="B977" s="102"/>
      <c r="C977" s="102"/>
      <c r="D977" s="102"/>
      <c r="E977" s="102"/>
      <c r="F977" s="102"/>
      <c r="G977" s="102"/>
      <c r="H977" s="102"/>
      <c r="I977" s="92"/>
    </row>
    <row r="978" spans="1:9" ht="12.75">
      <c r="A978" s="92"/>
      <c r="B978" s="102"/>
      <c r="C978" s="102"/>
      <c r="D978" s="102"/>
      <c r="E978" s="102"/>
      <c r="F978" s="102"/>
      <c r="G978" s="102"/>
      <c r="H978" s="102"/>
      <c r="I978" s="92"/>
    </row>
    <row r="979" spans="1:9" ht="12.75">
      <c r="A979" s="92"/>
      <c r="B979" s="102"/>
      <c r="C979" s="102"/>
      <c r="D979" s="102"/>
      <c r="E979" s="102"/>
      <c r="F979" s="102"/>
      <c r="G979" s="102"/>
      <c r="H979" s="102"/>
      <c r="I979" s="92"/>
    </row>
    <row r="980" spans="1:9" ht="12.75">
      <c r="A980" s="92"/>
      <c r="B980" s="102"/>
      <c r="C980" s="102"/>
      <c r="D980" s="102"/>
      <c r="E980" s="102"/>
      <c r="F980" s="102"/>
      <c r="G980" s="102"/>
      <c r="H980" s="102"/>
      <c r="I980" s="92"/>
    </row>
    <row r="981" spans="1:9" ht="12.75">
      <c r="A981" s="92"/>
      <c r="B981" s="102"/>
      <c r="C981" s="102"/>
      <c r="D981" s="102"/>
      <c r="E981" s="102"/>
      <c r="F981" s="102"/>
      <c r="G981" s="102"/>
      <c r="H981" s="102"/>
      <c r="I981" s="92"/>
    </row>
    <row r="982" spans="1:9" ht="12.75">
      <c r="A982" s="92"/>
      <c r="B982" s="102"/>
      <c r="C982" s="102"/>
      <c r="D982" s="102"/>
      <c r="E982" s="102"/>
      <c r="F982" s="102"/>
      <c r="G982" s="102"/>
      <c r="H982" s="102"/>
      <c r="I982" s="92"/>
    </row>
    <row r="983" spans="1:9" ht="12.75">
      <c r="A983" s="92"/>
      <c r="B983" s="102"/>
      <c r="C983" s="102"/>
      <c r="D983" s="102"/>
      <c r="E983" s="102"/>
      <c r="F983" s="102"/>
      <c r="G983" s="102"/>
      <c r="H983" s="102"/>
      <c r="I983" s="92"/>
    </row>
    <row r="984" spans="1:9" ht="12.75">
      <c r="A984" s="92"/>
      <c r="B984" s="102"/>
      <c r="C984" s="102"/>
      <c r="D984" s="102"/>
      <c r="E984" s="102"/>
      <c r="F984" s="102"/>
      <c r="G984" s="102"/>
      <c r="H984" s="102"/>
      <c r="I984" s="92"/>
    </row>
    <row r="985" spans="1:9" ht="12.75">
      <c r="A985" s="92"/>
      <c r="B985" s="102"/>
      <c r="C985" s="102"/>
      <c r="D985" s="102"/>
      <c r="E985" s="102"/>
      <c r="F985" s="102"/>
      <c r="G985" s="102"/>
      <c r="H985" s="102"/>
      <c r="I985" s="92"/>
    </row>
    <row r="986" spans="1:9" ht="12.75">
      <c r="A986" s="92"/>
      <c r="B986" s="102"/>
      <c r="C986" s="102"/>
      <c r="D986" s="102"/>
      <c r="E986" s="102"/>
      <c r="F986" s="102"/>
      <c r="G986" s="102"/>
      <c r="H986" s="102"/>
      <c r="I986" s="92"/>
    </row>
    <row r="987" spans="1:9" ht="12.75">
      <c r="A987" s="92"/>
      <c r="B987" s="102"/>
      <c r="C987" s="102"/>
      <c r="D987" s="102"/>
      <c r="E987" s="102"/>
      <c r="F987" s="102"/>
      <c r="G987" s="102"/>
      <c r="H987" s="102"/>
      <c r="I987" s="92"/>
    </row>
  </sheetData>
  <mergeCells count="17">
    <mergeCell ref="B44:H44"/>
    <mergeCell ref="B48:H48"/>
    <mergeCell ref="B50:B51"/>
    <mergeCell ref="C50:C51"/>
    <mergeCell ref="B16:H16"/>
    <mergeCell ref="B20:H20"/>
    <mergeCell ref="B24:H24"/>
    <mergeCell ref="B27:H27"/>
    <mergeCell ref="B31:H31"/>
    <mergeCell ref="B34:B35"/>
    <mergeCell ref="C34:C35"/>
    <mergeCell ref="B7:H7"/>
    <mergeCell ref="B12:H12"/>
    <mergeCell ref="B36:H36"/>
    <mergeCell ref="B40:H40"/>
    <mergeCell ref="B1:H1"/>
    <mergeCell ref="B2:H2"/>
  </mergeCells>
  <hyperlinks>
    <hyperlink ref="G8" r:id="rId1"/>
    <hyperlink ref="G26" r:id="rId2"/>
    <hyperlink ref="G34" r:id="rId3"/>
    <hyperlink ref="G42" r:id="rId4"/>
    <hyperlink ref="G43" r:id="rId5"/>
    <hyperlink ref="G50" r:id="rId6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82"/>
  <sheetViews>
    <sheetView workbookViewId="0">
      <selection activeCell="N4" sqref="N4"/>
    </sheetView>
  </sheetViews>
  <sheetFormatPr defaultColWidth="14.42578125" defaultRowHeight="15.75" customHeight="1"/>
  <cols>
    <col min="1" max="1" width="9.42578125" customWidth="1"/>
    <col min="2" max="2" width="10.7109375" customWidth="1"/>
    <col min="3" max="3" width="13.5703125" customWidth="1"/>
    <col min="4" max="5" width="22.7109375" customWidth="1"/>
    <col min="6" max="6" width="33.7109375" customWidth="1"/>
    <col min="7" max="7" width="81.140625" customWidth="1"/>
    <col min="8" max="9" width="22.7109375" customWidth="1"/>
  </cols>
  <sheetData>
    <row r="1" spans="1:9" ht="30" customHeight="1">
      <c r="A1" s="3"/>
      <c r="B1" s="921" t="s">
        <v>447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449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31</v>
      </c>
      <c r="H3" s="18" t="s">
        <v>63</v>
      </c>
      <c r="I3" s="20"/>
    </row>
    <row r="4" spans="1:9" ht="76.5">
      <c r="A4" s="24"/>
      <c r="B4" s="18" t="s">
        <v>71</v>
      </c>
      <c r="C4" s="18" t="s">
        <v>72</v>
      </c>
      <c r="D4" s="27" t="s">
        <v>453</v>
      </c>
      <c r="E4" s="27" t="s">
        <v>454</v>
      </c>
      <c r="F4" s="27" t="s">
        <v>259</v>
      </c>
      <c r="G4" s="100" t="s">
        <v>260</v>
      </c>
      <c r="H4" s="26" t="s">
        <v>110</v>
      </c>
      <c r="I4" s="24"/>
    </row>
    <row r="5" spans="1:9" ht="63.75">
      <c r="A5" s="24"/>
      <c r="B5" s="18" t="s">
        <v>111</v>
      </c>
      <c r="C5" s="18" t="s">
        <v>112</v>
      </c>
      <c r="D5" s="27" t="s">
        <v>453</v>
      </c>
      <c r="E5" s="27" t="s">
        <v>459</v>
      </c>
      <c r="F5" s="27" t="s">
        <v>264</v>
      </c>
      <c r="G5" s="104" t="s">
        <v>265</v>
      </c>
      <c r="H5" s="26" t="s">
        <v>110</v>
      </c>
      <c r="I5" s="24"/>
    </row>
    <row r="6" spans="1:9" ht="38.25" customHeight="1">
      <c r="A6" s="24"/>
      <c r="B6" s="18" t="s">
        <v>145</v>
      </c>
      <c r="C6" s="18" t="s">
        <v>146</v>
      </c>
      <c r="D6" s="85" t="s">
        <v>73</v>
      </c>
      <c r="E6" s="66" t="s">
        <v>461</v>
      </c>
      <c r="F6" s="73" t="s">
        <v>278</v>
      </c>
      <c r="G6" s="32" t="s">
        <v>281</v>
      </c>
      <c r="H6" s="26" t="s">
        <v>103</v>
      </c>
      <c r="I6" s="24"/>
    </row>
    <row r="7" spans="1:9" ht="12.75">
      <c r="A7" s="52"/>
      <c r="B7" s="923" t="s">
        <v>169</v>
      </c>
      <c r="C7" s="908"/>
      <c r="D7" s="908"/>
      <c r="E7" s="908"/>
      <c r="F7" s="908"/>
      <c r="G7" s="908"/>
      <c r="H7" s="909"/>
      <c r="I7" s="52"/>
    </row>
    <row r="8" spans="1:9" ht="38.25">
      <c r="A8" s="24"/>
      <c r="B8" s="18" t="s">
        <v>182</v>
      </c>
      <c r="C8" s="18" t="s">
        <v>183</v>
      </c>
      <c r="D8" s="26" t="s">
        <v>73</v>
      </c>
      <c r="E8" s="27" t="s">
        <v>464</v>
      </c>
      <c r="F8" s="27" t="s">
        <v>95</v>
      </c>
      <c r="G8" s="34" t="s">
        <v>96</v>
      </c>
      <c r="H8" s="26" t="s">
        <v>110</v>
      </c>
      <c r="I8" s="24"/>
    </row>
    <row r="9" spans="1:9" ht="49.5" customHeight="1">
      <c r="A9" s="24"/>
      <c r="B9" s="18" t="s">
        <v>210</v>
      </c>
      <c r="C9" s="18" t="s">
        <v>211</v>
      </c>
      <c r="D9" s="26" t="s">
        <v>453</v>
      </c>
      <c r="E9" s="85" t="s">
        <v>467</v>
      </c>
      <c r="F9" s="26" t="s">
        <v>468</v>
      </c>
      <c r="G9" s="188" t="s">
        <v>469</v>
      </c>
      <c r="H9" s="26" t="s">
        <v>110</v>
      </c>
      <c r="I9" s="24"/>
    </row>
    <row r="10" spans="1:9" ht="49.5" customHeight="1">
      <c r="A10" s="24"/>
      <c r="B10" s="18" t="s">
        <v>471</v>
      </c>
      <c r="C10" s="18" t="s">
        <v>472</v>
      </c>
      <c r="D10" s="26" t="s">
        <v>73</v>
      </c>
      <c r="E10" s="90" t="s">
        <v>473</v>
      </c>
      <c r="F10" s="26" t="s">
        <v>474</v>
      </c>
      <c r="G10" s="42" t="s">
        <v>475</v>
      </c>
      <c r="H10" s="26" t="s">
        <v>110</v>
      </c>
      <c r="I10" s="24"/>
    </row>
    <row r="11" spans="1:9" ht="18">
      <c r="A11" s="17"/>
      <c r="B11" s="922" t="s">
        <v>476</v>
      </c>
      <c r="C11" s="908"/>
      <c r="D11" s="908"/>
      <c r="E11" s="908"/>
      <c r="F11" s="908"/>
      <c r="G11" s="908"/>
      <c r="H11" s="909"/>
      <c r="I11" s="17"/>
    </row>
    <row r="12" spans="1:9" ht="38.25">
      <c r="A12" s="97"/>
      <c r="B12" s="18" t="s">
        <v>71</v>
      </c>
      <c r="C12" s="18" t="s">
        <v>72</v>
      </c>
      <c r="D12" s="32" t="s">
        <v>73</v>
      </c>
      <c r="E12" s="85" t="s">
        <v>480</v>
      </c>
      <c r="F12" s="32" t="s">
        <v>255</v>
      </c>
      <c r="G12" s="99" t="s">
        <v>256</v>
      </c>
      <c r="H12" s="32" t="s">
        <v>110</v>
      </c>
      <c r="I12" s="97"/>
    </row>
    <row r="13" spans="1:9" ht="38.25" customHeight="1">
      <c r="A13" s="24"/>
      <c r="B13" s="18" t="s">
        <v>111</v>
      </c>
      <c r="C13" s="18" t="s">
        <v>112</v>
      </c>
      <c r="D13" s="32" t="s">
        <v>73</v>
      </c>
      <c r="E13" s="85" t="s">
        <v>484</v>
      </c>
      <c r="F13" s="32" t="s">
        <v>320</v>
      </c>
      <c r="G13" s="48" t="s">
        <v>321</v>
      </c>
      <c r="H13" s="26" t="s">
        <v>110</v>
      </c>
      <c r="I13" s="24"/>
    </row>
    <row r="14" spans="1:9" ht="51">
      <c r="A14" s="24"/>
      <c r="B14" s="18" t="s">
        <v>145</v>
      </c>
      <c r="C14" s="18" t="s">
        <v>146</v>
      </c>
      <c r="D14" s="32" t="s">
        <v>453</v>
      </c>
      <c r="E14" s="85" t="s">
        <v>485</v>
      </c>
      <c r="F14" s="32" t="s">
        <v>326</v>
      </c>
      <c r="G14" s="131" t="s">
        <v>327</v>
      </c>
      <c r="H14" s="26" t="s">
        <v>110</v>
      </c>
      <c r="I14" s="24"/>
    </row>
    <row r="15" spans="1:9" ht="12.75">
      <c r="A15" s="52"/>
      <c r="B15" s="923" t="s">
        <v>169</v>
      </c>
      <c r="C15" s="908"/>
      <c r="D15" s="908"/>
      <c r="E15" s="908"/>
      <c r="F15" s="908"/>
      <c r="G15" s="908"/>
      <c r="H15" s="909"/>
      <c r="I15" s="52"/>
    </row>
    <row r="16" spans="1:9" ht="38.25">
      <c r="A16" s="24"/>
      <c r="B16" s="18" t="s">
        <v>182</v>
      </c>
      <c r="C16" s="18" t="s">
        <v>183</v>
      </c>
      <c r="D16" s="32" t="s">
        <v>453</v>
      </c>
      <c r="E16" s="85" t="s">
        <v>491</v>
      </c>
      <c r="F16" s="32" t="s">
        <v>492</v>
      </c>
      <c r="G16" s="131" t="s">
        <v>493</v>
      </c>
      <c r="H16" s="26" t="s">
        <v>110</v>
      </c>
      <c r="I16" s="24"/>
    </row>
    <row r="17" spans="1:9" ht="41.25" customHeight="1">
      <c r="A17" s="24"/>
      <c r="B17" s="18" t="s">
        <v>210</v>
      </c>
      <c r="C17" s="18" t="s">
        <v>211</v>
      </c>
      <c r="D17" s="32"/>
      <c r="E17" s="85" t="s">
        <v>496</v>
      </c>
      <c r="F17" s="32" t="s">
        <v>497</v>
      </c>
      <c r="G17" s="131" t="s">
        <v>411</v>
      </c>
      <c r="H17" s="26" t="s">
        <v>110</v>
      </c>
      <c r="I17" s="24"/>
    </row>
    <row r="18" spans="1:9" ht="42" customHeight="1">
      <c r="A18" s="24"/>
      <c r="B18" s="18" t="s">
        <v>471</v>
      </c>
      <c r="C18" s="18" t="s">
        <v>472</v>
      </c>
      <c r="D18" s="140" t="s">
        <v>73</v>
      </c>
      <c r="E18" s="87" t="s">
        <v>499</v>
      </c>
      <c r="F18" s="47" t="s">
        <v>345</v>
      </c>
      <c r="G18" s="140" t="s">
        <v>346</v>
      </c>
      <c r="H18" s="27" t="s">
        <v>110</v>
      </c>
      <c r="I18" s="24"/>
    </row>
    <row r="19" spans="1:9" ht="24.75" customHeight="1">
      <c r="A19" s="17"/>
      <c r="B19" s="922" t="s">
        <v>309</v>
      </c>
      <c r="C19" s="908"/>
      <c r="D19" s="908"/>
      <c r="E19" s="908"/>
      <c r="F19" s="908"/>
      <c r="G19" s="908"/>
      <c r="H19" s="909"/>
      <c r="I19" s="17"/>
    </row>
    <row r="20" spans="1:9" ht="38.25" customHeight="1">
      <c r="A20" s="97"/>
      <c r="B20" s="18" t="s">
        <v>71</v>
      </c>
      <c r="C20" s="18" t="s">
        <v>72</v>
      </c>
      <c r="D20" s="32" t="s">
        <v>500</v>
      </c>
      <c r="E20" s="85" t="s">
        <v>501</v>
      </c>
      <c r="F20" s="32" t="s">
        <v>339</v>
      </c>
      <c r="G20" s="131" t="s">
        <v>340</v>
      </c>
      <c r="H20" s="32" t="s">
        <v>110</v>
      </c>
      <c r="I20" s="97"/>
    </row>
    <row r="21" spans="1:9" ht="38.25">
      <c r="A21" s="24"/>
      <c r="B21" s="18" t="s">
        <v>111</v>
      </c>
      <c r="C21" s="18" t="s">
        <v>112</v>
      </c>
      <c r="D21" s="32" t="s">
        <v>73</v>
      </c>
      <c r="E21" s="85" t="s">
        <v>505</v>
      </c>
      <c r="F21" s="32" t="s">
        <v>358</v>
      </c>
      <c r="G21" s="48" t="s">
        <v>359</v>
      </c>
      <c r="H21" s="26" t="s">
        <v>110</v>
      </c>
      <c r="I21" s="24"/>
    </row>
    <row r="22" spans="1:9" ht="38.25">
      <c r="A22" s="24"/>
      <c r="B22" s="18" t="s">
        <v>145</v>
      </c>
      <c r="C22" s="18" t="s">
        <v>146</v>
      </c>
      <c r="D22" s="32" t="s">
        <v>73</v>
      </c>
      <c r="E22" s="66" t="s">
        <v>506</v>
      </c>
      <c r="F22" s="73" t="s">
        <v>334</v>
      </c>
      <c r="G22" s="140" t="s">
        <v>335</v>
      </c>
      <c r="H22" s="26" t="s">
        <v>103</v>
      </c>
      <c r="I22" s="24"/>
    </row>
    <row r="23" spans="1:9" ht="12.75">
      <c r="A23" s="52"/>
      <c r="B23" s="923" t="s">
        <v>169</v>
      </c>
      <c r="C23" s="908"/>
      <c r="D23" s="908"/>
      <c r="E23" s="908"/>
      <c r="F23" s="908"/>
      <c r="G23" s="908"/>
      <c r="H23" s="909"/>
      <c r="I23" s="52"/>
    </row>
    <row r="24" spans="1:9" ht="51" customHeight="1">
      <c r="A24" s="24"/>
      <c r="B24" s="18" t="s">
        <v>182</v>
      </c>
      <c r="C24" s="18" t="s">
        <v>183</v>
      </c>
      <c r="D24" s="32" t="s">
        <v>500</v>
      </c>
      <c r="E24" s="85" t="s">
        <v>510</v>
      </c>
      <c r="F24" s="32" t="s">
        <v>313</v>
      </c>
      <c r="G24" s="131" t="s">
        <v>314</v>
      </c>
      <c r="H24" s="26" t="s">
        <v>110</v>
      </c>
      <c r="I24" s="24"/>
    </row>
    <row r="25" spans="1:9" ht="51">
      <c r="A25" s="24"/>
      <c r="B25" s="177" t="s">
        <v>210</v>
      </c>
      <c r="C25" s="177" t="s">
        <v>211</v>
      </c>
      <c r="D25" s="32" t="s">
        <v>73</v>
      </c>
      <c r="E25" s="85" t="s">
        <v>512</v>
      </c>
      <c r="F25" s="32" t="s">
        <v>364</v>
      </c>
      <c r="G25" s="48" t="s">
        <v>423</v>
      </c>
      <c r="H25" s="26" t="s">
        <v>110</v>
      </c>
      <c r="I25" s="24"/>
    </row>
    <row r="26" spans="1:9" ht="25.5">
      <c r="A26" s="194"/>
      <c r="B26" s="924" t="s">
        <v>232</v>
      </c>
      <c r="C26" s="924" t="s">
        <v>233</v>
      </c>
      <c r="D26" s="195" t="s">
        <v>184</v>
      </c>
      <c r="E26" s="196" t="s">
        <v>513</v>
      </c>
      <c r="F26" s="85" t="s">
        <v>436</v>
      </c>
      <c r="G26" s="183" t="s">
        <v>514</v>
      </c>
      <c r="H26" s="197" t="s">
        <v>110</v>
      </c>
      <c r="I26" s="194"/>
    </row>
    <row r="27" spans="1:9" ht="51" customHeight="1">
      <c r="A27" s="194"/>
      <c r="B27" s="913"/>
      <c r="C27" s="913"/>
      <c r="D27" s="140" t="s">
        <v>73</v>
      </c>
      <c r="E27" s="87" t="s">
        <v>515</v>
      </c>
      <c r="F27" s="47" t="s">
        <v>345</v>
      </c>
      <c r="G27" s="140" t="s">
        <v>346</v>
      </c>
      <c r="H27" s="27" t="s">
        <v>110</v>
      </c>
      <c r="I27" s="24"/>
    </row>
    <row r="28" spans="1:9" ht="18">
      <c r="A28" s="17"/>
      <c r="B28" s="922" t="s">
        <v>516</v>
      </c>
      <c r="C28" s="908"/>
      <c r="D28" s="908"/>
      <c r="E28" s="908"/>
      <c r="F28" s="908"/>
      <c r="G28" s="908"/>
      <c r="H28" s="909"/>
      <c r="I28" s="17"/>
    </row>
    <row r="29" spans="1:9" ht="38.25">
      <c r="A29" s="97"/>
      <c r="B29" s="18" t="s">
        <v>71</v>
      </c>
      <c r="C29" s="18" t="s">
        <v>72</v>
      </c>
      <c r="D29" s="32" t="s">
        <v>73</v>
      </c>
      <c r="E29" s="85" t="s">
        <v>517</v>
      </c>
      <c r="F29" s="32" t="s">
        <v>339</v>
      </c>
      <c r="G29" s="99" t="s">
        <v>352</v>
      </c>
      <c r="H29" s="32" t="s">
        <v>110</v>
      </c>
      <c r="I29" s="97"/>
    </row>
    <row r="30" spans="1:9" ht="51">
      <c r="A30" s="24"/>
      <c r="B30" s="18" t="s">
        <v>111</v>
      </c>
      <c r="C30" s="18" t="s">
        <v>112</v>
      </c>
      <c r="D30" s="32" t="s">
        <v>500</v>
      </c>
      <c r="E30" s="85" t="s">
        <v>518</v>
      </c>
      <c r="F30" s="32" t="s">
        <v>443</v>
      </c>
      <c r="G30" s="48" t="s">
        <v>519</v>
      </c>
      <c r="H30" s="26" t="s">
        <v>110</v>
      </c>
      <c r="I30" s="24"/>
    </row>
    <row r="31" spans="1:9" ht="38.25" customHeight="1">
      <c r="A31" s="24"/>
      <c r="B31" s="18" t="s">
        <v>145</v>
      </c>
      <c r="C31" s="18" t="s">
        <v>146</v>
      </c>
      <c r="D31" s="32" t="s">
        <v>73</v>
      </c>
      <c r="E31" s="66" t="s">
        <v>520</v>
      </c>
      <c r="F31" s="73" t="s">
        <v>334</v>
      </c>
      <c r="G31" s="140" t="s">
        <v>335</v>
      </c>
      <c r="H31" s="26" t="s">
        <v>103</v>
      </c>
      <c r="I31" s="24"/>
    </row>
    <row r="32" spans="1:9" ht="12.75">
      <c r="A32" s="52"/>
      <c r="B32" s="923" t="s">
        <v>169</v>
      </c>
      <c r="C32" s="908"/>
      <c r="D32" s="908"/>
      <c r="E32" s="908"/>
      <c r="F32" s="908"/>
      <c r="G32" s="908"/>
      <c r="H32" s="909"/>
      <c r="I32" s="52"/>
    </row>
    <row r="33" spans="1:9" ht="38.25">
      <c r="A33" s="24"/>
      <c r="B33" s="18" t="s">
        <v>182</v>
      </c>
      <c r="C33" s="18" t="s">
        <v>183</v>
      </c>
      <c r="D33" s="32" t="s">
        <v>453</v>
      </c>
      <c r="E33" s="85" t="s">
        <v>521</v>
      </c>
      <c r="F33" s="32" t="s">
        <v>349</v>
      </c>
      <c r="G33" s="131" t="s">
        <v>350</v>
      </c>
      <c r="H33" s="26" t="s">
        <v>110</v>
      </c>
      <c r="I33" s="24"/>
    </row>
    <row r="34" spans="1:9" ht="38.25" customHeight="1">
      <c r="A34" s="199"/>
      <c r="B34" s="177" t="s">
        <v>210</v>
      </c>
      <c r="C34" s="177" t="s">
        <v>211</v>
      </c>
      <c r="D34" s="118" t="s">
        <v>73</v>
      </c>
      <c r="E34" s="85" t="s">
        <v>522</v>
      </c>
      <c r="F34" s="118" t="s">
        <v>362</v>
      </c>
      <c r="G34" s="169" t="s">
        <v>397</v>
      </c>
      <c r="H34" s="26" t="s">
        <v>110</v>
      </c>
      <c r="I34" s="24"/>
    </row>
    <row r="35" spans="1:9" ht="26.25">
      <c r="A35" s="199"/>
      <c r="B35" s="924" t="s">
        <v>471</v>
      </c>
      <c r="C35" s="924" t="s">
        <v>472</v>
      </c>
      <c r="D35" s="200" t="s">
        <v>301</v>
      </c>
      <c r="E35" s="196" t="s">
        <v>523</v>
      </c>
      <c r="F35" s="201" t="s">
        <v>304</v>
      </c>
      <c r="G35" s="202" t="s">
        <v>524</v>
      </c>
      <c r="H35" s="26" t="s">
        <v>110</v>
      </c>
      <c r="I35" s="24"/>
    </row>
    <row r="36" spans="1:9" ht="51">
      <c r="A36" s="199"/>
      <c r="B36" s="913"/>
      <c r="C36" s="913"/>
      <c r="D36" s="140" t="s">
        <v>73</v>
      </c>
      <c r="E36" s="87" t="s">
        <v>525</v>
      </c>
      <c r="F36" s="47" t="s">
        <v>345</v>
      </c>
      <c r="G36" s="140" t="s">
        <v>346</v>
      </c>
      <c r="H36" s="27" t="s">
        <v>110</v>
      </c>
      <c r="I36" s="24"/>
    </row>
    <row r="37" spans="1:9" ht="18">
      <c r="A37" s="17"/>
      <c r="B37" s="922" t="s">
        <v>526</v>
      </c>
      <c r="C37" s="908"/>
      <c r="D37" s="908"/>
      <c r="E37" s="908"/>
      <c r="F37" s="908"/>
      <c r="G37" s="908"/>
      <c r="H37" s="909"/>
      <c r="I37" s="17"/>
    </row>
    <row r="38" spans="1:9" ht="38.25">
      <c r="A38" s="97"/>
      <c r="B38" s="18" t="s">
        <v>71</v>
      </c>
      <c r="C38" s="18" t="s">
        <v>72</v>
      </c>
      <c r="D38" s="32" t="s">
        <v>453</v>
      </c>
      <c r="E38" s="85" t="s">
        <v>527</v>
      </c>
      <c r="F38" s="32" t="s">
        <v>370</v>
      </c>
      <c r="G38" s="131" t="s">
        <v>371</v>
      </c>
      <c r="H38" s="32" t="s">
        <v>110</v>
      </c>
      <c r="I38" s="97"/>
    </row>
    <row r="39" spans="1:9" ht="51">
      <c r="A39" s="24"/>
      <c r="B39" s="18" t="s">
        <v>111</v>
      </c>
      <c r="C39" s="18" t="s">
        <v>112</v>
      </c>
      <c r="D39" s="32" t="s">
        <v>453</v>
      </c>
      <c r="E39" s="85" t="s">
        <v>528</v>
      </c>
      <c r="F39" s="32" t="s">
        <v>362</v>
      </c>
      <c r="G39" s="131" t="s">
        <v>529</v>
      </c>
      <c r="H39" s="26" t="s">
        <v>110</v>
      </c>
      <c r="I39" s="24"/>
    </row>
    <row r="40" spans="1:9" ht="38.25">
      <c r="A40" s="24"/>
      <c r="B40" s="18" t="s">
        <v>145</v>
      </c>
      <c r="C40" s="18" t="s">
        <v>146</v>
      </c>
      <c r="D40" s="32" t="s">
        <v>453</v>
      </c>
      <c r="E40" s="85" t="s">
        <v>530</v>
      </c>
      <c r="F40" s="32" t="s">
        <v>377</v>
      </c>
      <c r="G40" s="131" t="s">
        <v>531</v>
      </c>
      <c r="H40" s="26" t="s">
        <v>110</v>
      </c>
      <c r="I40" s="24"/>
    </row>
    <row r="41" spans="1:9" ht="12.75">
      <c r="A41" s="52"/>
      <c r="B41" s="923" t="s">
        <v>169</v>
      </c>
      <c r="C41" s="908"/>
      <c r="D41" s="908"/>
      <c r="E41" s="908"/>
      <c r="F41" s="908"/>
      <c r="G41" s="908"/>
      <c r="H41" s="909"/>
      <c r="I41" s="52"/>
    </row>
    <row r="42" spans="1:9" ht="38.25">
      <c r="A42" s="24"/>
      <c r="B42" s="18" t="s">
        <v>182</v>
      </c>
      <c r="C42" s="18" t="s">
        <v>183</v>
      </c>
      <c r="D42" s="32" t="s">
        <v>73</v>
      </c>
      <c r="E42" s="85" t="s">
        <v>532</v>
      </c>
      <c r="F42" s="32" t="s">
        <v>533</v>
      </c>
      <c r="G42" s="48" t="s">
        <v>534</v>
      </c>
      <c r="H42" s="26" t="s">
        <v>110</v>
      </c>
      <c r="I42" s="24"/>
    </row>
    <row r="43" spans="1:9" ht="38.25">
      <c r="A43" s="24"/>
      <c r="B43" s="18" t="s">
        <v>210</v>
      </c>
      <c r="C43" s="18" t="s">
        <v>211</v>
      </c>
      <c r="D43" s="32" t="s">
        <v>73</v>
      </c>
      <c r="E43" s="85" t="s">
        <v>535</v>
      </c>
      <c r="F43" s="32" t="s">
        <v>503</v>
      </c>
      <c r="G43" s="48" t="s">
        <v>536</v>
      </c>
      <c r="H43" s="26" t="s">
        <v>110</v>
      </c>
      <c r="I43" s="24"/>
    </row>
    <row r="44" spans="1:9" ht="51">
      <c r="A44" s="97"/>
      <c r="B44" s="18" t="s">
        <v>471</v>
      </c>
      <c r="C44" s="18" t="s">
        <v>472</v>
      </c>
      <c r="D44" s="32" t="s">
        <v>73</v>
      </c>
      <c r="E44" s="203" t="s">
        <v>537</v>
      </c>
      <c r="F44" s="85" t="s">
        <v>538</v>
      </c>
      <c r="G44" s="48" t="s">
        <v>539</v>
      </c>
      <c r="H44" s="32" t="s">
        <v>110</v>
      </c>
      <c r="I44" s="97"/>
    </row>
    <row r="45" spans="1:9" ht="18">
      <c r="A45" s="17"/>
      <c r="B45" s="922" t="s">
        <v>540</v>
      </c>
      <c r="C45" s="908"/>
      <c r="D45" s="908"/>
      <c r="E45" s="908"/>
      <c r="F45" s="908"/>
      <c r="G45" s="908"/>
      <c r="H45" s="909"/>
      <c r="I45" s="17"/>
    </row>
    <row r="46" spans="1:9" ht="38.25">
      <c r="A46" s="97"/>
      <c r="B46" s="18" t="s">
        <v>71</v>
      </c>
      <c r="C46" s="18" t="s">
        <v>72</v>
      </c>
      <c r="D46" s="32" t="s">
        <v>453</v>
      </c>
      <c r="E46" s="85" t="s">
        <v>541</v>
      </c>
      <c r="F46" s="32" t="s">
        <v>409</v>
      </c>
      <c r="G46" s="131" t="s">
        <v>542</v>
      </c>
      <c r="H46" s="32" t="s">
        <v>110</v>
      </c>
      <c r="I46" s="97"/>
    </row>
    <row r="47" spans="1:9" ht="38.25">
      <c r="A47" s="24"/>
      <c r="B47" s="18" t="s">
        <v>111</v>
      </c>
      <c r="C47" s="18" t="s">
        <v>112</v>
      </c>
      <c r="D47" s="32" t="s">
        <v>73</v>
      </c>
      <c r="E47" s="85" t="s">
        <v>543</v>
      </c>
      <c r="F47" s="32" t="s">
        <v>362</v>
      </c>
      <c r="G47" s="99" t="s">
        <v>544</v>
      </c>
      <c r="H47" s="26" t="s">
        <v>110</v>
      </c>
      <c r="I47" s="24"/>
    </row>
    <row r="48" spans="1:9" ht="38.25">
      <c r="A48" s="24"/>
      <c r="B48" s="18" t="s">
        <v>145</v>
      </c>
      <c r="C48" s="18" t="s">
        <v>146</v>
      </c>
      <c r="D48" s="32" t="s">
        <v>73</v>
      </c>
      <c r="E48" s="85" t="s">
        <v>545</v>
      </c>
      <c r="F48" s="47" t="s">
        <v>368</v>
      </c>
      <c r="G48" s="99" t="s">
        <v>546</v>
      </c>
      <c r="H48" s="26" t="s">
        <v>110</v>
      </c>
      <c r="I48" s="24"/>
    </row>
    <row r="49" spans="1:9" ht="12.75">
      <c r="A49" s="52"/>
      <c r="B49" s="923" t="s">
        <v>169</v>
      </c>
      <c r="C49" s="908"/>
      <c r="D49" s="908"/>
      <c r="E49" s="908"/>
      <c r="F49" s="908"/>
      <c r="G49" s="908"/>
      <c r="H49" s="909"/>
      <c r="I49" s="52"/>
    </row>
    <row r="50" spans="1:9" ht="38.25">
      <c r="A50" s="24"/>
      <c r="B50" s="18" t="s">
        <v>182</v>
      </c>
      <c r="C50" s="18" t="s">
        <v>183</v>
      </c>
      <c r="D50" s="32" t="s">
        <v>73</v>
      </c>
      <c r="E50" s="85" t="s">
        <v>547</v>
      </c>
      <c r="F50" s="32" t="s">
        <v>356</v>
      </c>
      <c r="G50" s="48" t="s">
        <v>417</v>
      </c>
      <c r="H50" s="26" t="s">
        <v>110</v>
      </c>
      <c r="I50" s="24"/>
    </row>
    <row r="51" spans="1:9" ht="38.25">
      <c r="A51" s="136"/>
      <c r="B51" s="18" t="s">
        <v>210</v>
      </c>
      <c r="C51" s="18" t="s">
        <v>211</v>
      </c>
      <c r="D51" s="118" t="s">
        <v>73</v>
      </c>
      <c r="E51" s="85" t="s">
        <v>548</v>
      </c>
      <c r="F51" s="32" t="s">
        <v>549</v>
      </c>
      <c r="G51" s="88" t="s">
        <v>550</v>
      </c>
      <c r="H51" s="32" t="s">
        <v>110</v>
      </c>
      <c r="I51" s="97"/>
    </row>
    <row r="52" spans="1:9" ht="25.5">
      <c r="A52" s="136"/>
      <c r="B52" s="924" t="s">
        <v>232</v>
      </c>
      <c r="C52" s="924" t="s">
        <v>233</v>
      </c>
      <c r="D52" s="118" t="s">
        <v>301</v>
      </c>
      <c r="E52" s="196" t="s">
        <v>551</v>
      </c>
      <c r="F52" s="32" t="s">
        <v>552</v>
      </c>
      <c r="G52" s="204" t="s">
        <v>553</v>
      </c>
      <c r="H52" s="32" t="s">
        <v>110</v>
      </c>
      <c r="I52" s="97"/>
    </row>
    <row r="53" spans="1:9" ht="51">
      <c r="A53" s="92"/>
      <c r="B53" s="913"/>
      <c r="C53" s="913"/>
      <c r="D53" s="163" t="s">
        <v>73</v>
      </c>
      <c r="E53" s="87" t="s">
        <v>554</v>
      </c>
      <c r="F53" s="47" t="s">
        <v>345</v>
      </c>
      <c r="G53" s="163" t="s">
        <v>346</v>
      </c>
      <c r="H53" s="27" t="s">
        <v>110</v>
      </c>
      <c r="I53" s="97"/>
    </row>
    <row r="54" spans="1:9" ht="12.75">
      <c r="A54" s="92"/>
      <c r="B54" s="102"/>
      <c r="C54" s="102"/>
      <c r="D54" s="102"/>
      <c r="E54" s="102"/>
      <c r="F54" s="102"/>
      <c r="G54" s="102"/>
      <c r="H54" s="102"/>
      <c r="I54" s="92"/>
    </row>
    <row r="55" spans="1:9" ht="12.75">
      <c r="A55" s="92"/>
      <c r="B55" s="102"/>
      <c r="C55" s="102"/>
      <c r="D55" s="102"/>
      <c r="E55" s="102"/>
      <c r="F55" s="102"/>
      <c r="G55" s="102"/>
      <c r="H55" s="102"/>
      <c r="I55" s="92"/>
    </row>
    <row r="56" spans="1:9" ht="12.75">
      <c r="A56" s="92"/>
      <c r="B56" s="102"/>
      <c r="C56" s="102"/>
      <c r="D56" s="102"/>
      <c r="E56" s="102"/>
      <c r="F56" s="102"/>
      <c r="G56" s="102"/>
      <c r="H56" s="102"/>
      <c r="I56" s="92"/>
    </row>
    <row r="57" spans="1:9" ht="12.75">
      <c r="A57" s="92"/>
      <c r="B57" s="102"/>
      <c r="C57" s="102"/>
      <c r="D57" s="102"/>
      <c r="E57" s="102"/>
      <c r="F57" s="102"/>
      <c r="G57" s="102"/>
      <c r="H57" s="102"/>
      <c r="I57" s="92"/>
    </row>
    <row r="58" spans="1:9" ht="12.75">
      <c r="A58" s="92"/>
      <c r="B58" s="102"/>
      <c r="C58" s="102"/>
      <c r="D58" s="102"/>
      <c r="E58" s="102"/>
      <c r="F58" s="102"/>
      <c r="G58" s="102"/>
      <c r="H58" s="102"/>
      <c r="I58" s="92"/>
    </row>
    <row r="59" spans="1:9" ht="12.75">
      <c r="A59" s="92"/>
      <c r="B59" s="102"/>
      <c r="C59" s="102"/>
      <c r="D59" s="102"/>
      <c r="E59" s="102"/>
      <c r="F59" s="102"/>
      <c r="G59" s="102"/>
      <c r="H59" s="102"/>
      <c r="I59" s="92"/>
    </row>
    <row r="60" spans="1:9" ht="12.75">
      <c r="A60" s="92"/>
      <c r="B60" s="102"/>
      <c r="C60" s="102"/>
      <c r="D60" s="102"/>
      <c r="E60" s="102"/>
      <c r="F60" s="102"/>
      <c r="G60" s="102"/>
      <c r="H60" s="102"/>
      <c r="I60" s="92"/>
    </row>
    <row r="61" spans="1:9" ht="12.75">
      <c r="A61" s="92"/>
      <c r="B61" s="102"/>
      <c r="C61" s="102"/>
      <c r="D61" s="102"/>
      <c r="E61" s="102"/>
      <c r="F61" s="102"/>
      <c r="G61" s="102"/>
      <c r="H61" s="102"/>
      <c r="I61" s="92"/>
    </row>
    <row r="62" spans="1:9" ht="12.75">
      <c r="A62" s="92"/>
      <c r="B62" s="102"/>
      <c r="C62" s="102"/>
      <c r="D62" s="102"/>
      <c r="E62" s="102"/>
      <c r="F62" s="102"/>
      <c r="G62" s="102"/>
      <c r="H62" s="102"/>
      <c r="I62" s="92"/>
    </row>
    <row r="63" spans="1:9" ht="12.75">
      <c r="A63" s="92"/>
      <c r="B63" s="102"/>
      <c r="C63" s="102"/>
      <c r="D63" s="102"/>
      <c r="E63" s="102"/>
      <c r="F63" s="102"/>
      <c r="G63" s="102"/>
      <c r="H63" s="102"/>
      <c r="I63" s="92"/>
    </row>
    <row r="64" spans="1:9" ht="12.75">
      <c r="A64" s="92"/>
      <c r="B64" s="102"/>
      <c r="C64" s="102"/>
      <c r="D64" s="102"/>
      <c r="E64" s="102"/>
      <c r="F64" s="102"/>
      <c r="G64" s="102"/>
      <c r="H64" s="102"/>
      <c r="I64" s="92"/>
    </row>
    <row r="65" spans="1:9" ht="12.75">
      <c r="A65" s="92"/>
      <c r="B65" s="102"/>
      <c r="C65" s="102"/>
      <c r="D65" s="102"/>
      <c r="E65" s="102"/>
      <c r="F65" s="102"/>
      <c r="G65" s="102"/>
      <c r="H65" s="102"/>
      <c r="I65" s="92"/>
    </row>
    <row r="66" spans="1:9" ht="12.75">
      <c r="A66" s="92"/>
      <c r="B66" s="102"/>
      <c r="C66" s="102"/>
      <c r="D66" s="102"/>
      <c r="E66" s="102"/>
      <c r="F66" s="102"/>
      <c r="G66" s="102"/>
      <c r="H66" s="102"/>
      <c r="I66" s="92"/>
    </row>
    <row r="67" spans="1:9" ht="12.75">
      <c r="A67" s="92"/>
      <c r="B67" s="102"/>
      <c r="C67" s="102"/>
      <c r="D67" s="102"/>
      <c r="E67" s="102"/>
      <c r="F67" s="102"/>
      <c r="G67" s="102"/>
      <c r="H67" s="102"/>
      <c r="I67" s="92"/>
    </row>
    <row r="68" spans="1:9" ht="12.75">
      <c r="A68" s="92"/>
      <c r="B68" s="102"/>
      <c r="C68" s="102"/>
      <c r="D68" s="102"/>
      <c r="E68" s="102"/>
      <c r="F68" s="102"/>
      <c r="G68" s="102"/>
      <c r="H68" s="102"/>
      <c r="I68" s="92"/>
    </row>
    <row r="69" spans="1:9" ht="12.75">
      <c r="A69" s="92"/>
      <c r="B69" s="102"/>
      <c r="C69" s="102"/>
      <c r="D69" s="102"/>
      <c r="E69" s="102"/>
      <c r="F69" s="102"/>
      <c r="G69" s="102"/>
      <c r="H69" s="102"/>
      <c r="I69" s="92"/>
    </row>
    <row r="70" spans="1:9" ht="12.75">
      <c r="A70" s="92"/>
      <c r="B70" s="102"/>
      <c r="C70" s="102"/>
      <c r="D70" s="102"/>
      <c r="E70" s="102"/>
      <c r="F70" s="102"/>
      <c r="G70" s="102"/>
      <c r="H70" s="102"/>
      <c r="I70" s="92"/>
    </row>
    <row r="71" spans="1:9" ht="12.75">
      <c r="A71" s="92"/>
      <c r="B71" s="102"/>
      <c r="C71" s="102"/>
      <c r="D71" s="102"/>
      <c r="E71" s="102"/>
      <c r="F71" s="102"/>
      <c r="G71" s="102"/>
      <c r="H71" s="102"/>
      <c r="I71" s="92"/>
    </row>
    <row r="72" spans="1:9" ht="12.75">
      <c r="A72" s="92"/>
      <c r="B72" s="102"/>
      <c r="C72" s="102"/>
      <c r="D72" s="102"/>
      <c r="E72" s="102"/>
      <c r="F72" s="102"/>
      <c r="G72" s="102"/>
      <c r="H72" s="102"/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92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92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92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92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92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92"/>
    </row>
    <row r="85" spans="1:9" ht="12.75">
      <c r="A85" s="92"/>
      <c r="B85" s="102"/>
      <c r="C85" s="102"/>
      <c r="D85" s="102"/>
      <c r="E85" s="102"/>
      <c r="F85" s="102"/>
      <c r="G85" s="102"/>
      <c r="H85" s="102"/>
      <c r="I85" s="92"/>
    </row>
    <row r="86" spans="1:9" ht="12.75">
      <c r="A86" s="92"/>
      <c r="B86" s="102"/>
      <c r="C86" s="102"/>
      <c r="D86" s="102"/>
      <c r="E86" s="102"/>
      <c r="F86" s="102"/>
      <c r="G86" s="102"/>
      <c r="H86" s="102"/>
      <c r="I86" s="92"/>
    </row>
    <row r="87" spans="1:9" ht="12.75">
      <c r="A87" s="92"/>
      <c r="B87" s="102"/>
      <c r="C87" s="102"/>
      <c r="D87" s="102"/>
      <c r="E87" s="102"/>
      <c r="F87" s="102"/>
      <c r="G87" s="102"/>
      <c r="H87" s="102"/>
      <c r="I87" s="92"/>
    </row>
    <row r="88" spans="1:9" ht="12.75">
      <c r="A88" s="92"/>
      <c r="B88" s="102"/>
      <c r="C88" s="102"/>
      <c r="D88" s="102"/>
      <c r="E88" s="102"/>
      <c r="F88" s="102"/>
      <c r="G88" s="102"/>
      <c r="H88" s="102"/>
      <c r="I88" s="92"/>
    </row>
    <row r="89" spans="1:9" ht="12.75">
      <c r="A89" s="92"/>
      <c r="B89" s="102"/>
      <c r="C89" s="102"/>
      <c r="D89" s="102"/>
      <c r="E89" s="102"/>
      <c r="F89" s="102"/>
      <c r="G89" s="102"/>
      <c r="H89" s="102"/>
      <c r="I89" s="92"/>
    </row>
    <row r="90" spans="1:9" ht="12.75">
      <c r="A90" s="92"/>
      <c r="B90" s="102"/>
      <c r="C90" s="102"/>
      <c r="D90" s="102"/>
      <c r="E90" s="102"/>
      <c r="F90" s="102"/>
      <c r="G90" s="102"/>
      <c r="H90" s="102"/>
      <c r="I90" s="92"/>
    </row>
    <row r="91" spans="1:9" ht="12.75">
      <c r="A91" s="92"/>
      <c r="B91" s="102"/>
      <c r="C91" s="102"/>
      <c r="D91" s="102"/>
      <c r="E91" s="102"/>
      <c r="F91" s="102"/>
      <c r="G91" s="102"/>
      <c r="H91" s="102"/>
      <c r="I91" s="92"/>
    </row>
    <row r="92" spans="1:9" ht="12.75">
      <c r="A92" s="92"/>
      <c r="B92" s="102"/>
      <c r="C92" s="102"/>
      <c r="D92" s="102"/>
      <c r="E92" s="102"/>
      <c r="F92" s="102"/>
      <c r="G92" s="102"/>
      <c r="H92" s="102"/>
      <c r="I92" s="92"/>
    </row>
    <row r="93" spans="1:9" ht="12.75">
      <c r="A93" s="92"/>
      <c r="B93" s="102"/>
      <c r="C93" s="102"/>
      <c r="D93" s="102"/>
      <c r="E93" s="102"/>
      <c r="F93" s="102"/>
      <c r="G93" s="102"/>
      <c r="H93" s="102"/>
      <c r="I93" s="92"/>
    </row>
    <row r="94" spans="1:9" ht="12.75">
      <c r="A94" s="92"/>
      <c r="B94" s="102"/>
      <c r="C94" s="102"/>
      <c r="D94" s="102"/>
      <c r="E94" s="102"/>
      <c r="F94" s="102"/>
      <c r="G94" s="102"/>
      <c r="H94" s="102"/>
      <c r="I94" s="92"/>
    </row>
    <row r="95" spans="1:9" ht="12.75">
      <c r="A95" s="92"/>
      <c r="B95" s="102"/>
      <c r="C95" s="102"/>
      <c r="D95" s="102"/>
      <c r="E95" s="102"/>
      <c r="F95" s="102"/>
      <c r="G95" s="102"/>
      <c r="H95" s="102"/>
      <c r="I95" s="92"/>
    </row>
    <row r="96" spans="1:9" ht="12.75">
      <c r="A96" s="92"/>
      <c r="B96" s="102"/>
      <c r="C96" s="102"/>
      <c r="D96" s="102"/>
      <c r="E96" s="102"/>
      <c r="F96" s="102"/>
      <c r="G96" s="102"/>
      <c r="H96" s="102"/>
      <c r="I96" s="92"/>
    </row>
    <row r="97" spans="1:9" ht="12.75">
      <c r="A97" s="92"/>
      <c r="B97" s="102"/>
      <c r="C97" s="102"/>
      <c r="D97" s="102"/>
      <c r="E97" s="102"/>
      <c r="F97" s="102"/>
      <c r="G97" s="102"/>
      <c r="H97" s="102"/>
      <c r="I97" s="92"/>
    </row>
    <row r="98" spans="1:9" ht="12.75">
      <c r="A98" s="92"/>
      <c r="B98" s="102"/>
      <c r="C98" s="102"/>
      <c r="D98" s="102"/>
      <c r="E98" s="102"/>
      <c r="F98" s="102"/>
      <c r="G98" s="102"/>
      <c r="H98" s="102"/>
      <c r="I98" s="92"/>
    </row>
    <row r="99" spans="1:9" ht="12.75">
      <c r="A99" s="92"/>
      <c r="B99" s="102"/>
      <c r="C99" s="102"/>
      <c r="D99" s="102"/>
      <c r="E99" s="102"/>
      <c r="F99" s="102"/>
      <c r="G99" s="102"/>
      <c r="H99" s="102"/>
      <c r="I99" s="92"/>
    </row>
    <row r="100" spans="1:9" ht="12.75">
      <c r="A100" s="92"/>
      <c r="B100" s="102"/>
      <c r="C100" s="102"/>
      <c r="D100" s="102"/>
      <c r="E100" s="102"/>
      <c r="F100" s="102"/>
      <c r="G100" s="102"/>
      <c r="H100" s="102"/>
      <c r="I100" s="92"/>
    </row>
    <row r="101" spans="1:9" ht="12.75">
      <c r="A101" s="92"/>
      <c r="B101" s="102"/>
      <c r="C101" s="102"/>
      <c r="D101" s="102"/>
      <c r="E101" s="102"/>
      <c r="F101" s="102"/>
      <c r="G101" s="102"/>
      <c r="H101" s="102"/>
      <c r="I101" s="92"/>
    </row>
    <row r="102" spans="1:9" ht="12.75">
      <c r="A102" s="92"/>
      <c r="B102" s="102"/>
      <c r="C102" s="102"/>
      <c r="D102" s="102"/>
      <c r="E102" s="102"/>
      <c r="F102" s="102"/>
      <c r="G102" s="102"/>
      <c r="H102" s="102"/>
      <c r="I102" s="92"/>
    </row>
    <row r="103" spans="1:9" ht="12.75">
      <c r="A103" s="92"/>
      <c r="B103" s="102"/>
      <c r="C103" s="102"/>
      <c r="D103" s="102"/>
      <c r="E103" s="102"/>
      <c r="F103" s="102"/>
      <c r="G103" s="102"/>
      <c r="H103" s="102"/>
      <c r="I103" s="92"/>
    </row>
    <row r="104" spans="1:9" ht="12.75">
      <c r="A104" s="92"/>
      <c r="B104" s="102"/>
      <c r="C104" s="102"/>
      <c r="D104" s="102"/>
      <c r="E104" s="102"/>
      <c r="F104" s="102"/>
      <c r="G104" s="102"/>
      <c r="H104" s="102"/>
      <c r="I104" s="92"/>
    </row>
    <row r="105" spans="1:9" ht="12.75">
      <c r="A105" s="92"/>
      <c r="B105" s="102"/>
      <c r="C105" s="102"/>
      <c r="D105" s="102"/>
      <c r="E105" s="102"/>
      <c r="F105" s="102"/>
      <c r="G105" s="102"/>
      <c r="H105" s="102"/>
      <c r="I105" s="92"/>
    </row>
    <row r="106" spans="1:9" ht="12.75">
      <c r="A106" s="92"/>
      <c r="B106" s="102"/>
      <c r="C106" s="102"/>
      <c r="D106" s="102"/>
      <c r="E106" s="102"/>
      <c r="F106" s="102"/>
      <c r="G106" s="102"/>
      <c r="H106" s="102"/>
      <c r="I106" s="92"/>
    </row>
    <row r="107" spans="1:9" ht="12.75">
      <c r="A107" s="92"/>
      <c r="B107" s="102"/>
      <c r="C107" s="102"/>
      <c r="D107" s="102"/>
      <c r="E107" s="102"/>
      <c r="F107" s="102"/>
      <c r="G107" s="102"/>
      <c r="H107" s="102"/>
      <c r="I107" s="92"/>
    </row>
    <row r="108" spans="1:9" ht="12.75">
      <c r="A108" s="92"/>
      <c r="B108" s="102"/>
      <c r="C108" s="102"/>
      <c r="D108" s="102"/>
      <c r="E108" s="102"/>
      <c r="F108" s="102"/>
      <c r="G108" s="102"/>
      <c r="H108" s="102"/>
      <c r="I108" s="92"/>
    </row>
    <row r="109" spans="1:9" ht="12.75">
      <c r="A109" s="92"/>
      <c r="B109" s="102"/>
      <c r="C109" s="102"/>
      <c r="D109" s="102"/>
      <c r="E109" s="102"/>
      <c r="F109" s="102"/>
      <c r="G109" s="102"/>
      <c r="H109" s="102"/>
      <c r="I109" s="92"/>
    </row>
    <row r="110" spans="1:9" ht="12.75">
      <c r="A110" s="92"/>
      <c r="B110" s="102"/>
      <c r="C110" s="102"/>
      <c r="D110" s="102"/>
      <c r="E110" s="102"/>
      <c r="F110" s="102"/>
      <c r="G110" s="102"/>
      <c r="H110" s="102"/>
      <c r="I110" s="92"/>
    </row>
    <row r="111" spans="1:9" ht="12.75">
      <c r="A111" s="92"/>
      <c r="B111" s="102"/>
      <c r="C111" s="102"/>
      <c r="D111" s="102"/>
      <c r="E111" s="102"/>
      <c r="F111" s="102"/>
      <c r="G111" s="102"/>
      <c r="H111" s="102"/>
      <c r="I111" s="92"/>
    </row>
    <row r="112" spans="1:9" ht="12.75">
      <c r="A112" s="92"/>
      <c r="B112" s="102"/>
      <c r="C112" s="102"/>
      <c r="D112" s="102"/>
      <c r="E112" s="102"/>
      <c r="F112" s="102"/>
      <c r="G112" s="102"/>
      <c r="H112" s="102"/>
      <c r="I112" s="92"/>
    </row>
    <row r="113" spans="1:9" ht="12.75">
      <c r="A113" s="92"/>
      <c r="B113" s="102"/>
      <c r="C113" s="102"/>
      <c r="D113" s="102"/>
      <c r="E113" s="102"/>
      <c r="F113" s="102"/>
      <c r="G113" s="102"/>
      <c r="H113" s="102"/>
      <c r="I113" s="92"/>
    </row>
    <row r="114" spans="1:9" ht="12.75">
      <c r="A114" s="92"/>
      <c r="B114" s="102"/>
      <c r="C114" s="102"/>
      <c r="D114" s="102"/>
      <c r="E114" s="102"/>
      <c r="F114" s="102"/>
      <c r="G114" s="102"/>
      <c r="H114" s="102"/>
      <c r="I114" s="92"/>
    </row>
    <row r="115" spans="1:9" ht="12.75">
      <c r="A115" s="92"/>
      <c r="B115" s="102"/>
      <c r="C115" s="102"/>
      <c r="D115" s="102"/>
      <c r="E115" s="102"/>
      <c r="F115" s="102"/>
      <c r="G115" s="102"/>
      <c r="H115" s="102"/>
      <c r="I115" s="92"/>
    </row>
    <row r="116" spans="1:9" ht="12.75">
      <c r="A116" s="92"/>
      <c r="B116" s="102"/>
      <c r="C116" s="102"/>
      <c r="D116" s="102"/>
      <c r="E116" s="102"/>
      <c r="F116" s="102"/>
      <c r="G116" s="102"/>
      <c r="H116" s="102"/>
      <c r="I116" s="92"/>
    </row>
    <row r="117" spans="1:9" ht="12.75">
      <c r="A117" s="92"/>
      <c r="B117" s="102"/>
      <c r="C117" s="102"/>
      <c r="D117" s="102"/>
      <c r="E117" s="102"/>
      <c r="F117" s="102"/>
      <c r="G117" s="102"/>
      <c r="H117" s="102"/>
      <c r="I117" s="92"/>
    </row>
    <row r="118" spans="1:9" ht="12.75">
      <c r="A118" s="92"/>
      <c r="B118" s="102"/>
      <c r="C118" s="102"/>
      <c r="D118" s="102"/>
      <c r="E118" s="102"/>
      <c r="F118" s="102"/>
      <c r="G118" s="102"/>
      <c r="H118" s="102"/>
      <c r="I118" s="92"/>
    </row>
    <row r="119" spans="1:9" ht="12.75">
      <c r="A119" s="92"/>
      <c r="B119" s="102"/>
      <c r="C119" s="102"/>
      <c r="D119" s="102"/>
      <c r="E119" s="102"/>
      <c r="F119" s="102"/>
      <c r="G119" s="102"/>
      <c r="H119" s="102"/>
      <c r="I119" s="92"/>
    </row>
    <row r="120" spans="1:9" ht="12.75">
      <c r="A120" s="92"/>
      <c r="B120" s="102"/>
      <c r="C120" s="102"/>
      <c r="D120" s="102"/>
      <c r="E120" s="102"/>
      <c r="F120" s="102"/>
      <c r="G120" s="102"/>
      <c r="H120" s="102"/>
      <c r="I120" s="92"/>
    </row>
    <row r="121" spans="1:9" ht="12.75">
      <c r="A121" s="92"/>
      <c r="B121" s="102"/>
      <c r="C121" s="102"/>
      <c r="D121" s="102"/>
      <c r="E121" s="102"/>
      <c r="F121" s="102"/>
      <c r="G121" s="102"/>
      <c r="H121" s="102"/>
      <c r="I121" s="92"/>
    </row>
    <row r="122" spans="1:9" ht="12.75">
      <c r="A122" s="92"/>
      <c r="B122" s="102"/>
      <c r="C122" s="102"/>
      <c r="D122" s="102"/>
      <c r="E122" s="102"/>
      <c r="F122" s="102"/>
      <c r="G122" s="102"/>
      <c r="H122" s="102"/>
      <c r="I122" s="92"/>
    </row>
    <row r="123" spans="1:9" ht="12.75">
      <c r="A123" s="92"/>
      <c r="B123" s="102"/>
      <c r="C123" s="102"/>
      <c r="D123" s="102"/>
      <c r="E123" s="102"/>
      <c r="F123" s="102"/>
      <c r="G123" s="102"/>
      <c r="H123" s="102"/>
      <c r="I123" s="92"/>
    </row>
    <row r="124" spans="1:9" ht="12.75">
      <c r="A124" s="92"/>
      <c r="B124" s="102"/>
      <c r="C124" s="102"/>
      <c r="D124" s="102"/>
      <c r="E124" s="102"/>
      <c r="F124" s="102"/>
      <c r="G124" s="102"/>
      <c r="H124" s="102"/>
      <c r="I124" s="92"/>
    </row>
    <row r="125" spans="1:9" ht="12.75">
      <c r="A125" s="92"/>
      <c r="B125" s="102"/>
      <c r="C125" s="102"/>
      <c r="D125" s="102"/>
      <c r="E125" s="102"/>
      <c r="F125" s="102"/>
      <c r="G125" s="102"/>
      <c r="H125" s="102"/>
      <c r="I125" s="92"/>
    </row>
    <row r="126" spans="1:9" ht="12.75">
      <c r="A126" s="92"/>
      <c r="B126" s="102"/>
      <c r="C126" s="102"/>
      <c r="D126" s="102"/>
      <c r="E126" s="102"/>
      <c r="F126" s="102"/>
      <c r="G126" s="102"/>
      <c r="H126" s="102"/>
      <c r="I126" s="92"/>
    </row>
    <row r="127" spans="1:9" ht="12.75">
      <c r="A127" s="92"/>
      <c r="B127" s="102"/>
      <c r="C127" s="102"/>
      <c r="D127" s="102"/>
      <c r="E127" s="102"/>
      <c r="F127" s="102"/>
      <c r="G127" s="102"/>
      <c r="H127" s="102"/>
      <c r="I127" s="92"/>
    </row>
    <row r="128" spans="1:9" ht="12.75">
      <c r="A128" s="92"/>
      <c r="B128" s="102"/>
      <c r="C128" s="102"/>
      <c r="D128" s="102"/>
      <c r="E128" s="102"/>
      <c r="F128" s="102"/>
      <c r="G128" s="102"/>
      <c r="H128" s="102"/>
      <c r="I128" s="92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92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92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9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9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9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9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9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9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92"/>
    </row>
    <row r="961" spans="1:9" ht="12.75">
      <c r="A961" s="92"/>
      <c r="B961" s="102"/>
      <c r="C961" s="102"/>
      <c r="D961" s="102"/>
      <c r="E961" s="102"/>
      <c r="F961" s="102"/>
      <c r="G961" s="102"/>
      <c r="H961" s="102"/>
      <c r="I961" s="92"/>
    </row>
    <row r="962" spans="1:9" ht="12.75">
      <c r="A962" s="92"/>
      <c r="B962" s="102"/>
      <c r="C962" s="102"/>
      <c r="D962" s="102"/>
      <c r="E962" s="102"/>
      <c r="F962" s="102"/>
      <c r="G962" s="102"/>
      <c r="H962" s="102"/>
      <c r="I962" s="92"/>
    </row>
    <row r="963" spans="1:9" ht="12.75">
      <c r="A963" s="92"/>
      <c r="B963" s="102"/>
      <c r="C963" s="102"/>
      <c r="D963" s="102"/>
      <c r="E963" s="102"/>
      <c r="F963" s="102"/>
      <c r="G963" s="102"/>
      <c r="H963" s="102"/>
      <c r="I963" s="92"/>
    </row>
    <row r="964" spans="1:9" ht="12.75">
      <c r="A964" s="92"/>
      <c r="B964" s="102"/>
      <c r="C964" s="102"/>
      <c r="D964" s="102"/>
      <c r="E964" s="102"/>
      <c r="F964" s="102"/>
      <c r="G964" s="102"/>
      <c r="H964" s="102"/>
      <c r="I964" s="92"/>
    </row>
    <row r="965" spans="1:9" ht="12.75">
      <c r="A965" s="92"/>
      <c r="B965" s="102"/>
      <c r="C965" s="102"/>
      <c r="D965" s="102"/>
      <c r="E965" s="102"/>
      <c r="F965" s="102"/>
      <c r="G965" s="102"/>
      <c r="H965" s="102"/>
      <c r="I965" s="92"/>
    </row>
    <row r="966" spans="1:9" ht="12.75">
      <c r="A966" s="92"/>
      <c r="B966" s="102"/>
      <c r="C966" s="102"/>
      <c r="D966" s="102"/>
      <c r="E966" s="102"/>
      <c r="F966" s="102"/>
      <c r="G966" s="102"/>
      <c r="H966" s="102"/>
      <c r="I966" s="92"/>
    </row>
    <row r="967" spans="1:9" ht="12.75">
      <c r="A967" s="92"/>
      <c r="B967" s="102"/>
      <c r="C967" s="102"/>
      <c r="D967" s="102"/>
      <c r="E967" s="102"/>
      <c r="F967" s="102"/>
      <c r="G967" s="102"/>
      <c r="H967" s="102"/>
      <c r="I967" s="92"/>
    </row>
    <row r="968" spans="1:9" ht="12.75">
      <c r="A968" s="92"/>
      <c r="B968" s="102"/>
      <c r="C968" s="102"/>
      <c r="D968" s="102"/>
      <c r="E968" s="102"/>
      <c r="F968" s="102"/>
      <c r="G968" s="102"/>
      <c r="H968" s="102"/>
      <c r="I968" s="92"/>
    </row>
    <row r="969" spans="1:9" ht="12.75">
      <c r="A969" s="92"/>
      <c r="B969" s="102"/>
      <c r="C969" s="102"/>
      <c r="D969" s="102"/>
      <c r="E969" s="102"/>
      <c r="F969" s="102"/>
      <c r="G969" s="102"/>
      <c r="H969" s="102"/>
      <c r="I969" s="92"/>
    </row>
    <row r="970" spans="1:9" ht="12.75">
      <c r="A970" s="92"/>
      <c r="B970" s="102"/>
      <c r="C970" s="102"/>
      <c r="D970" s="102"/>
      <c r="E970" s="102"/>
      <c r="F970" s="102"/>
      <c r="G970" s="102"/>
      <c r="H970" s="102"/>
      <c r="I970" s="92"/>
    </row>
    <row r="971" spans="1:9" ht="12.75">
      <c r="A971" s="92"/>
      <c r="B971" s="102"/>
      <c r="C971" s="102"/>
      <c r="D971" s="102"/>
      <c r="E971" s="102"/>
      <c r="F971" s="102"/>
      <c r="G971" s="102"/>
      <c r="H971" s="102"/>
      <c r="I971" s="92"/>
    </row>
    <row r="972" spans="1:9" ht="12.75">
      <c r="A972" s="92"/>
      <c r="B972" s="102"/>
      <c r="C972" s="102"/>
      <c r="D972" s="102"/>
      <c r="E972" s="102"/>
      <c r="F972" s="102"/>
      <c r="G972" s="102"/>
      <c r="H972" s="102"/>
      <c r="I972" s="92"/>
    </row>
    <row r="973" spans="1:9" ht="12.75">
      <c r="A973" s="92"/>
      <c r="B973" s="102"/>
      <c r="C973" s="102"/>
      <c r="D973" s="102"/>
      <c r="E973" s="102"/>
      <c r="F973" s="102"/>
      <c r="G973" s="102"/>
      <c r="H973" s="102"/>
      <c r="I973" s="92"/>
    </row>
    <row r="974" spans="1:9" ht="12.75">
      <c r="A974" s="92"/>
      <c r="B974" s="102"/>
      <c r="C974" s="102"/>
      <c r="D974" s="102"/>
      <c r="E974" s="102"/>
      <c r="F974" s="102"/>
      <c r="G974" s="102"/>
      <c r="H974" s="102"/>
      <c r="I974" s="92"/>
    </row>
    <row r="975" spans="1:9" ht="12.75">
      <c r="A975" s="92"/>
      <c r="B975" s="102"/>
      <c r="C975" s="102"/>
      <c r="D975" s="102"/>
      <c r="E975" s="102"/>
      <c r="F975" s="102"/>
      <c r="G975" s="102"/>
      <c r="H975" s="102"/>
      <c r="I975" s="92"/>
    </row>
    <row r="976" spans="1:9" ht="12.75">
      <c r="A976" s="92"/>
      <c r="B976" s="102"/>
      <c r="C976" s="102"/>
      <c r="D976" s="102"/>
      <c r="E976" s="102"/>
      <c r="F976" s="102"/>
      <c r="G976" s="102"/>
      <c r="H976" s="102"/>
      <c r="I976" s="92"/>
    </row>
    <row r="977" spans="1:9" ht="12.75">
      <c r="A977" s="92"/>
      <c r="B977" s="102"/>
      <c r="C977" s="102"/>
      <c r="D977" s="102"/>
      <c r="E977" s="102"/>
      <c r="F977" s="102"/>
      <c r="G977" s="102"/>
      <c r="H977" s="102"/>
      <c r="I977" s="92"/>
    </row>
    <row r="978" spans="1:9" ht="12.75">
      <c r="A978" s="92"/>
      <c r="B978" s="102"/>
      <c r="C978" s="102"/>
      <c r="D978" s="102"/>
      <c r="E978" s="102"/>
      <c r="F978" s="102"/>
      <c r="G978" s="102"/>
      <c r="H978" s="102"/>
      <c r="I978" s="92"/>
    </row>
    <row r="979" spans="1:9" ht="12.75">
      <c r="A979" s="92"/>
      <c r="B979" s="102"/>
      <c r="C979" s="102"/>
      <c r="D979" s="102"/>
      <c r="E979" s="102"/>
      <c r="F979" s="102"/>
      <c r="G979" s="102"/>
      <c r="H979" s="102"/>
      <c r="I979" s="92"/>
    </row>
    <row r="980" spans="1:9" ht="12.75">
      <c r="A980" s="92"/>
      <c r="B980" s="102"/>
      <c r="C980" s="102"/>
      <c r="D980" s="102"/>
      <c r="E980" s="102"/>
      <c r="F980" s="102"/>
      <c r="G980" s="102"/>
      <c r="H980" s="102"/>
      <c r="I980" s="92"/>
    </row>
    <row r="981" spans="1:9" ht="12.75">
      <c r="A981" s="92"/>
      <c r="B981" s="102"/>
      <c r="C981" s="102"/>
      <c r="D981" s="102"/>
      <c r="E981" s="102"/>
      <c r="F981" s="102"/>
      <c r="G981" s="102"/>
      <c r="H981" s="102"/>
      <c r="I981" s="92"/>
    </row>
    <row r="982" spans="1:9" ht="12.75">
      <c r="A982" s="92"/>
      <c r="B982" s="102"/>
      <c r="C982" s="102"/>
      <c r="D982" s="102"/>
      <c r="E982" s="102"/>
      <c r="F982" s="102"/>
      <c r="G982" s="102"/>
      <c r="H982" s="102"/>
      <c r="I982" s="92"/>
    </row>
  </sheetData>
  <mergeCells count="19">
    <mergeCell ref="B52:B53"/>
    <mergeCell ref="C52:C53"/>
    <mergeCell ref="C26:C27"/>
    <mergeCell ref="B28:H28"/>
    <mergeCell ref="B32:H32"/>
    <mergeCell ref="B35:B36"/>
    <mergeCell ref="C35:C36"/>
    <mergeCell ref="B37:H37"/>
    <mergeCell ref="B41:H41"/>
    <mergeCell ref="B45:H45"/>
    <mergeCell ref="B49:H49"/>
    <mergeCell ref="B23:H23"/>
    <mergeCell ref="B26:B27"/>
    <mergeCell ref="B15:H15"/>
    <mergeCell ref="B19:H19"/>
    <mergeCell ref="B7:H7"/>
    <mergeCell ref="B11:H11"/>
    <mergeCell ref="B1:H1"/>
    <mergeCell ref="B2:H2"/>
  </mergeCells>
  <hyperlinks>
    <hyperlink ref="G4" r:id="rId1"/>
    <hyperlink ref="G5" r:id="rId2"/>
    <hyperlink ref="G9" r:id="rId3"/>
    <hyperlink ref="G14" r:id="rId4"/>
    <hyperlink ref="G16" r:id="rId5"/>
    <hyperlink ref="G17" r:id="rId6"/>
    <hyperlink ref="G20" r:id="rId7"/>
    <hyperlink ref="G24" r:id="rId8"/>
    <hyperlink ref="G26" r:id="rId9"/>
    <hyperlink ref="G33" r:id="rId10"/>
    <hyperlink ref="G35" r:id="rId11"/>
    <hyperlink ref="G38" r:id="rId12"/>
    <hyperlink ref="G39" r:id="rId13"/>
    <hyperlink ref="G40" r:id="rId14"/>
    <hyperlink ref="G46" r:id="rId15"/>
    <hyperlink ref="G52" r:id="rId1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I986"/>
  <sheetViews>
    <sheetView workbookViewId="0">
      <selection activeCell="N4" sqref="N4"/>
    </sheetView>
  </sheetViews>
  <sheetFormatPr defaultColWidth="14.42578125" defaultRowHeight="15.75" customHeight="1"/>
  <cols>
    <col min="1" max="1" width="10.28515625" customWidth="1"/>
    <col min="2" max="2" width="11.7109375" customWidth="1"/>
    <col min="3" max="3" width="18" customWidth="1"/>
    <col min="4" max="5" width="21.28515625" customWidth="1"/>
    <col min="6" max="6" width="46.28515625" customWidth="1"/>
    <col min="7" max="7" width="55.42578125" customWidth="1"/>
    <col min="8" max="9" width="21.28515625" customWidth="1"/>
  </cols>
  <sheetData>
    <row r="1" spans="1:9" ht="30" customHeight="1">
      <c r="A1" s="3"/>
      <c r="B1" s="921" t="s">
        <v>555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556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31</v>
      </c>
      <c r="H3" s="18" t="s">
        <v>63</v>
      </c>
      <c r="I3" s="20"/>
    </row>
    <row r="4" spans="1:9" ht="38.25">
      <c r="A4" s="24"/>
      <c r="B4" s="18" t="s">
        <v>71</v>
      </c>
      <c r="C4" s="18" t="s">
        <v>72</v>
      </c>
      <c r="D4" s="26" t="s">
        <v>184</v>
      </c>
      <c r="E4" s="37" t="s">
        <v>557</v>
      </c>
      <c r="F4" s="26" t="s">
        <v>558</v>
      </c>
      <c r="G4" s="104" t="s">
        <v>559</v>
      </c>
      <c r="H4" s="27" t="s">
        <v>560</v>
      </c>
      <c r="I4" s="24"/>
    </row>
    <row r="5" spans="1:9" ht="25.5">
      <c r="A5" s="24"/>
      <c r="B5" s="18" t="s">
        <v>111</v>
      </c>
      <c r="C5" s="18" t="s">
        <v>112</v>
      </c>
      <c r="D5" s="26" t="s">
        <v>73</v>
      </c>
      <c r="E5" s="206" t="s">
        <v>561</v>
      </c>
      <c r="F5" s="26" t="s">
        <v>562</v>
      </c>
      <c r="G5" s="26" t="s">
        <v>563</v>
      </c>
      <c r="H5" s="26" t="s">
        <v>564</v>
      </c>
      <c r="I5" s="24"/>
    </row>
    <row r="6" spans="1:9" ht="25.5" customHeight="1">
      <c r="A6" s="205"/>
      <c r="B6" s="18" t="s">
        <v>145</v>
      </c>
      <c r="C6" s="18" t="s">
        <v>146</v>
      </c>
      <c r="D6" s="26" t="s">
        <v>73</v>
      </c>
      <c r="E6" s="206" t="s">
        <v>566</v>
      </c>
      <c r="F6" s="26" t="s">
        <v>567</v>
      </c>
      <c r="G6" s="42" t="s">
        <v>568</v>
      </c>
      <c r="H6" s="42" t="s">
        <v>569</v>
      </c>
      <c r="I6" s="205"/>
    </row>
    <row r="7" spans="1:9" ht="12.75">
      <c r="A7" s="52"/>
      <c r="B7" s="923" t="s">
        <v>169</v>
      </c>
      <c r="C7" s="908"/>
      <c r="D7" s="908"/>
      <c r="E7" s="908"/>
      <c r="F7" s="908"/>
      <c r="G7" s="908"/>
      <c r="H7" s="909"/>
      <c r="I7" s="52"/>
    </row>
    <row r="8" spans="1:9" ht="25.5">
      <c r="A8" s="205"/>
      <c r="B8" s="18" t="s">
        <v>182</v>
      </c>
      <c r="C8" s="18" t="s">
        <v>183</v>
      </c>
      <c r="D8" s="26" t="s">
        <v>73</v>
      </c>
      <c r="E8" s="206" t="s">
        <v>570</v>
      </c>
      <c r="F8" s="26" t="s">
        <v>571</v>
      </c>
      <c r="G8" s="188" t="s">
        <v>572</v>
      </c>
      <c r="H8" s="42" t="s">
        <v>103</v>
      </c>
      <c r="I8" s="205"/>
    </row>
    <row r="9" spans="1:9" ht="38.25">
      <c r="A9" s="205"/>
      <c r="B9" s="18" t="s">
        <v>210</v>
      </c>
      <c r="C9" s="18" t="s">
        <v>211</v>
      </c>
      <c r="D9" s="26" t="s">
        <v>573</v>
      </c>
      <c r="E9" s="27" t="s">
        <v>574</v>
      </c>
      <c r="F9" s="27" t="s">
        <v>575</v>
      </c>
      <c r="G9" s="42" t="s">
        <v>576</v>
      </c>
      <c r="H9" s="42" t="s">
        <v>577</v>
      </c>
      <c r="I9" s="205"/>
    </row>
    <row r="10" spans="1:9" ht="25.5" customHeight="1">
      <c r="A10" s="24"/>
      <c r="B10" s="924" t="s">
        <v>232</v>
      </c>
      <c r="C10" s="924" t="s">
        <v>233</v>
      </c>
      <c r="D10" s="27" t="s">
        <v>301</v>
      </c>
      <c r="E10" s="85" t="s">
        <v>578</v>
      </c>
      <c r="F10" s="26" t="s">
        <v>579</v>
      </c>
      <c r="G10" s="209" t="s">
        <v>580</v>
      </c>
      <c r="H10" s="118" t="s">
        <v>110</v>
      </c>
      <c r="I10" s="123"/>
    </row>
    <row r="11" spans="1:9" ht="38.25">
      <c r="A11" s="24"/>
      <c r="B11" s="913"/>
      <c r="C11" s="913"/>
      <c r="D11" s="27" t="s">
        <v>385</v>
      </c>
      <c r="E11" s="78" t="s">
        <v>581</v>
      </c>
      <c r="F11" s="26" t="s">
        <v>582</v>
      </c>
      <c r="G11" s="27" t="s">
        <v>583</v>
      </c>
      <c r="H11" s="118" t="s">
        <v>110</v>
      </c>
      <c r="I11" s="123"/>
    </row>
    <row r="12" spans="1:9" ht="18">
      <c r="A12" s="17"/>
      <c r="B12" s="922" t="s">
        <v>251</v>
      </c>
      <c r="C12" s="908"/>
      <c r="D12" s="908"/>
      <c r="E12" s="908"/>
      <c r="F12" s="908"/>
      <c r="G12" s="908"/>
      <c r="H12" s="909"/>
      <c r="I12" s="17"/>
    </row>
    <row r="13" spans="1:9" ht="38.25" customHeight="1">
      <c r="A13" s="97"/>
      <c r="B13" s="18" t="s">
        <v>71</v>
      </c>
      <c r="C13" s="18" t="s">
        <v>72</v>
      </c>
      <c r="D13" s="32" t="s">
        <v>73</v>
      </c>
      <c r="E13" s="211" t="s">
        <v>584</v>
      </c>
      <c r="F13" s="32" t="s">
        <v>585</v>
      </c>
      <c r="G13" s="32" t="s">
        <v>586</v>
      </c>
      <c r="H13" s="32" t="s">
        <v>103</v>
      </c>
      <c r="I13" s="97"/>
    </row>
    <row r="14" spans="1:9" ht="25.5">
      <c r="A14" s="97"/>
      <c r="B14" s="18" t="s">
        <v>111</v>
      </c>
      <c r="C14" s="18" t="s">
        <v>112</v>
      </c>
      <c r="D14" s="32" t="s">
        <v>73</v>
      </c>
      <c r="E14" s="211" t="s">
        <v>587</v>
      </c>
      <c r="F14" s="32" t="s">
        <v>588</v>
      </c>
      <c r="G14" s="32" t="s">
        <v>589</v>
      </c>
      <c r="H14" s="32" t="s">
        <v>103</v>
      </c>
      <c r="I14" s="97"/>
    </row>
    <row r="15" spans="1:9" ht="25.5">
      <c r="A15" s="192"/>
      <c r="B15" s="18" t="s">
        <v>145</v>
      </c>
      <c r="C15" s="18" t="s">
        <v>146</v>
      </c>
      <c r="D15" s="85" t="s">
        <v>73</v>
      </c>
      <c r="E15" s="211" t="s">
        <v>590</v>
      </c>
      <c r="F15" s="32" t="s">
        <v>591</v>
      </c>
      <c r="G15" s="48" t="s">
        <v>592</v>
      </c>
      <c r="H15" s="48" t="s">
        <v>103</v>
      </c>
      <c r="I15" s="192"/>
    </row>
    <row r="16" spans="1:9" ht="12.75">
      <c r="A16" s="52"/>
      <c r="B16" s="923" t="s">
        <v>169</v>
      </c>
      <c r="C16" s="908"/>
      <c r="D16" s="908"/>
      <c r="E16" s="908"/>
      <c r="F16" s="908"/>
      <c r="G16" s="908"/>
      <c r="H16" s="909"/>
      <c r="I16" s="52"/>
    </row>
    <row r="17" spans="1:9" ht="25.5" customHeight="1">
      <c r="A17" s="192"/>
      <c r="B17" s="18" t="s">
        <v>182</v>
      </c>
      <c r="C17" s="18" t="s">
        <v>183</v>
      </c>
      <c r="D17" s="32" t="s">
        <v>593</v>
      </c>
      <c r="E17" s="211" t="s">
        <v>594</v>
      </c>
      <c r="F17" s="32" t="s">
        <v>595</v>
      </c>
      <c r="G17" s="212" t="s">
        <v>596</v>
      </c>
      <c r="H17" s="88" t="s">
        <v>597</v>
      </c>
      <c r="I17" s="192"/>
    </row>
    <row r="18" spans="1:9" ht="38.25">
      <c r="A18" s="192"/>
      <c r="B18" s="18" t="s">
        <v>210</v>
      </c>
      <c r="C18" s="18" t="s">
        <v>211</v>
      </c>
      <c r="D18" s="26" t="s">
        <v>500</v>
      </c>
      <c r="E18" s="206" t="s">
        <v>598</v>
      </c>
      <c r="F18" s="32" t="s">
        <v>599</v>
      </c>
      <c r="G18" s="212" t="s">
        <v>600</v>
      </c>
      <c r="H18" s="88" t="s">
        <v>601</v>
      </c>
      <c r="I18" s="192"/>
    </row>
    <row r="19" spans="1:9" ht="38.25">
      <c r="A19" s="192"/>
      <c r="B19" s="18" t="s">
        <v>232</v>
      </c>
      <c r="C19" s="18" t="s">
        <v>233</v>
      </c>
      <c r="D19" s="32" t="s">
        <v>184</v>
      </c>
      <c r="E19" s="210" t="s">
        <v>602</v>
      </c>
      <c r="F19" s="32" t="s">
        <v>603</v>
      </c>
      <c r="G19" s="212" t="s">
        <v>604</v>
      </c>
      <c r="H19" s="118" t="s">
        <v>110</v>
      </c>
      <c r="I19" s="123"/>
    </row>
    <row r="20" spans="1:9" ht="25.5" customHeight="1">
      <c r="A20" s="192"/>
      <c r="B20" s="213" t="s">
        <v>241</v>
      </c>
      <c r="C20" s="213" t="s">
        <v>242</v>
      </c>
      <c r="D20" s="32" t="s">
        <v>73</v>
      </c>
      <c r="E20" s="210" t="s">
        <v>605</v>
      </c>
      <c r="F20" s="32" t="s">
        <v>606</v>
      </c>
      <c r="G20" s="214" t="e">
        <f>HYPERLINK("https://yandex.ru/video/preview/?filmId=14008669577135976037&amp;text=Я%20среди%20других%20людей.%20Настроение%20другого%20человека%20видео%202%20класс&amp;path=wizard&amp;parent-reqid=1587670571185788-1646247070508392203800298-prestable-app-host-sas-web-yp-19&amp;redirc"&amp;"nt=1587670584.1","посмотреть презентацию")</f>
        <v>#VALUE!</v>
      </c>
      <c r="H20" s="118" t="s">
        <v>110</v>
      </c>
      <c r="I20" s="123"/>
    </row>
    <row r="21" spans="1:9" ht="47.25" customHeight="1">
      <c r="A21" s="17"/>
      <c r="B21" s="922" t="s">
        <v>309</v>
      </c>
      <c r="C21" s="908"/>
      <c r="D21" s="908"/>
      <c r="E21" s="908"/>
      <c r="F21" s="908"/>
      <c r="G21" s="908"/>
      <c r="H21" s="909"/>
      <c r="I21" s="17"/>
    </row>
    <row r="22" spans="1:9" ht="38.25">
      <c r="A22" s="216"/>
      <c r="B22" s="18" t="s">
        <v>71</v>
      </c>
      <c r="C22" s="18" t="s">
        <v>72</v>
      </c>
      <c r="D22" s="32" t="s">
        <v>607</v>
      </c>
      <c r="E22" s="85" t="s">
        <v>608</v>
      </c>
      <c r="F22" s="47" t="s">
        <v>609</v>
      </c>
      <c r="G22" s="217" t="s">
        <v>610</v>
      </c>
      <c r="H22" s="218" t="s">
        <v>103</v>
      </c>
      <c r="I22" s="216"/>
    </row>
    <row r="23" spans="1:9" ht="38.25">
      <c r="A23" s="192"/>
      <c r="B23" s="18" t="s">
        <v>111</v>
      </c>
      <c r="C23" s="18" t="s">
        <v>112</v>
      </c>
      <c r="D23" s="32" t="s">
        <v>611</v>
      </c>
      <c r="E23" s="85" t="s">
        <v>612</v>
      </c>
      <c r="F23" s="73" t="s">
        <v>613</v>
      </c>
      <c r="G23" s="170" t="s">
        <v>614</v>
      </c>
      <c r="H23" s="170" t="s">
        <v>615</v>
      </c>
      <c r="I23" s="192"/>
    </row>
    <row r="24" spans="1:9" ht="38.25" customHeight="1">
      <c r="A24" s="97"/>
      <c r="B24" s="18" t="s">
        <v>145</v>
      </c>
      <c r="C24" s="18" t="s">
        <v>146</v>
      </c>
      <c r="D24" s="32" t="s">
        <v>611</v>
      </c>
      <c r="E24" s="85" t="s">
        <v>616</v>
      </c>
      <c r="F24" s="73" t="s">
        <v>617</v>
      </c>
      <c r="G24" s="47" t="s">
        <v>618</v>
      </c>
      <c r="H24" s="47" t="s">
        <v>619</v>
      </c>
      <c r="I24" s="97"/>
    </row>
    <row r="25" spans="1:9" ht="12.75">
      <c r="A25" s="52"/>
      <c r="B25" s="923" t="s">
        <v>169</v>
      </c>
      <c r="C25" s="908"/>
      <c r="D25" s="908"/>
      <c r="E25" s="908"/>
      <c r="F25" s="908"/>
      <c r="G25" s="908"/>
      <c r="H25" s="909"/>
      <c r="I25" s="52"/>
    </row>
    <row r="26" spans="1:9" ht="25.5">
      <c r="A26" s="192"/>
      <c r="B26" s="18" t="s">
        <v>182</v>
      </c>
      <c r="C26" s="18" t="s">
        <v>183</v>
      </c>
      <c r="D26" s="32" t="s">
        <v>73</v>
      </c>
      <c r="E26" s="85" t="s">
        <v>620</v>
      </c>
      <c r="F26" s="32" t="s">
        <v>621</v>
      </c>
      <c r="G26" s="48" t="s">
        <v>622</v>
      </c>
      <c r="H26" s="48" t="s">
        <v>103</v>
      </c>
      <c r="I26" s="192"/>
    </row>
    <row r="27" spans="1:9" ht="25.5" customHeight="1">
      <c r="A27" s="219"/>
      <c r="B27" s="220" t="s">
        <v>210</v>
      </c>
      <c r="C27" s="220" t="s">
        <v>211</v>
      </c>
      <c r="D27" s="221" t="s">
        <v>73</v>
      </c>
      <c r="E27" s="221" t="s">
        <v>623</v>
      </c>
      <c r="F27" s="221" t="s">
        <v>624</v>
      </c>
      <c r="G27" s="222" t="s">
        <v>625</v>
      </c>
      <c r="H27" s="222" t="s">
        <v>103</v>
      </c>
      <c r="I27" s="219"/>
    </row>
    <row r="28" spans="1:9" ht="25.5">
      <c r="A28" s="123"/>
      <c r="B28" s="931" t="s">
        <v>232</v>
      </c>
      <c r="C28" s="931" t="s">
        <v>233</v>
      </c>
      <c r="D28" s="118" t="s">
        <v>301</v>
      </c>
      <c r="E28" s="223" t="s">
        <v>626</v>
      </c>
      <c r="F28" s="118" t="s">
        <v>627</v>
      </c>
      <c r="G28" s="224" t="s">
        <v>628</v>
      </c>
      <c r="H28" s="118" t="s">
        <v>110</v>
      </c>
      <c r="I28" s="123"/>
    </row>
    <row r="29" spans="1:9" ht="38.25">
      <c r="A29" s="123"/>
      <c r="B29" s="932"/>
      <c r="C29" s="932"/>
      <c r="D29" s="226" t="s">
        <v>73</v>
      </c>
      <c r="E29" s="210" t="s">
        <v>629</v>
      </c>
      <c r="F29" s="118" t="s">
        <v>630</v>
      </c>
      <c r="G29" s="118" t="s">
        <v>631</v>
      </c>
      <c r="H29" s="118" t="s">
        <v>110</v>
      </c>
      <c r="I29" s="123"/>
    </row>
    <row r="30" spans="1:9" ht="38.25">
      <c r="A30" s="123"/>
      <c r="B30" s="913"/>
      <c r="C30" s="913"/>
      <c r="D30" s="118" t="s">
        <v>632</v>
      </c>
      <c r="E30" s="78" t="s">
        <v>633</v>
      </c>
      <c r="F30" s="118" t="s">
        <v>634</v>
      </c>
      <c r="G30" s="227" t="s">
        <v>635</v>
      </c>
      <c r="H30" s="118" t="s">
        <v>110</v>
      </c>
      <c r="I30" s="123"/>
    </row>
    <row r="31" spans="1:9" ht="18" customHeight="1">
      <c r="A31" s="17"/>
      <c r="B31" s="922" t="s">
        <v>347</v>
      </c>
      <c r="C31" s="908"/>
      <c r="D31" s="908"/>
      <c r="E31" s="908"/>
      <c r="F31" s="908"/>
      <c r="G31" s="908"/>
      <c r="H31" s="909"/>
      <c r="I31" s="17"/>
    </row>
    <row r="32" spans="1:9" ht="25.5">
      <c r="A32" s="190"/>
      <c r="B32" s="18" t="s">
        <v>71</v>
      </c>
      <c r="C32" s="18" t="s">
        <v>72</v>
      </c>
      <c r="D32" s="32" t="s">
        <v>636</v>
      </c>
      <c r="E32" s="85" t="s">
        <v>637</v>
      </c>
      <c r="F32" s="32" t="s">
        <v>638</v>
      </c>
      <c r="G32" s="99" t="s">
        <v>639</v>
      </c>
      <c r="H32" s="99" t="s">
        <v>640</v>
      </c>
      <c r="I32" s="190"/>
    </row>
    <row r="33" spans="1:9" ht="38.25">
      <c r="A33" s="97"/>
      <c r="B33" s="18" t="s">
        <v>111</v>
      </c>
      <c r="C33" s="18" t="s">
        <v>112</v>
      </c>
      <c r="D33" s="32" t="s">
        <v>641</v>
      </c>
      <c r="E33" s="85" t="s">
        <v>642</v>
      </c>
      <c r="F33" s="32" t="s">
        <v>643</v>
      </c>
      <c r="G33" s="85" t="s">
        <v>644</v>
      </c>
      <c r="H33" s="85" t="s">
        <v>103</v>
      </c>
      <c r="I33" s="97"/>
    </row>
    <row r="34" spans="1:9" ht="38.25" customHeight="1">
      <c r="A34" s="97"/>
      <c r="B34" s="18" t="s">
        <v>145</v>
      </c>
      <c r="C34" s="18" t="s">
        <v>146</v>
      </c>
      <c r="D34" s="32" t="s">
        <v>645</v>
      </c>
      <c r="E34" s="85" t="s">
        <v>646</v>
      </c>
      <c r="F34" s="32" t="s">
        <v>617</v>
      </c>
      <c r="G34" s="85" t="s">
        <v>647</v>
      </c>
      <c r="H34" s="85" t="s">
        <v>648</v>
      </c>
      <c r="I34" s="97"/>
    </row>
    <row r="35" spans="1:9" ht="12.75">
      <c r="A35" s="52"/>
      <c r="B35" s="923" t="s">
        <v>169</v>
      </c>
      <c r="C35" s="908"/>
      <c r="D35" s="908"/>
      <c r="E35" s="908"/>
      <c r="F35" s="908"/>
      <c r="G35" s="908"/>
      <c r="H35" s="909"/>
      <c r="I35" s="52"/>
    </row>
    <row r="36" spans="1:9" ht="25.5">
      <c r="A36" s="192"/>
      <c r="B36" s="18" t="s">
        <v>182</v>
      </c>
      <c r="C36" s="18" t="s">
        <v>183</v>
      </c>
      <c r="D36" s="32" t="s">
        <v>636</v>
      </c>
      <c r="E36" s="85" t="s">
        <v>649</v>
      </c>
      <c r="F36" s="32" t="s">
        <v>650</v>
      </c>
      <c r="G36" s="48" t="s">
        <v>651</v>
      </c>
      <c r="H36" s="48" t="s">
        <v>597</v>
      </c>
      <c r="I36" s="192"/>
    </row>
    <row r="37" spans="1:9" ht="25.5">
      <c r="A37" s="192"/>
      <c r="B37" s="18" t="s">
        <v>210</v>
      </c>
      <c r="C37" s="18" t="s">
        <v>211</v>
      </c>
      <c r="D37" s="32" t="s">
        <v>652</v>
      </c>
      <c r="E37" s="85" t="s">
        <v>653</v>
      </c>
      <c r="F37" s="32" t="s">
        <v>654</v>
      </c>
      <c r="G37" s="48" t="s">
        <v>655</v>
      </c>
      <c r="H37" s="48" t="s">
        <v>103</v>
      </c>
      <c r="I37" s="192"/>
    </row>
    <row r="38" spans="1:9" ht="25.5">
      <c r="A38" s="192"/>
      <c r="B38" s="924" t="s">
        <v>232</v>
      </c>
      <c r="C38" s="924" t="s">
        <v>233</v>
      </c>
      <c r="D38" s="32" t="s">
        <v>656</v>
      </c>
      <c r="E38" s="85" t="s">
        <v>658</v>
      </c>
      <c r="F38" s="32" t="s">
        <v>659</v>
      </c>
      <c r="G38" s="183" t="s">
        <v>660</v>
      </c>
      <c r="H38" s="118" t="s">
        <v>110</v>
      </c>
      <c r="I38" s="123"/>
    </row>
    <row r="39" spans="1:9" ht="36.75" customHeight="1">
      <c r="A39" s="97"/>
      <c r="B39" s="913"/>
      <c r="C39" s="913"/>
      <c r="D39" s="32" t="s">
        <v>661</v>
      </c>
      <c r="E39" s="203" t="s">
        <v>662</v>
      </c>
      <c r="F39" s="85" t="s">
        <v>663</v>
      </c>
      <c r="G39" s="85" t="s">
        <v>664</v>
      </c>
      <c r="H39" s="85" t="s">
        <v>110</v>
      </c>
      <c r="I39" s="97"/>
    </row>
    <row r="40" spans="1:9" ht="18">
      <c r="A40" s="17"/>
      <c r="B40" s="922" t="s">
        <v>526</v>
      </c>
      <c r="C40" s="908"/>
      <c r="D40" s="908"/>
      <c r="E40" s="908"/>
      <c r="F40" s="908"/>
      <c r="G40" s="908"/>
      <c r="H40" s="909"/>
      <c r="I40" s="17"/>
    </row>
    <row r="41" spans="1:9" ht="25.5">
      <c r="A41" s="192"/>
      <c r="B41" s="18" t="s">
        <v>111</v>
      </c>
      <c r="C41" s="18" t="s">
        <v>112</v>
      </c>
      <c r="D41" s="32" t="s">
        <v>645</v>
      </c>
      <c r="E41" s="85" t="s">
        <v>665</v>
      </c>
      <c r="F41" s="32" t="s">
        <v>666</v>
      </c>
      <c r="G41" s="48" t="s">
        <v>667</v>
      </c>
      <c r="H41" s="48" t="s">
        <v>668</v>
      </c>
      <c r="I41" s="192"/>
    </row>
    <row r="42" spans="1:9" ht="51">
      <c r="A42" s="190"/>
      <c r="B42" s="18" t="s">
        <v>71</v>
      </c>
      <c r="C42" s="18" t="s">
        <v>72</v>
      </c>
      <c r="D42" s="32" t="s">
        <v>669</v>
      </c>
      <c r="E42" s="85" t="s">
        <v>670</v>
      </c>
      <c r="F42" s="32" t="s">
        <v>671</v>
      </c>
      <c r="G42" s="99" t="s">
        <v>673</v>
      </c>
      <c r="H42" s="99" t="s">
        <v>674</v>
      </c>
      <c r="I42" s="190"/>
    </row>
    <row r="43" spans="1:9" ht="25.5">
      <c r="A43" s="192"/>
      <c r="B43" s="18" t="s">
        <v>145</v>
      </c>
      <c r="C43" s="18" t="s">
        <v>146</v>
      </c>
      <c r="D43" s="32" t="s">
        <v>645</v>
      </c>
      <c r="E43" s="85" t="s">
        <v>678</v>
      </c>
      <c r="F43" s="32" t="s">
        <v>679</v>
      </c>
      <c r="G43" s="48" t="s">
        <v>680</v>
      </c>
      <c r="H43" s="48" t="s">
        <v>103</v>
      </c>
      <c r="I43" s="192"/>
    </row>
    <row r="44" spans="1:9" ht="12.75">
      <c r="A44" s="52"/>
      <c r="B44" s="923" t="s">
        <v>169</v>
      </c>
      <c r="C44" s="908"/>
      <c r="D44" s="908"/>
      <c r="E44" s="908"/>
      <c r="F44" s="908"/>
      <c r="G44" s="908"/>
      <c r="H44" s="909"/>
      <c r="I44" s="52"/>
    </row>
    <row r="45" spans="1:9" ht="25.5">
      <c r="A45" s="192"/>
      <c r="B45" s="18" t="s">
        <v>182</v>
      </c>
      <c r="C45" s="18" t="s">
        <v>183</v>
      </c>
      <c r="D45" s="32" t="s">
        <v>645</v>
      </c>
      <c r="E45" s="85" t="s">
        <v>682</v>
      </c>
      <c r="F45" s="32" t="s">
        <v>683</v>
      </c>
      <c r="G45" s="48" t="s">
        <v>684</v>
      </c>
      <c r="H45" s="48" t="s">
        <v>103</v>
      </c>
      <c r="I45" s="192"/>
    </row>
    <row r="46" spans="1:9" ht="28.5" customHeight="1">
      <c r="A46" s="192"/>
      <c r="B46" s="18" t="s">
        <v>210</v>
      </c>
      <c r="C46" s="18" t="s">
        <v>211</v>
      </c>
      <c r="D46" s="32" t="s">
        <v>688</v>
      </c>
      <c r="E46" s="210" t="s">
        <v>689</v>
      </c>
      <c r="F46" s="85" t="s">
        <v>690</v>
      </c>
      <c r="G46" s="48" t="s">
        <v>691</v>
      </c>
      <c r="H46" s="48" t="s">
        <v>103</v>
      </c>
      <c r="I46" s="192"/>
    </row>
    <row r="47" spans="1:9" ht="46.5" customHeight="1">
      <c r="A47" s="97"/>
      <c r="B47" s="924" t="s">
        <v>232</v>
      </c>
      <c r="C47" s="924" t="s">
        <v>233</v>
      </c>
      <c r="D47" s="32" t="s">
        <v>692</v>
      </c>
      <c r="E47" s="210" t="s">
        <v>693</v>
      </c>
      <c r="F47" s="32" t="s">
        <v>694</v>
      </c>
      <c r="G47" s="88" t="s">
        <v>695</v>
      </c>
      <c r="H47" s="118" t="s">
        <v>110</v>
      </c>
      <c r="I47" s="123"/>
    </row>
    <row r="48" spans="1:9" ht="49.5" customHeight="1">
      <c r="A48" s="192"/>
      <c r="B48" s="913"/>
      <c r="C48" s="913"/>
      <c r="D48" s="32" t="s">
        <v>611</v>
      </c>
      <c r="E48" s="210" t="s">
        <v>696</v>
      </c>
      <c r="F48" s="85" t="s">
        <v>697</v>
      </c>
      <c r="G48" s="48" t="s">
        <v>698</v>
      </c>
      <c r="H48" s="118" t="s">
        <v>110</v>
      </c>
      <c r="I48" s="123"/>
    </row>
    <row r="49" spans="1:9" ht="42" customHeight="1">
      <c r="A49" s="192"/>
      <c r="B49" s="18" t="s">
        <v>241</v>
      </c>
      <c r="C49" s="18" t="s">
        <v>242</v>
      </c>
      <c r="D49" s="32" t="s">
        <v>688</v>
      </c>
      <c r="E49" s="210" t="s">
        <v>702</v>
      </c>
      <c r="F49" s="85" t="s">
        <v>703</v>
      </c>
      <c r="G49" s="48" t="s">
        <v>704</v>
      </c>
      <c r="H49" s="118" t="s">
        <v>110</v>
      </c>
      <c r="I49" s="123"/>
    </row>
    <row r="50" spans="1:9" ht="18">
      <c r="A50" s="17"/>
      <c r="B50" s="922" t="s">
        <v>705</v>
      </c>
      <c r="C50" s="908"/>
      <c r="D50" s="908"/>
      <c r="E50" s="908"/>
      <c r="F50" s="908"/>
      <c r="G50" s="908"/>
      <c r="H50" s="909"/>
      <c r="I50" s="17"/>
    </row>
    <row r="51" spans="1:9" ht="38.25">
      <c r="A51" s="190"/>
      <c r="B51" s="18" t="s">
        <v>71</v>
      </c>
      <c r="C51" s="18" t="s">
        <v>72</v>
      </c>
      <c r="D51" s="32" t="s">
        <v>706</v>
      </c>
      <c r="E51" s="85" t="s">
        <v>707</v>
      </c>
      <c r="F51" s="32" t="s">
        <v>708</v>
      </c>
      <c r="G51" s="99" t="s">
        <v>709</v>
      </c>
      <c r="H51" s="99" t="s">
        <v>710</v>
      </c>
      <c r="I51" s="190"/>
    </row>
    <row r="52" spans="1:9" ht="25.5">
      <c r="A52" s="97"/>
      <c r="B52" s="18" t="s">
        <v>111</v>
      </c>
      <c r="C52" s="18" t="s">
        <v>112</v>
      </c>
      <c r="D52" s="32" t="s">
        <v>632</v>
      </c>
      <c r="E52" s="85" t="s">
        <v>711</v>
      </c>
      <c r="F52" s="32" t="s">
        <v>712</v>
      </c>
      <c r="G52" s="85" t="s">
        <v>565</v>
      </c>
      <c r="H52" s="85" t="s">
        <v>103</v>
      </c>
      <c r="I52" s="97"/>
    </row>
    <row r="53" spans="1:9" ht="38.25">
      <c r="A53" s="192"/>
      <c r="B53" s="18" t="s">
        <v>145</v>
      </c>
      <c r="C53" s="18" t="s">
        <v>146</v>
      </c>
      <c r="D53" s="32" t="s">
        <v>706</v>
      </c>
      <c r="E53" s="85" t="s">
        <v>713</v>
      </c>
      <c r="F53" s="32" t="s">
        <v>714</v>
      </c>
      <c r="G53" s="48" t="s">
        <v>715</v>
      </c>
      <c r="H53" s="48" t="s">
        <v>103</v>
      </c>
      <c r="I53" s="192"/>
    </row>
    <row r="54" spans="1:9" ht="12.75">
      <c r="A54" s="52"/>
      <c r="B54" s="923" t="s">
        <v>169</v>
      </c>
      <c r="C54" s="908"/>
      <c r="D54" s="908"/>
      <c r="E54" s="908"/>
      <c r="F54" s="908"/>
      <c r="G54" s="908"/>
      <c r="H54" s="909"/>
      <c r="I54" s="52"/>
    </row>
    <row r="55" spans="1:9" ht="25.5">
      <c r="A55" s="192"/>
      <c r="B55" s="18" t="s">
        <v>182</v>
      </c>
      <c r="C55" s="18" t="s">
        <v>183</v>
      </c>
      <c r="D55" s="32" t="s">
        <v>632</v>
      </c>
      <c r="E55" s="85" t="s">
        <v>719</v>
      </c>
      <c r="F55" s="85" t="s">
        <v>720</v>
      </c>
      <c r="G55" s="48"/>
      <c r="H55" s="48" t="s">
        <v>103</v>
      </c>
      <c r="I55" s="192"/>
    </row>
    <row r="56" spans="1:9" ht="25.5">
      <c r="A56" s="136"/>
      <c r="B56" s="230" t="s">
        <v>210</v>
      </c>
      <c r="C56" s="230" t="s">
        <v>211</v>
      </c>
      <c r="D56" s="89" t="s">
        <v>724</v>
      </c>
      <c r="E56" s="210" t="s">
        <v>725</v>
      </c>
      <c r="F56" s="32" t="s">
        <v>726</v>
      </c>
      <c r="G56" s="88" t="s">
        <v>727</v>
      </c>
      <c r="H56" s="89" t="s">
        <v>103</v>
      </c>
      <c r="I56" s="136"/>
    </row>
    <row r="57" spans="1:9" ht="38.25">
      <c r="A57" s="92"/>
      <c r="B57" s="18" t="s">
        <v>232</v>
      </c>
      <c r="C57" s="18" t="s">
        <v>233</v>
      </c>
      <c r="D57" s="89" t="s">
        <v>184</v>
      </c>
      <c r="E57" s="210" t="s">
        <v>728</v>
      </c>
      <c r="F57" s="89" t="s">
        <v>729</v>
      </c>
      <c r="G57" s="89" t="s">
        <v>730</v>
      </c>
      <c r="H57" s="118" t="s">
        <v>110</v>
      </c>
      <c r="I57" s="123"/>
    </row>
    <row r="58" spans="1:9" ht="12.75">
      <c r="A58" s="92"/>
      <c r="B58" s="102"/>
      <c r="C58" s="102"/>
      <c r="D58" s="102"/>
      <c r="E58" s="102"/>
      <c r="F58" s="102"/>
      <c r="G58" s="102"/>
      <c r="H58" s="102"/>
      <c r="I58" s="92"/>
    </row>
    <row r="59" spans="1:9" ht="12.75">
      <c r="A59" s="92"/>
      <c r="B59" s="102"/>
      <c r="C59" s="102"/>
      <c r="D59" s="102"/>
      <c r="E59" s="102"/>
      <c r="F59" s="102"/>
      <c r="G59" s="102"/>
      <c r="H59" s="102"/>
      <c r="I59" s="92"/>
    </row>
    <row r="60" spans="1:9" ht="12.75">
      <c r="A60" s="92"/>
      <c r="B60" s="102"/>
      <c r="C60" s="102"/>
      <c r="D60" s="102"/>
      <c r="E60" s="102"/>
      <c r="F60" s="102"/>
      <c r="G60" s="102"/>
      <c r="H60" s="102"/>
      <c r="I60" s="92"/>
    </row>
    <row r="61" spans="1:9" ht="12.75">
      <c r="A61" s="92"/>
      <c r="B61" s="102"/>
      <c r="C61" s="102"/>
      <c r="D61" s="102"/>
      <c r="E61" s="102"/>
      <c r="F61" s="102"/>
      <c r="G61" s="102"/>
      <c r="H61" s="102"/>
      <c r="I61" s="92"/>
    </row>
    <row r="62" spans="1:9" ht="12.75">
      <c r="A62" s="92"/>
      <c r="B62" s="102"/>
      <c r="C62" s="102"/>
      <c r="D62" s="102"/>
      <c r="E62" s="102"/>
      <c r="F62" s="102"/>
      <c r="G62" s="102"/>
      <c r="H62" s="102"/>
      <c r="I62" s="92"/>
    </row>
    <row r="63" spans="1:9" ht="12.75">
      <c r="A63" s="92"/>
      <c r="B63" s="102"/>
      <c r="C63" s="102"/>
      <c r="D63" s="102"/>
      <c r="E63" s="102"/>
      <c r="F63" s="102"/>
      <c r="G63" s="102"/>
      <c r="H63" s="102"/>
      <c r="I63" s="92"/>
    </row>
    <row r="64" spans="1:9" ht="12.75">
      <c r="A64" s="92"/>
      <c r="B64" s="102"/>
      <c r="C64" s="102"/>
      <c r="D64" s="102"/>
      <c r="E64" s="102"/>
      <c r="F64" s="102"/>
      <c r="G64" s="102"/>
      <c r="H64" s="102"/>
      <c r="I64" s="92"/>
    </row>
    <row r="65" spans="1:9" ht="12.75">
      <c r="A65" s="92"/>
      <c r="B65" s="102"/>
      <c r="C65" s="102"/>
      <c r="D65" s="102"/>
      <c r="E65" s="102"/>
      <c r="F65" s="102"/>
      <c r="G65" s="102"/>
      <c r="H65" s="102"/>
      <c r="I65" s="92"/>
    </row>
    <row r="66" spans="1:9" ht="12.75">
      <c r="A66" s="92"/>
      <c r="B66" s="102"/>
      <c r="C66" s="102"/>
      <c r="D66" s="102"/>
      <c r="E66" s="102"/>
      <c r="F66" s="102"/>
      <c r="G66" s="102"/>
      <c r="H66" s="102"/>
      <c r="I66" s="92"/>
    </row>
    <row r="67" spans="1:9" ht="12.75">
      <c r="A67" s="92"/>
      <c r="B67" s="102"/>
      <c r="C67" s="102"/>
      <c r="D67" s="102"/>
      <c r="E67" s="102"/>
      <c r="F67" s="102"/>
      <c r="G67" s="102"/>
      <c r="H67" s="102"/>
      <c r="I67" s="92"/>
    </row>
    <row r="68" spans="1:9" ht="12.75">
      <c r="A68" s="92"/>
      <c r="B68" s="102"/>
      <c r="C68" s="102"/>
      <c r="D68" s="102"/>
      <c r="E68" s="102"/>
      <c r="F68" s="102"/>
      <c r="G68" s="102"/>
      <c r="H68" s="102"/>
      <c r="I68" s="92"/>
    </row>
    <row r="69" spans="1:9" ht="12.75">
      <c r="A69" s="92"/>
      <c r="B69" s="102"/>
      <c r="C69" s="102"/>
      <c r="D69" s="102"/>
      <c r="E69" s="102"/>
      <c r="F69" s="102"/>
      <c r="G69" s="102"/>
      <c r="H69" s="102"/>
      <c r="I69" s="92"/>
    </row>
    <row r="70" spans="1:9" ht="12.75">
      <c r="A70" s="92"/>
      <c r="B70" s="102"/>
      <c r="C70" s="102"/>
      <c r="D70" s="102"/>
      <c r="E70" s="102"/>
      <c r="F70" s="102"/>
      <c r="G70" s="102"/>
      <c r="H70" s="102"/>
      <c r="I70" s="92"/>
    </row>
    <row r="71" spans="1:9" ht="12.75">
      <c r="A71" s="92"/>
      <c r="B71" s="102"/>
      <c r="C71" s="102"/>
      <c r="D71" s="102"/>
      <c r="E71" s="102"/>
      <c r="F71" s="102"/>
      <c r="G71" s="102"/>
      <c r="H71" s="102"/>
      <c r="I71" s="92"/>
    </row>
    <row r="72" spans="1:9" ht="12.75">
      <c r="A72" s="92"/>
      <c r="B72" s="102"/>
      <c r="C72" s="102"/>
      <c r="D72" s="102"/>
      <c r="E72" s="102"/>
      <c r="F72" s="102"/>
      <c r="G72" s="102"/>
      <c r="H72" s="102"/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92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92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92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92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92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92"/>
    </row>
    <row r="85" spans="1:9" ht="12.75">
      <c r="A85" s="92"/>
      <c r="B85" s="102"/>
      <c r="C85" s="102"/>
      <c r="D85" s="102"/>
      <c r="E85" s="102"/>
      <c r="F85" s="102"/>
      <c r="G85" s="102"/>
      <c r="H85" s="102"/>
      <c r="I85" s="92"/>
    </row>
    <row r="86" spans="1:9" ht="12.75">
      <c r="A86" s="92"/>
      <c r="B86" s="102"/>
      <c r="C86" s="102"/>
      <c r="D86" s="102"/>
      <c r="E86" s="102"/>
      <c r="F86" s="102"/>
      <c r="G86" s="102"/>
      <c r="H86" s="102"/>
      <c r="I86" s="92"/>
    </row>
    <row r="87" spans="1:9" ht="12.75">
      <c r="A87" s="92"/>
      <c r="B87" s="102"/>
      <c r="C87" s="102"/>
      <c r="D87" s="102"/>
      <c r="E87" s="102"/>
      <c r="F87" s="102"/>
      <c r="G87" s="102"/>
      <c r="H87" s="102"/>
      <c r="I87" s="92"/>
    </row>
    <row r="88" spans="1:9" ht="12.75">
      <c r="A88" s="92"/>
      <c r="B88" s="102"/>
      <c r="C88" s="102"/>
      <c r="D88" s="102"/>
      <c r="E88" s="102"/>
      <c r="F88" s="102"/>
      <c r="G88" s="102"/>
      <c r="H88" s="102"/>
      <c r="I88" s="92"/>
    </row>
    <row r="89" spans="1:9" ht="12.75">
      <c r="A89" s="92"/>
      <c r="B89" s="102"/>
      <c r="C89" s="102"/>
      <c r="D89" s="102"/>
      <c r="E89" s="102"/>
      <c r="F89" s="102"/>
      <c r="G89" s="102"/>
      <c r="H89" s="102"/>
      <c r="I89" s="92"/>
    </row>
    <row r="90" spans="1:9" ht="12.75">
      <c r="A90" s="92"/>
      <c r="B90" s="102"/>
      <c r="C90" s="102"/>
      <c r="D90" s="102"/>
      <c r="E90" s="102"/>
      <c r="F90" s="102"/>
      <c r="G90" s="102"/>
      <c r="H90" s="102"/>
      <c r="I90" s="92"/>
    </row>
    <row r="91" spans="1:9" ht="12.75">
      <c r="A91" s="92"/>
      <c r="B91" s="102"/>
      <c r="C91" s="102"/>
      <c r="D91" s="102"/>
      <c r="E91" s="102"/>
      <c r="F91" s="102"/>
      <c r="G91" s="102"/>
      <c r="H91" s="102"/>
      <c r="I91" s="92"/>
    </row>
    <row r="92" spans="1:9" ht="12.75">
      <c r="A92" s="92"/>
      <c r="B92" s="102"/>
      <c r="C92" s="102"/>
      <c r="D92" s="102"/>
      <c r="E92" s="102"/>
      <c r="F92" s="102"/>
      <c r="G92" s="102"/>
      <c r="H92" s="102"/>
      <c r="I92" s="92"/>
    </row>
    <row r="93" spans="1:9" ht="12.75">
      <c r="A93" s="92"/>
      <c r="B93" s="102"/>
      <c r="C93" s="102"/>
      <c r="D93" s="102"/>
      <c r="E93" s="102"/>
      <c r="F93" s="102"/>
      <c r="G93" s="102"/>
      <c r="H93" s="102"/>
      <c r="I93" s="92"/>
    </row>
    <row r="94" spans="1:9" ht="12.75">
      <c r="A94" s="92"/>
      <c r="B94" s="102"/>
      <c r="C94" s="102"/>
      <c r="D94" s="102"/>
      <c r="E94" s="102"/>
      <c r="F94" s="102"/>
      <c r="G94" s="102"/>
      <c r="H94" s="102"/>
      <c r="I94" s="92"/>
    </row>
    <row r="95" spans="1:9" ht="12.75">
      <c r="A95" s="92"/>
      <c r="B95" s="102"/>
      <c r="C95" s="102"/>
      <c r="D95" s="102"/>
      <c r="E95" s="102"/>
      <c r="F95" s="102"/>
      <c r="G95" s="102"/>
      <c r="H95" s="102"/>
      <c r="I95" s="92"/>
    </row>
    <row r="96" spans="1:9" ht="12.75">
      <c r="A96" s="92"/>
      <c r="B96" s="102"/>
      <c r="C96" s="102"/>
      <c r="D96" s="102"/>
      <c r="E96" s="102"/>
      <c r="F96" s="102"/>
      <c r="G96" s="102"/>
      <c r="H96" s="102"/>
      <c r="I96" s="92"/>
    </row>
    <row r="97" spans="1:9" ht="12.75">
      <c r="A97" s="92"/>
      <c r="B97" s="102"/>
      <c r="C97" s="102"/>
      <c r="D97" s="102"/>
      <c r="E97" s="102"/>
      <c r="F97" s="102"/>
      <c r="G97" s="102"/>
      <c r="H97" s="102"/>
      <c r="I97" s="92"/>
    </row>
    <row r="98" spans="1:9" ht="12.75">
      <c r="A98" s="92"/>
      <c r="B98" s="102"/>
      <c r="C98" s="102"/>
      <c r="D98" s="102"/>
      <c r="E98" s="102"/>
      <c r="F98" s="102"/>
      <c r="G98" s="102"/>
      <c r="H98" s="102"/>
      <c r="I98" s="92"/>
    </row>
    <row r="99" spans="1:9" ht="12.75">
      <c r="A99" s="92"/>
      <c r="B99" s="102"/>
      <c r="C99" s="102"/>
      <c r="D99" s="102"/>
      <c r="E99" s="102"/>
      <c r="F99" s="102"/>
      <c r="G99" s="102"/>
      <c r="H99" s="102"/>
      <c r="I99" s="92"/>
    </row>
    <row r="100" spans="1:9" ht="12.75">
      <c r="A100" s="92"/>
      <c r="B100" s="102"/>
      <c r="C100" s="102"/>
      <c r="D100" s="102"/>
      <c r="E100" s="102"/>
      <c r="F100" s="102"/>
      <c r="G100" s="102"/>
      <c r="H100" s="102"/>
      <c r="I100" s="92"/>
    </row>
    <row r="101" spans="1:9" ht="12.75">
      <c r="A101" s="92"/>
      <c r="B101" s="102"/>
      <c r="C101" s="102"/>
      <c r="D101" s="102"/>
      <c r="E101" s="102"/>
      <c r="F101" s="102"/>
      <c r="G101" s="102"/>
      <c r="H101" s="102"/>
      <c r="I101" s="92"/>
    </row>
    <row r="102" spans="1:9" ht="12.75">
      <c r="A102" s="92"/>
      <c r="B102" s="102"/>
      <c r="C102" s="102"/>
      <c r="D102" s="102"/>
      <c r="E102" s="102"/>
      <c r="F102" s="102"/>
      <c r="G102" s="102"/>
      <c r="H102" s="102"/>
      <c r="I102" s="92"/>
    </row>
    <row r="103" spans="1:9" ht="12.75">
      <c r="A103" s="92"/>
      <c r="B103" s="102"/>
      <c r="C103" s="102"/>
      <c r="D103" s="102"/>
      <c r="E103" s="102"/>
      <c r="F103" s="102"/>
      <c r="G103" s="102"/>
      <c r="H103" s="102"/>
      <c r="I103" s="92"/>
    </row>
    <row r="104" spans="1:9" ht="12.75">
      <c r="A104" s="92"/>
      <c r="B104" s="102"/>
      <c r="C104" s="102"/>
      <c r="D104" s="102"/>
      <c r="E104" s="102"/>
      <c r="F104" s="102"/>
      <c r="G104" s="102"/>
      <c r="H104" s="102"/>
      <c r="I104" s="92"/>
    </row>
    <row r="105" spans="1:9" ht="12.75">
      <c r="A105" s="92"/>
      <c r="B105" s="102"/>
      <c r="C105" s="102"/>
      <c r="D105" s="102"/>
      <c r="E105" s="102"/>
      <c r="F105" s="102"/>
      <c r="G105" s="102"/>
      <c r="H105" s="102"/>
      <c r="I105" s="92"/>
    </row>
    <row r="106" spans="1:9" ht="12.75">
      <c r="A106" s="92"/>
      <c r="B106" s="102"/>
      <c r="C106" s="102"/>
      <c r="D106" s="102"/>
      <c r="E106" s="102"/>
      <c r="F106" s="102"/>
      <c r="G106" s="102"/>
      <c r="H106" s="102"/>
      <c r="I106" s="92"/>
    </row>
    <row r="107" spans="1:9" ht="12.75">
      <c r="A107" s="92"/>
      <c r="B107" s="102"/>
      <c r="C107" s="102"/>
      <c r="D107" s="102"/>
      <c r="E107" s="102"/>
      <c r="F107" s="102"/>
      <c r="G107" s="102"/>
      <c r="H107" s="102"/>
      <c r="I107" s="92"/>
    </row>
    <row r="108" spans="1:9" ht="12.75">
      <c r="A108" s="92"/>
      <c r="B108" s="102"/>
      <c r="C108" s="102"/>
      <c r="D108" s="102"/>
      <c r="E108" s="102"/>
      <c r="F108" s="102"/>
      <c r="G108" s="102"/>
      <c r="H108" s="102"/>
      <c r="I108" s="92"/>
    </row>
    <row r="109" spans="1:9" ht="12.75">
      <c r="A109" s="92"/>
      <c r="B109" s="102"/>
      <c r="C109" s="102"/>
      <c r="D109" s="102"/>
      <c r="E109" s="102"/>
      <c r="F109" s="102"/>
      <c r="G109" s="102"/>
      <c r="H109" s="102"/>
      <c r="I109" s="92"/>
    </row>
    <row r="110" spans="1:9" ht="12.75">
      <c r="A110" s="92"/>
      <c r="B110" s="102"/>
      <c r="C110" s="102"/>
      <c r="D110" s="102"/>
      <c r="E110" s="102"/>
      <c r="F110" s="102"/>
      <c r="G110" s="102"/>
      <c r="H110" s="102"/>
      <c r="I110" s="92"/>
    </row>
    <row r="111" spans="1:9" ht="12.75">
      <c r="A111" s="92"/>
      <c r="B111" s="102"/>
      <c r="C111" s="102"/>
      <c r="D111" s="102"/>
      <c r="E111" s="102"/>
      <c r="F111" s="102"/>
      <c r="G111" s="102"/>
      <c r="H111" s="102"/>
      <c r="I111" s="92"/>
    </row>
    <row r="112" spans="1:9" ht="12.75">
      <c r="A112" s="92"/>
      <c r="B112" s="102"/>
      <c r="C112" s="102"/>
      <c r="D112" s="102"/>
      <c r="E112" s="102"/>
      <c r="F112" s="102"/>
      <c r="G112" s="102"/>
      <c r="H112" s="102"/>
      <c r="I112" s="92"/>
    </row>
    <row r="113" spans="1:9" ht="12.75">
      <c r="A113" s="92"/>
      <c r="B113" s="102"/>
      <c r="C113" s="102"/>
      <c r="D113" s="102"/>
      <c r="E113" s="102"/>
      <c r="F113" s="102"/>
      <c r="G113" s="102"/>
      <c r="H113" s="102"/>
      <c r="I113" s="92"/>
    </row>
    <row r="114" spans="1:9" ht="12.75">
      <c r="A114" s="92"/>
      <c r="B114" s="102"/>
      <c r="C114" s="102"/>
      <c r="D114" s="102"/>
      <c r="E114" s="102"/>
      <c r="F114" s="102"/>
      <c r="G114" s="102"/>
      <c r="H114" s="102"/>
      <c r="I114" s="92"/>
    </row>
    <row r="115" spans="1:9" ht="12.75">
      <c r="A115" s="92"/>
      <c r="B115" s="102"/>
      <c r="C115" s="102"/>
      <c r="D115" s="102"/>
      <c r="E115" s="102"/>
      <c r="F115" s="102"/>
      <c r="G115" s="102"/>
      <c r="H115" s="102"/>
      <c r="I115" s="92"/>
    </row>
    <row r="116" spans="1:9" ht="12.75">
      <c r="A116" s="92"/>
      <c r="B116" s="102"/>
      <c r="C116" s="102"/>
      <c r="D116" s="102"/>
      <c r="E116" s="102"/>
      <c r="F116" s="102"/>
      <c r="G116" s="102"/>
      <c r="H116" s="102"/>
      <c r="I116" s="92"/>
    </row>
    <row r="117" spans="1:9" ht="12.75">
      <c r="A117" s="92"/>
      <c r="B117" s="102"/>
      <c r="C117" s="102"/>
      <c r="D117" s="102"/>
      <c r="E117" s="102"/>
      <c r="F117" s="102"/>
      <c r="G117" s="102"/>
      <c r="H117" s="102"/>
      <c r="I117" s="92"/>
    </row>
    <row r="118" spans="1:9" ht="12.75">
      <c r="A118" s="92"/>
      <c r="B118" s="102"/>
      <c r="C118" s="102"/>
      <c r="D118" s="102"/>
      <c r="E118" s="102"/>
      <c r="F118" s="102"/>
      <c r="G118" s="102"/>
      <c r="H118" s="102"/>
      <c r="I118" s="92"/>
    </row>
    <row r="119" spans="1:9" ht="12.75">
      <c r="A119" s="92"/>
      <c r="B119" s="102"/>
      <c r="C119" s="102"/>
      <c r="D119" s="102"/>
      <c r="E119" s="102"/>
      <c r="F119" s="102"/>
      <c r="G119" s="102"/>
      <c r="H119" s="102"/>
      <c r="I119" s="92"/>
    </row>
    <row r="120" spans="1:9" ht="12.75">
      <c r="A120" s="92"/>
      <c r="B120" s="102"/>
      <c r="C120" s="102"/>
      <c r="D120" s="102"/>
      <c r="E120" s="102"/>
      <c r="F120" s="102"/>
      <c r="G120" s="102"/>
      <c r="H120" s="102"/>
      <c r="I120" s="92"/>
    </row>
    <row r="121" spans="1:9" ht="12.75">
      <c r="A121" s="92"/>
      <c r="B121" s="102"/>
      <c r="C121" s="102"/>
      <c r="D121" s="102"/>
      <c r="E121" s="102"/>
      <c r="F121" s="102"/>
      <c r="G121" s="102"/>
      <c r="H121" s="102"/>
      <c r="I121" s="92"/>
    </row>
    <row r="122" spans="1:9" ht="12.75">
      <c r="A122" s="92"/>
      <c r="B122" s="102"/>
      <c r="C122" s="102"/>
      <c r="D122" s="102"/>
      <c r="E122" s="102"/>
      <c r="F122" s="102"/>
      <c r="G122" s="102"/>
      <c r="H122" s="102"/>
      <c r="I122" s="92"/>
    </row>
    <row r="123" spans="1:9" ht="12.75">
      <c r="A123" s="92"/>
      <c r="B123" s="102"/>
      <c r="C123" s="102"/>
      <c r="D123" s="102"/>
      <c r="E123" s="102"/>
      <c r="F123" s="102"/>
      <c r="G123" s="102"/>
      <c r="H123" s="102"/>
      <c r="I123" s="92"/>
    </row>
    <row r="124" spans="1:9" ht="12.75">
      <c r="A124" s="92"/>
      <c r="B124" s="102"/>
      <c r="C124" s="102"/>
      <c r="D124" s="102"/>
      <c r="E124" s="102"/>
      <c r="F124" s="102"/>
      <c r="G124" s="102"/>
      <c r="H124" s="102"/>
      <c r="I124" s="92"/>
    </row>
    <row r="125" spans="1:9" ht="12.75">
      <c r="A125" s="92"/>
      <c r="B125" s="102"/>
      <c r="C125" s="102"/>
      <c r="D125" s="102"/>
      <c r="E125" s="102"/>
      <c r="F125" s="102"/>
      <c r="G125" s="102"/>
      <c r="H125" s="102"/>
      <c r="I125" s="92"/>
    </row>
    <row r="126" spans="1:9" ht="12.75">
      <c r="A126" s="92"/>
      <c r="B126" s="102"/>
      <c r="C126" s="102"/>
      <c r="D126" s="102"/>
      <c r="E126" s="102"/>
      <c r="F126" s="102"/>
      <c r="G126" s="102"/>
      <c r="H126" s="102"/>
      <c r="I126" s="92"/>
    </row>
    <row r="127" spans="1:9" ht="12.75">
      <c r="A127" s="92"/>
      <c r="B127" s="102"/>
      <c r="C127" s="102"/>
      <c r="D127" s="102"/>
      <c r="E127" s="102"/>
      <c r="F127" s="102"/>
      <c r="G127" s="102"/>
      <c r="H127" s="102"/>
      <c r="I127" s="92"/>
    </row>
    <row r="128" spans="1:9" ht="12.75">
      <c r="A128" s="92"/>
      <c r="B128" s="102"/>
      <c r="C128" s="102"/>
      <c r="D128" s="102"/>
      <c r="E128" s="102"/>
      <c r="F128" s="102"/>
      <c r="G128" s="102"/>
      <c r="H128" s="102"/>
      <c r="I128" s="92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92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92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9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9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9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9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9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9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92"/>
    </row>
    <row r="961" spans="1:9" ht="12.75">
      <c r="A961" s="92"/>
      <c r="B961" s="102"/>
      <c r="C961" s="102"/>
      <c r="D961" s="102"/>
      <c r="E961" s="102"/>
      <c r="F961" s="102"/>
      <c r="G961" s="102"/>
      <c r="H961" s="102"/>
      <c r="I961" s="92"/>
    </row>
    <row r="962" spans="1:9" ht="12.75">
      <c r="A962" s="92"/>
      <c r="B962" s="102"/>
      <c r="C962" s="102"/>
      <c r="D962" s="102"/>
      <c r="E962" s="102"/>
      <c r="F962" s="102"/>
      <c r="G962" s="102"/>
      <c r="H962" s="102"/>
      <c r="I962" s="92"/>
    </row>
    <row r="963" spans="1:9" ht="12.75">
      <c r="A963" s="92"/>
      <c r="B963" s="102"/>
      <c r="C963" s="102"/>
      <c r="D963" s="102"/>
      <c r="E963" s="102"/>
      <c r="F963" s="102"/>
      <c r="G963" s="102"/>
      <c r="H963" s="102"/>
      <c r="I963" s="92"/>
    </row>
    <row r="964" spans="1:9" ht="12.75">
      <c r="A964" s="92"/>
      <c r="B964" s="102"/>
      <c r="C964" s="102"/>
      <c r="D964" s="102"/>
      <c r="E964" s="102"/>
      <c r="F964" s="102"/>
      <c r="G964" s="102"/>
      <c r="H964" s="102"/>
      <c r="I964" s="92"/>
    </row>
    <row r="965" spans="1:9" ht="12.75">
      <c r="A965" s="92"/>
      <c r="B965" s="102"/>
      <c r="C965" s="102"/>
      <c r="D965" s="102"/>
      <c r="E965" s="102"/>
      <c r="F965" s="102"/>
      <c r="G965" s="102"/>
      <c r="H965" s="102"/>
      <c r="I965" s="92"/>
    </row>
    <row r="966" spans="1:9" ht="12.75">
      <c r="A966" s="92"/>
      <c r="B966" s="102"/>
      <c r="C966" s="102"/>
      <c r="D966" s="102"/>
      <c r="E966" s="102"/>
      <c r="F966" s="102"/>
      <c r="G966" s="102"/>
      <c r="H966" s="102"/>
      <c r="I966" s="92"/>
    </row>
    <row r="967" spans="1:9" ht="12.75">
      <c r="A967" s="92"/>
      <c r="B967" s="102"/>
      <c r="C967" s="102"/>
      <c r="D967" s="102"/>
      <c r="E967" s="102"/>
      <c r="F967" s="102"/>
      <c r="G967" s="102"/>
      <c r="H967" s="102"/>
      <c r="I967" s="92"/>
    </row>
    <row r="968" spans="1:9" ht="12.75">
      <c r="A968" s="92"/>
      <c r="B968" s="102"/>
      <c r="C968" s="102"/>
      <c r="D968" s="102"/>
      <c r="E968" s="102"/>
      <c r="F968" s="102"/>
      <c r="G968" s="102"/>
      <c r="H968" s="102"/>
      <c r="I968" s="92"/>
    </row>
    <row r="969" spans="1:9" ht="12.75">
      <c r="A969" s="92"/>
      <c r="B969" s="102"/>
      <c r="C969" s="102"/>
      <c r="D969" s="102"/>
      <c r="E969" s="102"/>
      <c r="F969" s="102"/>
      <c r="G969" s="102"/>
      <c r="H969" s="102"/>
      <c r="I969" s="92"/>
    </row>
    <row r="970" spans="1:9" ht="12.75">
      <c r="A970" s="92"/>
      <c r="B970" s="102"/>
      <c r="C970" s="102"/>
      <c r="D970" s="102"/>
      <c r="E970" s="102"/>
      <c r="F970" s="102"/>
      <c r="G970" s="102"/>
      <c r="H970" s="102"/>
      <c r="I970" s="92"/>
    </row>
    <row r="971" spans="1:9" ht="12.75">
      <c r="A971" s="92"/>
      <c r="B971" s="102"/>
      <c r="C971" s="102"/>
      <c r="D971" s="102"/>
      <c r="E971" s="102"/>
      <c r="F971" s="102"/>
      <c r="G971" s="102"/>
      <c r="H971" s="102"/>
      <c r="I971" s="92"/>
    </row>
    <row r="972" spans="1:9" ht="12.75">
      <c r="A972" s="92"/>
      <c r="B972" s="102"/>
      <c r="C972" s="102"/>
      <c r="D972" s="102"/>
      <c r="E972" s="102"/>
      <c r="F972" s="102"/>
      <c r="G972" s="102"/>
      <c r="H972" s="102"/>
      <c r="I972" s="92"/>
    </row>
    <row r="973" spans="1:9" ht="12.75">
      <c r="A973" s="92"/>
      <c r="B973" s="102"/>
      <c r="C973" s="102"/>
      <c r="D973" s="102"/>
      <c r="E973" s="102"/>
      <c r="F973" s="102"/>
      <c r="G973" s="102"/>
      <c r="H973" s="102"/>
      <c r="I973" s="92"/>
    </row>
    <row r="974" spans="1:9" ht="12.75">
      <c r="A974" s="92"/>
      <c r="B974" s="102"/>
      <c r="C974" s="102"/>
      <c r="D974" s="102"/>
      <c r="E974" s="102"/>
      <c r="F974" s="102"/>
      <c r="G974" s="102"/>
      <c r="H974" s="102"/>
      <c r="I974" s="92"/>
    </row>
    <row r="975" spans="1:9" ht="12.75">
      <c r="A975" s="92"/>
      <c r="B975" s="102"/>
      <c r="C975" s="102"/>
      <c r="D975" s="102"/>
      <c r="E975" s="102"/>
      <c r="F975" s="102"/>
      <c r="G975" s="102"/>
      <c r="H975" s="102"/>
      <c r="I975" s="92"/>
    </row>
    <row r="976" spans="1:9" ht="12.75">
      <c r="A976" s="92"/>
      <c r="B976" s="102"/>
      <c r="C976" s="102"/>
      <c r="D976" s="102"/>
      <c r="E976" s="102"/>
      <c r="F976" s="102"/>
      <c r="G976" s="102"/>
      <c r="H976" s="102"/>
      <c r="I976" s="92"/>
    </row>
    <row r="977" spans="1:9" ht="12.75">
      <c r="A977" s="92"/>
      <c r="B977" s="102"/>
      <c r="C977" s="102"/>
      <c r="D977" s="102"/>
      <c r="E977" s="102"/>
      <c r="F977" s="102"/>
      <c r="G977" s="102"/>
      <c r="H977" s="102"/>
      <c r="I977" s="92"/>
    </row>
    <row r="978" spans="1:9" ht="12.75">
      <c r="A978" s="92"/>
      <c r="B978" s="102"/>
      <c r="C978" s="102"/>
      <c r="D978" s="102"/>
      <c r="E978" s="102"/>
      <c r="F978" s="102"/>
      <c r="G978" s="102"/>
      <c r="H978" s="102"/>
      <c r="I978" s="92"/>
    </row>
    <row r="979" spans="1:9" ht="12.75">
      <c r="A979" s="92"/>
      <c r="B979" s="102"/>
      <c r="C979" s="102"/>
      <c r="D979" s="102"/>
      <c r="E979" s="102"/>
      <c r="F979" s="102"/>
      <c r="G979" s="102"/>
      <c r="H979" s="102"/>
      <c r="I979" s="92"/>
    </row>
    <row r="980" spans="1:9" ht="12.75">
      <c r="A980" s="92"/>
      <c r="B980" s="102"/>
      <c r="C980" s="102"/>
      <c r="D980" s="102"/>
      <c r="E980" s="102"/>
      <c r="F980" s="102"/>
      <c r="G980" s="102"/>
      <c r="H980" s="102"/>
      <c r="I980" s="92"/>
    </row>
    <row r="981" spans="1:9" ht="12.75">
      <c r="A981" s="92"/>
      <c r="B981" s="102"/>
      <c r="C981" s="102"/>
      <c r="D981" s="102"/>
      <c r="E981" s="102"/>
      <c r="F981" s="102"/>
      <c r="G981" s="102"/>
      <c r="H981" s="102"/>
      <c r="I981" s="92"/>
    </row>
    <row r="982" spans="1:9" ht="12.75">
      <c r="A982" s="92"/>
      <c r="B982" s="102"/>
      <c r="C982" s="102"/>
      <c r="D982" s="102"/>
      <c r="E982" s="102"/>
      <c r="F982" s="102"/>
      <c r="G982" s="102"/>
      <c r="H982" s="102"/>
      <c r="I982" s="92"/>
    </row>
    <row r="983" spans="1:9" ht="12.75">
      <c r="A983" s="92"/>
      <c r="B983" s="102"/>
      <c r="C983" s="102"/>
      <c r="D983" s="102"/>
      <c r="E983" s="102"/>
      <c r="F983" s="102"/>
      <c r="G983" s="102"/>
      <c r="H983" s="102"/>
      <c r="I983" s="92"/>
    </row>
    <row r="984" spans="1:9" ht="12.75">
      <c r="A984" s="92"/>
      <c r="B984" s="102"/>
      <c r="C984" s="102"/>
      <c r="D984" s="102"/>
      <c r="E984" s="102"/>
      <c r="F984" s="102"/>
      <c r="G984" s="102"/>
      <c r="H984" s="102"/>
      <c r="I984" s="92"/>
    </row>
    <row r="985" spans="1:9" ht="12.75">
      <c r="A985" s="92"/>
      <c r="B985" s="102"/>
      <c r="C985" s="102"/>
      <c r="D985" s="102"/>
      <c r="E985" s="102"/>
      <c r="F985" s="102"/>
      <c r="G985" s="102"/>
      <c r="H985" s="102"/>
      <c r="I985" s="92"/>
    </row>
    <row r="986" spans="1:9" ht="12.75">
      <c r="A986" s="92"/>
      <c r="B986" s="102"/>
      <c r="C986" s="102"/>
      <c r="D986" s="102"/>
      <c r="E986" s="102"/>
      <c r="F986" s="102"/>
      <c r="G986" s="102"/>
      <c r="H986" s="102"/>
      <c r="I986" s="92"/>
    </row>
  </sheetData>
  <mergeCells count="21">
    <mergeCell ref="B54:H54"/>
    <mergeCell ref="B47:B48"/>
    <mergeCell ref="C47:C48"/>
    <mergeCell ref="B50:H50"/>
    <mergeCell ref="B40:H40"/>
    <mergeCell ref="B44:H44"/>
    <mergeCell ref="B12:H12"/>
    <mergeCell ref="B16:H16"/>
    <mergeCell ref="B2:H2"/>
    <mergeCell ref="B38:B39"/>
    <mergeCell ref="B1:H1"/>
    <mergeCell ref="B7:H7"/>
    <mergeCell ref="B10:B11"/>
    <mergeCell ref="C10:C11"/>
    <mergeCell ref="B21:H21"/>
    <mergeCell ref="B25:H25"/>
    <mergeCell ref="B28:B30"/>
    <mergeCell ref="C38:C39"/>
    <mergeCell ref="C28:C30"/>
    <mergeCell ref="B31:H31"/>
    <mergeCell ref="B35:H35"/>
  </mergeCells>
  <hyperlinks>
    <hyperlink ref="G4" r:id="rId1"/>
    <hyperlink ref="G8" r:id="rId2"/>
    <hyperlink ref="G10" r:id="rId3"/>
    <hyperlink ref="G17" r:id="rId4"/>
    <hyperlink ref="G18" r:id="rId5"/>
    <hyperlink ref="G19" r:id="rId6"/>
    <hyperlink ref="G28" r:id="rId7"/>
    <hyperlink ref="G30" r:id="rId8"/>
    <hyperlink ref="G38" r:id="rId9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90"/>
  <sheetViews>
    <sheetView workbookViewId="0">
      <selection activeCell="N4" sqref="N4"/>
    </sheetView>
  </sheetViews>
  <sheetFormatPr defaultColWidth="14.42578125" defaultRowHeight="15.75" customHeight="1"/>
  <cols>
    <col min="1" max="1" width="8.28515625" customWidth="1"/>
    <col min="2" max="2" width="10.85546875" customWidth="1"/>
    <col min="3" max="3" width="15.42578125" customWidth="1"/>
    <col min="4" max="5" width="22.7109375" customWidth="1"/>
    <col min="6" max="6" width="40.7109375" customWidth="1"/>
    <col min="7" max="7" width="55.42578125" customWidth="1"/>
    <col min="8" max="9" width="22.7109375" customWidth="1"/>
  </cols>
  <sheetData>
    <row r="1" spans="1:9" ht="30.75" customHeight="1">
      <c r="A1" s="3"/>
      <c r="B1" s="921" t="s">
        <v>657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556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31</v>
      </c>
      <c r="H3" s="18" t="s">
        <v>63</v>
      </c>
      <c r="I3" s="20"/>
    </row>
    <row r="4" spans="1:9" ht="51">
      <c r="A4" s="133"/>
      <c r="B4" s="18" t="s">
        <v>71</v>
      </c>
      <c r="C4" s="228" t="s">
        <v>72</v>
      </c>
      <c r="D4" s="27" t="s">
        <v>672</v>
      </c>
      <c r="E4" s="37" t="s">
        <v>675</v>
      </c>
      <c r="F4" s="32" t="s">
        <v>676</v>
      </c>
      <c r="G4" s="188" t="s">
        <v>677</v>
      </c>
      <c r="H4" s="73" t="s">
        <v>681</v>
      </c>
      <c r="I4" s="133"/>
    </row>
    <row r="5" spans="1:9" ht="25.5">
      <c r="A5" s="24"/>
      <c r="B5" s="18" t="s">
        <v>111</v>
      </c>
      <c r="C5" s="228" t="s">
        <v>112</v>
      </c>
      <c r="D5" s="27" t="s">
        <v>672</v>
      </c>
      <c r="E5" s="37" t="s">
        <v>685</v>
      </c>
      <c r="F5" s="85" t="s">
        <v>686</v>
      </c>
      <c r="G5" s="131" t="s">
        <v>687</v>
      </c>
      <c r="H5" s="73" t="s">
        <v>681</v>
      </c>
      <c r="I5" s="24"/>
    </row>
    <row r="6" spans="1:9" ht="25.5" customHeight="1">
      <c r="A6" s="24"/>
      <c r="B6" s="18" t="s">
        <v>145</v>
      </c>
      <c r="C6" s="228" t="s">
        <v>146</v>
      </c>
      <c r="D6" s="27" t="s">
        <v>672</v>
      </c>
      <c r="E6" s="37" t="s">
        <v>699</v>
      </c>
      <c r="F6" s="32" t="s">
        <v>700</v>
      </c>
      <c r="G6" s="104" t="s">
        <v>701</v>
      </c>
      <c r="H6" s="73" t="s">
        <v>681</v>
      </c>
      <c r="I6" s="24"/>
    </row>
    <row r="7" spans="1:9" ht="12.75">
      <c r="A7" s="52"/>
      <c r="B7" s="923" t="s">
        <v>169</v>
      </c>
      <c r="C7" s="908"/>
      <c r="D7" s="908"/>
      <c r="E7" s="908"/>
      <c r="F7" s="908"/>
      <c r="G7" s="908"/>
      <c r="H7" s="909"/>
      <c r="I7" s="52"/>
    </row>
    <row r="8" spans="1:9" ht="25.5">
      <c r="A8" s="205"/>
      <c r="B8" s="18" t="s">
        <v>182</v>
      </c>
      <c r="C8" s="18" t="s">
        <v>183</v>
      </c>
      <c r="D8" s="26" t="s">
        <v>73</v>
      </c>
      <c r="E8" s="206" t="s">
        <v>716</v>
      </c>
      <c r="F8" s="26" t="s">
        <v>717</v>
      </c>
      <c r="G8" s="42" t="s">
        <v>718</v>
      </c>
      <c r="H8" s="42" t="s">
        <v>681</v>
      </c>
      <c r="I8" s="205"/>
    </row>
    <row r="9" spans="1:9" ht="25.5">
      <c r="A9" s="24"/>
      <c r="B9" s="18" t="s">
        <v>210</v>
      </c>
      <c r="C9" s="18" t="s">
        <v>211</v>
      </c>
      <c r="D9" s="26" t="s">
        <v>184</v>
      </c>
      <c r="E9" s="37" t="s">
        <v>721</v>
      </c>
      <c r="F9" s="27" t="s">
        <v>722</v>
      </c>
      <c r="G9" s="131" t="s">
        <v>723</v>
      </c>
      <c r="H9" s="73" t="s">
        <v>681</v>
      </c>
      <c r="I9" s="24"/>
    </row>
    <row r="10" spans="1:9" ht="25.5" customHeight="1">
      <c r="A10" s="24"/>
      <c r="B10" s="924" t="s">
        <v>232</v>
      </c>
      <c r="C10" s="924" t="s">
        <v>233</v>
      </c>
      <c r="D10" s="27" t="s">
        <v>731</v>
      </c>
      <c r="E10" s="85" t="s">
        <v>732</v>
      </c>
      <c r="F10" s="27" t="s">
        <v>579</v>
      </c>
      <c r="G10" s="209" t="s">
        <v>733</v>
      </c>
      <c r="H10" s="26" t="s">
        <v>734</v>
      </c>
      <c r="I10" s="24"/>
    </row>
    <row r="11" spans="1:9" ht="33" customHeight="1">
      <c r="A11" s="24"/>
      <c r="B11" s="913"/>
      <c r="C11" s="913"/>
      <c r="D11" s="26" t="s">
        <v>184</v>
      </c>
      <c r="E11" s="78" t="s">
        <v>735</v>
      </c>
      <c r="F11" s="27" t="s">
        <v>736</v>
      </c>
      <c r="G11" s="104" t="s">
        <v>737</v>
      </c>
      <c r="H11" s="26" t="s">
        <v>734</v>
      </c>
      <c r="I11" s="24"/>
    </row>
    <row r="12" spans="1:9" ht="38.25">
      <c r="A12" s="24"/>
      <c r="B12" s="18" t="s">
        <v>241</v>
      </c>
      <c r="C12" s="18" t="s">
        <v>242</v>
      </c>
      <c r="D12" s="27" t="s">
        <v>672</v>
      </c>
      <c r="E12" s="87" t="s">
        <v>738</v>
      </c>
      <c r="F12" s="27" t="s">
        <v>739</v>
      </c>
      <c r="G12" s="34" t="s">
        <v>740</v>
      </c>
      <c r="H12" s="26" t="s">
        <v>734</v>
      </c>
      <c r="I12" s="24"/>
    </row>
    <row r="13" spans="1:9" ht="18" customHeight="1">
      <c r="A13" s="17"/>
      <c r="B13" s="922" t="s">
        <v>251</v>
      </c>
      <c r="C13" s="908"/>
      <c r="D13" s="908"/>
      <c r="E13" s="908"/>
      <c r="F13" s="908"/>
      <c r="G13" s="908"/>
      <c r="H13" s="909"/>
      <c r="I13" s="17"/>
    </row>
    <row r="14" spans="1:9" ht="25.5">
      <c r="A14" s="97"/>
      <c r="B14" s="18" t="s">
        <v>71</v>
      </c>
      <c r="C14" s="18" t="s">
        <v>72</v>
      </c>
      <c r="D14" s="32" t="s">
        <v>184</v>
      </c>
      <c r="E14" s="211" t="s">
        <v>741</v>
      </c>
      <c r="F14" s="32" t="s">
        <v>676</v>
      </c>
      <c r="G14" s="42" t="s">
        <v>742</v>
      </c>
      <c r="H14" s="73" t="s">
        <v>681</v>
      </c>
      <c r="I14" s="97"/>
    </row>
    <row r="15" spans="1:9" ht="38.25">
      <c r="A15" s="24"/>
      <c r="B15" s="18" t="s">
        <v>111</v>
      </c>
      <c r="C15" s="18" t="s">
        <v>112</v>
      </c>
      <c r="D15" s="27" t="s">
        <v>743</v>
      </c>
      <c r="E15" s="211" t="s">
        <v>744</v>
      </c>
      <c r="F15" s="61" t="s">
        <v>745</v>
      </c>
      <c r="G15" s="26" t="s">
        <v>746</v>
      </c>
      <c r="H15" s="73" t="s">
        <v>681</v>
      </c>
      <c r="I15" s="24"/>
    </row>
    <row r="16" spans="1:9" ht="25.5">
      <c r="A16" s="97"/>
      <c r="B16" s="18" t="s">
        <v>145</v>
      </c>
      <c r="C16" s="18" t="s">
        <v>146</v>
      </c>
      <c r="D16" s="27" t="s">
        <v>743</v>
      </c>
      <c r="E16" s="211" t="s">
        <v>747</v>
      </c>
      <c r="F16" s="27" t="s">
        <v>748</v>
      </c>
      <c r="G16" s="48" t="s">
        <v>749</v>
      </c>
      <c r="H16" s="73" t="s">
        <v>750</v>
      </c>
      <c r="I16" s="97"/>
    </row>
    <row r="17" spans="1:9" ht="15" customHeight="1">
      <c r="A17" s="52"/>
      <c r="B17" s="923" t="s">
        <v>169</v>
      </c>
      <c r="C17" s="908"/>
      <c r="D17" s="908"/>
      <c r="E17" s="908"/>
      <c r="F17" s="908"/>
      <c r="G17" s="908"/>
      <c r="H17" s="909"/>
      <c r="I17" s="52"/>
    </row>
    <row r="18" spans="1:9" ht="38.25">
      <c r="A18" s="140"/>
      <c r="B18" s="18" t="s">
        <v>182</v>
      </c>
      <c r="C18" s="18" t="s">
        <v>183</v>
      </c>
      <c r="D18" s="27" t="s">
        <v>751</v>
      </c>
      <c r="E18" s="85" t="s">
        <v>752</v>
      </c>
      <c r="F18" s="163" t="s">
        <v>609</v>
      </c>
      <c r="G18" s="231" t="s">
        <v>753</v>
      </c>
      <c r="H18" s="163" t="s">
        <v>577</v>
      </c>
      <c r="I18" s="140"/>
    </row>
    <row r="19" spans="1:9" ht="38.25">
      <c r="A19" s="97"/>
      <c r="B19" s="18" t="s">
        <v>210</v>
      </c>
      <c r="C19" s="232" t="s">
        <v>211</v>
      </c>
      <c r="D19" s="27" t="s">
        <v>672</v>
      </c>
      <c r="E19" s="66" t="s">
        <v>754</v>
      </c>
      <c r="F19" s="32" t="s">
        <v>755</v>
      </c>
      <c r="G19" s="131" t="s">
        <v>756</v>
      </c>
      <c r="H19" s="73" t="s">
        <v>681</v>
      </c>
      <c r="I19" s="97"/>
    </row>
    <row r="20" spans="1:9" ht="38.25" customHeight="1">
      <c r="A20" s="97"/>
      <c r="B20" s="18" t="s">
        <v>232</v>
      </c>
      <c r="C20" s="232" t="s">
        <v>233</v>
      </c>
      <c r="D20" s="32" t="s">
        <v>73</v>
      </c>
      <c r="E20" s="233" t="s">
        <v>757</v>
      </c>
      <c r="F20" s="32" t="s">
        <v>758</v>
      </c>
      <c r="G20" s="32" t="s">
        <v>759</v>
      </c>
      <c r="H20" s="26" t="s">
        <v>734</v>
      </c>
      <c r="I20" s="97"/>
    </row>
    <row r="21" spans="1:9" ht="36.75" customHeight="1">
      <c r="A21" s="97"/>
      <c r="B21" s="924" t="s">
        <v>241</v>
      </c>
      <c r="C21" s="933" t="s">
        <v>242</v>
      </c>
      <c r="D21" s="195" t="s">
        <v>73</v>
      </c>
      <c r="E21" s="210" t="s">
        <v>760</v>
      </c>
      <c r="F21" s="32" t="s">
        <v>663</v>
      </c>
      <c r="G21" s="88" t="s">
        <v>664</v>
      </c>
      <c r="H21" s="26" t="s">
        <v>734</v>
      </c>
      <c r="I21" s="97"/>
    </row>
    <row r="22" spans="1:9" ht="47.25" customHeight="1">
      <c r="A22" s="97"/>
      <c r="B22" s="913"/>
      <c r="C22" s="913"/>
      <c r="D22" s="32" t="s">
        <v>184</v>
      </c>
      <c r="E22" s="210" t="s">
        <v>761</v>
      </c>
      <c r="F22" s="32" t="s">
        <v>603</v>
      </c>
      <c r="G22" s="212" t="s">
        <v>604</v>
      </c>
      <c r="H22" s="26" t="s">
        <v>734</v>
      </c>
      <c r="I22" s="97"/>
    </row>
    <row r="23" spans="1:9" ht="33" customHeight="1">
      <c r="A23" s="17"/>
      <c r="B23" s="922" t="s">
        <v>309</v>
      </c>
      <c r="C23" s="908"/>
      <c r="D23" s="908"/>
      <c r="E23" s="908"/>
      <c r="F23" s="908"/>
      <c r="G23" s="908"/>
      <c r="H23" s="909"/>
      <c r="I23" s="17"/>
    </row>
    <row r="24" spans="1:9" ht="25.5" customHeight="1">
      <c r="A24" s="97"/>
      <c r="B24" s="18" t="s">
        <v>71</v>
      </c>
      <c r="C24" s="18" t="s">
        <v>72</v>
      </c>
      <c r="D24" s="27" t="s">
        <v>672</v>
      </c>
      <c r="E24" s="211" t="s">
        <v>762</v>
      </c>
      <c r="F24" s="93" t="s">
        <v>763</v>
      </c>
      <c r="G24" s="131" t="s">
        <v>764</v>
      </c>
      <c r="H24" s="73" t="s">
        <v>681</v>
      </c>
      <c r="I24" s="97"/>
    </row>
    <row r="25" spans="1:9" ht="25.5">
      <c r="A25" s="234"/>
      <c r="B25" s="18" t="s">
        <v>111</v>
      </c>
      <c r="C25" s="18" t="s">
        <v>112</v>
      </c>
      <c r="D25" s="27" t="s">
        <v>765</v>
      </c>
      <c r="E25" s="85" t="s">
        <v>766</v>
      </c>
      <c r="F25" s="32" t="s">
        <v>767</v>
      </c>
      <c r="G25" s="26" t="s">
        <v>768</v>
      </c>
      <c r="H25" s="73" t="s">
        <v>681</v>
      </c>
      <c r="I25" s="234"/>
    </row>
    <row r="26" spans="1:9" ht="25.5">
      <c r="A26" s="24"/>
      <c r="B26" s="18" t="s">
        <v>145</v>
      </c>
      <c r="C26" s="18" t="s">
        <v>146</v>
      </c>
      <c r="D26" s="32" t="s">
        <v>73</v>
      </c>
      <c r="E26" s="85" t="s">
        <v>770</v>
      </c>
      <c r="F26" s="27" t="s">
        <v>771</v>
      </c>
      <c r="G26" s="48" t="s">
        <v>772</v>
      </c>
      <c r="H26" s="73" t="s">
        <v>681</v>
      </c>
      <c r="I26" s="24"/>
    </row>
    <row r="27" spans="1:9" ht="12.75" customHeight="1">
      <c r="A27" s="52"/>
      <c r="B27" s="923" t="s">
        <v>169</v>
      </c>
      <c r="C27" s="908"/>
      <c r="D27" s="908"/>
      <c r="E27" s="908"/>
      <c r="F27" s="908"/>
      <c r="G27" s="908"/>
      <c r="H27" s="909"/>
      <c r="I27" s="52"/>
    </row>
    <row r="28" spans="1:9" ht="25.5">
      <c r="A28" s="24"/>
      <c r="B28" s="18" t="s">
        <v>182</v>
      </c>
      <c r="C28" s="18" t="s">
        <v>183</v>
      </c>
      <c r="D28" s="27" t="s">
        <v>765</v>
      </c>
      <c r="E28" s="85" t="s">
        <v>774</v>
      </c>
      <c r="F28" s="27" t="s">
        <v>775</v>
      </c>
      <c r="G28" s="48" t="s">
        <v>776</v>
      </c>
      <c r="H28" s="73" t="s">
        <v>681</v>
      </c>
      <c r="I28" s="24"/>
    </row>
    <row r="29" spans="1:9" ht="25.5">
      <c r="A29" s="24"/>
      <c r="B29" s="18" t="s">
        <v>210</v>
      </c>
      <c r="C29" s="18" t="s">
        <v>211</v>
      </c>
      <c r="D29" s="27" t="s">
        <v>765</v>
      </c>
      <c r="E29" s="211" t="s">
        <v>778</v>
      </c>
      <c r="F29" s="93" t="s">
        <v>763</v>
      </c>
      <c r="G29" s="48" t="s">
        <v>779</v>
      </c>
      <c r="H29" s="73" t="s">
        <v>681</v>
      </c>
      <c r="I29" s="24"/>
    </row>
    <row r="30" spans="1:9" ht="25.5">
      <c r="A30" s="24"/>
      <c r="B30" s="924" t="s">
        <v>232</v>
      </c>
      <c r="C30" s="924" t="s">
        <v>233</v>
      </c>
      <c r="D30" s="27" t="s">
        <v>672</v>
      </c>
      <c r="E30" s="233" t="s">
        <v>783</v>
      </c>
      <c r="F30" s="32" t="s">
        <v>784</v>
      </c>
      <c r="G30" s="131" t="s">
        <v>785</v>
      </c>
      <c r="H30" s="26" t="s">
        <v>734</v>
      </c>
      <c r="I30" s="24"/>
    </row>
    <row r="31" spans="1:9" ht="33" customHeight="1">
      <c r="A31" s="235"/>
      <c r="B31" s="913"/>
      <c r="C31" s="913"/>
      <c r="D31" s="27" t="s">
        <v>672</v>
      </c>
      <c r="E31" s="210" t="s">
        <v>795</v>
      </c>
      <c r="F31" s="32" t="s">
        <v>796</v>
      </c>
      <c r="G31" s="48" t="s">
        <v>797</v>
      </c>
      <c r="H31" s="26" t="s">
        <v>734</v>
      </c>
      <c r="I31" s="235"/>
    </row>
    <row r="32" spans="1:9" ht="42" customHeight="1">
      <c r="A32" s="235"/>
      <c r="B32" s="236" t="s">
        <v>241</v>
      </c>
      <c r="C32" s="18" t="s">
        <v>242</v>
      </c>
      <c r="D32" s="27" t="s">
        <v>672</v>
      </c>
      <c r="E32" s="210" t="s">
        <v>798</v>
      </c>
      <c r="F32" s="32" t="s">
        <v>799</v>
      </c>
      <c r="G32" s="104" t="s">
        <v>800</v>
      </c>
      <c r="H32" s="26" t="s">
        <v>734</v>
      </c>
      <c r="I32" s="235"/>
    </row>
    <row r="33" spans="1:9" ht="18">
      <c r="A33" s="17"/>
      <c r="B33" s="922" t="s">
        <v>347</v>
      </c>
      <c r="C33" s="908"/>
      <c r="D33" s="908"/>
      <c r="E33" s="908"/>
      <c r="F33" s="908"/>
      <c r="G33" s="908"/>
      <c r="H33" s="909"/>
      <c r="I33" s="17"/>
    </row>
    <row r="34" spans="1:9" ht="39.75" customHeight="1">
      <c r="A34" s="237"/>
      <c r="B34" s="18" t="s">
        <v>71</v>
      </c>
      <c r="C34" s="18" t="s">
        <v>72</v>
      </c>
      <c r="D34" s="32" t="s">
        <v>807</v>
      </c>
      <c r="E34" s="85" t="s">
        <v>810</v>
      </c>
      <c r="F34" s="47" t="s">
        <v>811</v>
      </c>
      <c r="G34" s="238" t="s">
        <v>812</v>
      </c>
      <c r="H34" s="75" t="s">
        <v>681</v>
      </c>
      <c r="I34" s="237"/>
    </row>
    <row r="35" spans="1:9" ht="25.5">
      <c r="A35" s="150"/>
      <c r="B35" s="18" t="s">
        <v>111</v>
      </c>
      <c r="C35" s="18" t="s">
        <v>112</v>
      </c>
      <c r="D35" s="27" t="s">
        <v>672</v>
      </c>
      <c r="E35" s="85" t="s">
        <v>813</v>
      </c>
      <c r="F35" s="152" t="s">
        <v>814</v>
      </c>
      <c r="G35" s="223" t="s">
        <v>815</v>
      </c>
      <c r="H35" s="73" t="s">
        <v>681</v>
      </c>
      <c r="I35" s="150"/>
    </row>
    <row r="36" spans="1:9" ht="25.5">
      <c r="A36" s="150"/>
      <c r="B36" s="177" t="s">
        <v>145</v>
      </c>
      <c r="C36" s="177" t="s">
        <v>146</v>
      </c>
      <c r="D36" s="195" t="s">
        <v>73</v>
      </c>
      <c r="E36" s="85" t="s">
        <v>817</v>
      </c>
      <c r="F36" s="73" t="s">
        <v>818</v>
      </c>
      <c r="G36" s="152" t="s">
        <v>819</v>
      </c>
      <c r="H36" s="152" t="s">
        <v>820</v>
      </c>
      <c r="I36" s="150"/>
    </row>
    <row r="37" spans="1:9" ht="12.75">
      <c r="A37" s="52"/>
      <c r="B37" s="923" t="s">
        <v>169</v>
      </c>
      <c r="C37" s="908"/>
      <c r="D37" s="908"/>
      <c r="E37" s="908"/>
      <c r="F37" s="908"/>
      <c r="G37" s="908"/>
      <c r="H37" s="909"/>
      <c r="I37" s="52"/>
    </row>
    <row r="38" spans="1:9" ht="63.75">
      <c r="A38" s="205"/>
      <c r="B38" s="18" t="s">
        <v>182</v>
      </c>
      <c r="C38" s="18" t="s">
        <v>183</v>
      </c>
      <c r="D38" s="27" t="s">
        <v>672</v>
      </c>
      <c r="E38" s="66" t="s">
        <v>821</v>
      </c>
      <c r="F38" s="85" t="s">
        <v>822</v>
      </c>
      <c r="G38" s="48" t="s">
        <v>823</v>
      </c>
      <c r="H38" s="73" t="s">
        <v>681</v>
      </c>
      <c r="I38" s="205"/>
    </row>
    <row r="39" spans="1:9" ht="25.5">
      <c r="A39" s="52"/>
      <c r="B39" s="18" t="s">
        <v>210</v>
      </c>
      <c r="C39" s="18" t="s">
        <v>211</v>
      </c>
      <c r="D39" s="27" t="s">
        <v>672</v>
      </c>
      <c r="E39" s="85" t="s">
        <v>826</v>
      </c>
      <c r="F39" s="85" t="s">
        <v>827</v>
      </c>
      <c r="G39" s="48" t="s">
        <v>828</v>
      </c>
      <c r="H39" s="73" t="s">
        <v>681</v>
      </c>
      <c r="I39" s="52"/>
    </row>
    <row r="40" spans="1:9" ht="25.5">
      <c r="A40" s="24"/>
      <c r="B40" s="924" t="s">
        <v>232</v>
      </c>
      <c r="C40" s="924" t="s">
        <v>233</v>
      </c>
      <c r="D40" s="32" t="s">
        <v>829</v>
      </c>
      <c r="E40" s="85" t="s">
        <v>830</v>
      </c>
      <c r="F40" s="85" t="s">
        <v>627</v>
      </c>
      <c r="G40" s="183" t="s">
        <v>831</v>
      </c>
      <c r="H40" s="26" t="s">
        <v>734</v>
      </c>
      <c r="I40" s="24"/>
    </row>
    <row r="41" spans="1:9" ht="38.25">
      <c r="A41" s="186"/>
      <c r="B41" s="913"/>
      <c r="C41" s="913"/>
      <c r="D41" s="195" t="s">
        <v>73</v>
      </c>
      <c r="E41" s="210" t="s">
        <v>832</v>
      </c>
      <c r="F41" s="85" t="s">
        <v>833</v>
      </c>
      <c r="G41" s="48"/>
      <c r="H41" s="26" t="s">
        <v>734</v>
      </c>
      <c r="I41" s="186"/>
    </row>
    <row r="42" spans="1:9" ht="25.5">
      <c r="A42" s="186"/>
      <c r="B42" s="18" t="s">
        <v>241</v>
      </c>
      <c r="C42" s="18" t="s">
        <v>242</v>
      </c>
      <c r="D42" s="32" t="s">
        <v>829</v>
      </c>
      <c r="E42" s="78" t="s">
        <v>834</v>
      </c>
      <c r="F42" s="85" t="s">
        <v>835</v>
      </c>
      <c r="G42" s="131" t="s">
        <v>836</v>
      </c>
      <c r="H42" s="26" t="s">
        <v>734</v>
      </c>
      <c r="I42" s="186"/>
    </row>
    <row r="43" spans="1:9" ht="27.75" customHeight="1">
      <c r="A43" s="186"/>
      <c r="B43" s="922" t="s">
        <v>526</v>
      </c>
      <c r="C43" s="908"/>
      <c r="D43" s="908"/>
      <c r="E43" s="908"/>
      <c r="F43" s="908"/>
      <c r="G43" s="908"/>
      <c r="H43" s="909"/>
      <c r="I43" s="186"/>
    </row>
    <row r="44" spans="1:9" ht="43.5" customHeight="1">
      <c r="A44" s="186"/>
      <c r="B44" s="18" t="s">
        <v>71</v>
      </c>
      <c r="C44" s="18" t="s">
        <v>72</v>
      </c>
      <c r="D44" s="27" t="s">
        <v>672</v>
      </c>
      <c r="E44" s="85" t="s">
        <v>839</v>
      </c>
      <c r="F44" s="85" t="s">
        <v>841</v>
      </c>
      <c r="G44" s="48" t="s">
        <v>843</v>
      </c>
      <c r="H44" s="73" t="s">
        <v>681</v>
      </c>
      <c r="I44" s="186"/>
    </row>
    <row r="45" spans="1:9" ht="25.5">
      <c r="A45" s="17"/>
      <c r="B45" s="18" t="s">
        <v>111</v>
      </c>
      <c r="C45" s="18" t="s">
        <v>112</v>
      </c>
      <c r="D45" s="27" t="s">
        <v>672</v>
      </c>
      <c r="E45" s="85" t="s">
        <v>844</v>
      </c>
      <c r="F45" s="85" t="s">
        <v>845</v>
      </c>
      <c r="G45" s="131" t="s">
        <v>846</v>
      </c>
      <c r="H45" s="73" t="s">
        <v>681</v>
      </c>
      <c r="I45" s="17"/>
    </row>
    <row r="46" spans="1:9" ht="40.5" customHeight="1">
      <c r="A46" s="97"/>
      <c r="B46" s="18" t="s">
        <v>145</v>
      </c>
      <c r="C46" s="18" t="s">
        <v>146</v>
      </c>
      <c r="D46" s="195" t="s">
        <v>73</v>
      </c>
      <c r="E46" s="85" t="s">
        <v>848</v>
      </c>
      <c r="F46" s="85" t="s">
        <v>849</v>
      </c>
      <c r="G46" s="48" t="s">
        <v>850</v>
      </c>
      <c r="H46" s="73" t="s">
        <v>681</v>
      </c>
      <c r="I46" s="97"/>
    </row>
    <row r="47" spans="1:9" ht="12.75">
      <c r="A47" s="97"/>
      <c r="B47" s="923" t="s">
        <v>169</v>
      </c>
      <c r="C47" s="908"/>
      <c r="D47" s="908"/>
      <c r="E47" s="908"/>
      <c r="F47" s="908"/>
      <c r="G47" s="908"/>
      <c r="H47" s="909"/>
      <c r="I47" s="97"/>
    </row>
    <row r="48" spans="1:9" ht="38.25">
      <c r="A48" s="97"/>
      <c r="B48" s="18" t="s">
        <v>182</v>
      </c>
      <c r="C48" s="18" t="s">
        <v>183</v>
      </c>
      <c r="D48" s="27" t="s">
        <v>672</v>
      </c>
      <c r="E48" s="66" t="s">
        <v>853</v>
      </c>
      <c r="F48" s="32" t="s">
        <v>854</v>
      </c>
      <c r="G48" s="99" t="s">
        <v>855</v>
      </c>
      <c r="H48" s="73" t="s">
        <v>681</v>
      </c>
      <c r="I48" s="97"/>
    </row>
    <row r="49" spans="1:9" ht="25.5">
      <c r="A49" s="52"/>
      <c r="B49" s="18" t="s">
        <v>210</v>
      </c>
      <c r="C49" s="18" t="s">
        <v>211</v>
      </c>
      <c r="D49" s="27" t="s">
        <v>672</v>
      </c>
      <c r="E49" s="37" t="s">
        <v>859</v>
      </c>
      <c r="F49" s="32" t="s">
        <v>861</v>
      </c>
      <c r="G49" s="48" t="s">
        <v>862</v>
      </c>
      <c r="H49" s="73" t="s">
        <v>681</v>
      </c>
      <c r="I49" s="52"/>
    </row>
    <row r="50" spans="1:9" ht="25.5">
      <c r="A50" s="24"/>
      <c r="B50" s="18" t="s">
        <v>232</v>
      </c>
      <c r="C50" s="18" t="s">
        <v>233</v>
      </c>
      <c r="D50" s="27" t="s">
        <v>672</v>
      </c>
      <c r="E50" s="210" t="s">
        <v>864</v>
      </c>
      <c r="F50" s="32" t="s">
        <v>865</v>
      </c>
      <c r="G50" s="48" t="s">
        <v>866</v>
      </c>
      <c r="H50" s="26" t="s">
        <v>734</v>
      </c>
      <c r="I50" s="24"/>
    </row>
    <row r="51" spans="1:9" ht="25.5">
      <c r="A51" s="24"/>
      <c r="B51" s="934" t="s">
        <v>241</v>
      </c>
      <c r="C51" s="924" t="s">
        <v>242</v>
      </c>
      <c r="D51" s="27" t="s">
        <v>301</v>
      </c>
      <c r="E51" s="85" t="s">
        <v>867</v>
      </c>
      <c r="F51" s="32" t="s">
        <v>868</v>
      </c>
      <c r="G51" s="214" t="s">
        <v>869</v>
      </c>
      <c r="H51" s="26" t="s">
        <v>734</v>
      </c>
      <c r="I51" s="24"/>
    </row>
    <row r="52" spans="1:9" ht="38.25">
      <c r="A52" s="92"/>
      <c r="B52" s="913"/>
      <c r="C52" s="913"/>
      <c r="D52" s="195" t="s">
        <v>73</v>
      </c>
      <c r="E52" s="210" t="s">
        <v>874</v>
      </c>
      <c r="F52" s="32" t="s">
        <v>875</v>
      </c>
      <c r="G52" s="88" t="s">
        <v>876</v>
      </c>
      <c r="H52" s="26" t="s">
        <v>734</v>
      </c>
      <c r="I52" s="92"/>
    </row>
    <row r="53" spans="1:9" ht="13.5">
      <c r="A53" s="92"/>
      <c r="B53" s="922" t="s">
        <v>705</v>
      </c>
      <c r="C53" s="908"/>
      <c r="D53" s="908"/>
      <c r="E53" s="908"/>
      <c r="F53" s="908"/>
      <c r="G53" s="908"/>
      <c r="H53" s="909"/>
      <c r="I53" s="92"/>
    </row>
    <row r="54" spans="1:9" ht="25.5">
      <c r="A54" s="92"/>
      <c r="B54" s="18" t="s">
        <v>71</v>
      </c>
      <c r="C54" s="18" t="s">
        <v>72</v>
      </c>
      <c r="D54" s="27" t="s">
        <v>765</v>
      </c>
      <c r="E54" s="85" t="s">
        <v>881</v>
      </c>
      <c r="F54" s="26" t="s">
        <v>882</v>
      </c>
      <c r="G54" s="26" t="s">
        <v>883</v>
      </c>
      <c r="H54" s="73" t="s">
        <v>681</v>
      </c>
      <c r="I54" s="92"/>
    </row>
    <row r="55" spans="1:9" ht="25.5">
      <c r="A55" s="92"/>
      <c r="B55" s="18" t="s">
        <v>111</v>
      </c>
      <c r="C55" s="18" t="s">
        <v>112</v>
      </c>
      <c r="D55" s="27" t="s">
        <v>765</v>
      </c>
      <c r="E55" s="85" t="s">
        <v>884</v>
      </c>
      <c r="F55" s="85" t="s">
        <v>885</v>
      </c>
      <c r="G55" s="26" t="s">
        <v>886</v>
      </c>
      <c r="H55" s="73" t="s">
        <v>681</v>
      </c>
      <c r="I55" s="92"/>
    </row>
    <row r="56" spans="1:9" ht="25.5">
      <c r="A56" s="92"/>
      <c r="B56" s="18" t="s">
        <v>145</v>
      </c>
      <c r="C56" s="18" t="s">
        <v>146</v>
      </c>
      <c r="D56" s="195" t="s">
        <v>73</v>
      </c>
      <c r="E56" s="85" t="s">
        <v>887</v>
      </c>
      <c r="F56" s="32" t="s">
        <v>888</v>
      </c>
      <c r="G56" s="152" t="s">
        <v>889</v>
      </c>
      <c r="H56" s="73" t="s">
        <v>681</v>
      </c>
      <c r="I56" s="92"/>
    </row>
    <row r="57" spans="1:9" ht="12.75">
      <c r="A57" s="92"/>
      <c r="B57" s="923" t="s">
        <v>169</v>
      </c>
      <c r="C57" s="908"/>
      <c r="D57" s="908"/>
      <c r="E57" s="908"/>
      <c r="F57" s="908"/>
      <c r="G57" s="908"/>
      <c r="H57" s="909"/>
      <c r="I57" s="92"/>
    </row>
    <row r="58" spans="1:9" ht="25.5">
      <c r="A58" s="92"/>
      <c r="B58" s="18" t="s">
        <v>182</v>
      </c>
      <c r="C58" s="18" t="s">
        <v>183</v>
      </c>
      <c r="D58" s="27" t="s">
        <v>453</v>
      </c>
      <c r="E58" s="66" t="s">
        <v>892</v>
      </c>
      <c r="F58" s="32" t="s">
        <v>879</v>
      </c>
      <c r="G58" s="48" t="s">
        <v>893</v>
      </c>
      <c r="H58" s="73" t="s">
        <v>681</v>
      </c>
      <c r="I58" s="92"/>
    </row>
    <row r="59" spans="1:9" ht="25.5">
      <c r="A59" s="92"/>
      <c r="B59" s="18" t="s">
        <v>210</v>
      </c>
      <c r="C59" s="18" t="s">
        <v>211</v>
      </c>
      <c r="D59" s="195" t="s">
        <v>73</v>
      </c>
      <c r="E59" s="85" t="s">
        <v>894</v>
      </c>
      <c r="F59" s="32" t="s">
        <v>895</v>
      </c>
      <c r="G59" s="48" t="s">
        <v>896</v>
      </c>
      <c r="H59" s="73" t="s">
        <v>681</v>
      </c>
      <c r="I59" s="92"/>
    </row>
    <row r="60" spans="1:9" ht="25.5">
      <c r="A60" s="92"/>
      <c r="B60" s="18" t="s">
        <v>232</v>
      </c>
      <c r="C60" s="18" t="s">
        <v>233</v>
      </c>
      <c r="D60" s="246"/>
      <c r="E60" s="78" t="s">
        <v>900</v>
      </c>
      <c r="F60" s="246"/>
      <c r="G60" s="246"/>
      <c r="H60" s="246"/>
      <c r="I60" s="92"/>
    </row>
    <row r="61" spans="1:9" ht="12.75">
      <c r="A61" s="92"/>
      <c r="I61" s="92"/>
    </row>
    <row r="62" spans="1:9" ht="12.75">
      <c r="A62" s="92"/>
      <c r="I62" s="92"/>
    </row>
    <row r="63" spans="1:9" ht="12.75">
      <c r="A63" s="92"/>
      <c r="I63" s="92"/>
    </row>
    <row r="64" spans="1:9" ht="12.75">
      <c r="A64" s="92"/>
      <c r="I64" s="92"/>
    </row>
    <row r="65" spans="1:9" ht="12.75">
      <c r="A65" s="92"/>
      <c r="I65" s="92"/>
    </row>
    <row r="66" spans="1:9" ht="12.75">
      <c r="A66" s="92"/>
      <c r="I66" s="92"/>
    </row>
    <row r="67" spans="1:9" ht="12.75">
      <c r="A67" s="92"/>
      <c r="I67" s="92"/>
    </row>
    <row r="68" spans="1:9" ht="12.75">
      <c r="A68" s="92"/>
      <c r="I68" s="92"/>
    </row>
    <row r="69" spans="1:9" ht="12.75">
      <c r="A69" s="92"/>
      <c r="I69" s="92"/>
    </row>
    <row r="70" spans="1:9" ht="12.75">
      <c r="A70" s="92"/>
      <c r="I70" s="92"/>
    </row>
    <row r="71" spans="1:9" ht="12.75">
      <c r="A71" s="92"/>
      <c r="I71" s="92"/>
    </row>
    <row r="72" spans="1:9" ht="12.75">
      <c r="A72" s="92"/>
      <c r="I72" s="92"/>
    </row>
    <row r="73" spans="1:9" ht="12.75">
      <c r="A73" s="92"/>
      <c r="I73" s="92"/>
    </row>
    <row r="74" spans="1:9" ht="12.75">
      <c r="A74" s="92"/>
      <c r="I74" s="92"/>
    </row>
    <row r="75" spans="1:9" ht="12.75">
      <c r="A75" s="92"/>
      <c r="I75" s="92"/>
    </row>
    <row r="76" spans="1:9" ht="12.75">
      <c r="A76" s="92"/>
      <c r="I76" s="92"/>
    </row>
    <row r="77" spans="1:9" ht="12.75">
      <c r="A77" s="92"/>
      <c r="I77" s="92"/>
    </row>
    <row r="78" spans="1:9" ht="12.75">
      <c r="A78" s="92"/>
      <c r="I78" s="92"/>
    </row>
    <row r="79" spans="1:9" ht="12.75">
      <c r="A79" s="92"/>
      <c r="I79" s="92"/>
    </row>
    <row r="80" spans="1:9" ht="12.75">
      <c r="A80" s="92"/>
      <c r="I80" s="92"/>
    </row>
    <row r="81" spans="1:9" ht="12.75">
      <c r="A81" s="92"/>
      <c r="I81" s="92"/>
    </row>
    <row r="82" spans="1:9" ht="12.75">
      <c r="A82" s="92"/>
      <c r="I82" s="92"/>
    </row>
    <row r="83" spans="1:9" ht="12.75">
      <c r="A83" s="92"/>
      <c r="I83" s="92"/>
    </row>
    <row r="84" spans="1:9" ht="12.75">
      <c r="A84" s="92"/>
      <c r="I84" s="92"/>
    </row>
    <row r="85" spans="1:9" ht="12.75">
      <c r="A85" s="92"/>
      <c r="I85" s="92"/>
    </row>
    <row r="86" spans="1:9" ht="12.75">
      <c r="A86" s="92"/>
      <c r="I86" s="92"/>
    </row>
    <row r="87" spans="1:9" ht="12.75">
      <c r="A87" s="92"/>
      <c r="I87" s="92"/>
    </row>
    <row r="88" spans="1:9" ht="12.75">
      <c r="A88" s="92"/>
      <c r="I88" s="92"/>
    </row>
    <row r="89" spans="1:9" ht="12.75">
      <c r="A89" s="92"/>
      <c r="I89" s="92"/>
    </row>
    <row r="90" spans="1:9" ht="12.75">
      <c r="A90" s="92"/>
      <c r="I90" s="92"/>
    </row>
    <row r="91" spans="1:9" ht="12.75">
      <c r="A91" s="92"/>
      <c r="I91" s="92"/>
    </row>
    <row r="92" spans="1:9" ht="12.75">
      <c r="A92" s="92"/>
      <c r="I92" s="92"/>
    </row>
    <row r="93" spans="1:9" ht="12.75">
      <c r="A93" s="92"/>
      <c r="I93" s="92"/>
    </row>
    <row r="94" spans="1:9" ht="12.75">
      <c r="A94" s="92"/>
      <c r="I94" s="92"/>
    </row>
    <row r="95" spans="1:9" ht="12.75">
      <c r="A95" s="92"/>
      <c r="I95" s="92"/>
    </row>
    <row r="96" spans="1:9" ht="12.75">
      <c r="A96" s="92"/>
      <c r="I96" s="92"/>
    </row>
    <row r="97" spans="1:9" ht="12.75">
      <c r="A97" s="92"/>
      <c r="I97" s="92"/>
    </row>
    <row r="98" spans="1:9" ht="12.75">
      <c r="A98" s="92"/>
      <c r="I98" s="92"/>
    </row>
    <row r="99" spans="1:9" ht="12.75">
      <c r="A99" s="92"/>
      <c r="I99" s="92"/>
    </row>
    <row r="100" spans="1:9" ht="12.75">
      <c r="A100" s="92"/>
      <c r="I100" s="92"/>
    </row>
    <row r="101" spans="1:9" ht="12.75">
      <c r="A101" s="92"/>
      <c r="I101" s="92"/>
    </row>
    <row r="102" spans="1:9" ht="12.75">
      <c r="A102" s="92"/>
      <c r="I102" s="92"/>
    </row>
    <row r="103" spans="1:9" ht="12.75">
      <c r="A103" s="92"/>
      <c r="I103" s="92"/>
    </row>
    <row r="104" spans="1:9" ht="12.75">
      <c r="A104" s="92"/>
      <c r="I104" s="92"/>
    </row>
    <row r="105" spans="1:9" ht="12.75">
      <c r="A105" s="92"/>
      <c r="I105" s="92"/>
    </row>
    <row r="106" spans="1:9" ht="12.75">
      <c r="A106" s="92"/>
      <c r="I106" s="92"/>
    </row>
    <row r="107" spans="1:9" ht="12.75">
      <c r="A107" s="92"/>
      <c r="I107" s="92"/>
    </row>
    <row r="108" spans="1:9" ht="12.75">
      <c r="A108" s="92"/>
      <c r="I108" s="92"/>
    </row>
    <row r="109" spans="1:9" ht="12.75">
      <c r="A109" s="92"/>
      <c r="I109" s="92"/>
    </row>
    <row r="110" spans="1:9" ht="12.75">
      <c r="A110" s="92"/>
      <c r="I110" s="92"/>
    </row>
    <row r="111" spans="1:9" ht="12.75">
      <c r="A111" s="92"/>
      <c r="I111" s="92"/>
    </row>
    <row r="112" spans="1:9" ht="12.75">
      <c r="A112" s="92"/>
      <c r="I112" s="92"/>
    </row>
    <row r="113" spans="1:9" ht="12.75">
      <c r="A113" s="92"/>
      <c r="I113" s="92"/>
    </row>
    <row r="114" spans="1:9" ht="12.75">
      <c r="A114" s="92"/>
      <c r="I114" s="92"/>
    </row>
    <row r="115" spans="1:9" ht="12.75">
      <c r="A115" s="92"/>
      <c r="I115" s="92"/>
    </row>
    <row r="116" spans="1:9" ht="12.75">
      <c r="A116" s="92"/>
      <c r="I116" s="92"/>
    </row>
    <row r="117" spans="1:9" ht="12.75">
      <c r="A117" s="92"/>
      <c r="I117" s="92"/>
    </row>
    <row r="118" spans="1:9" ht="12.75">
      <c r="A118" s="92"/>
      <c r="I118" s="92"/>
    </row>
    <row r="119" spans="1:9" ht="12.75">
      <c r="A119" s="92"/>
      <c r="B119" s="92"/>
      <c r="C119" s="92"/>
      <c r="D119" s="92"/>
      <c r="E119" s="92"/>
      <c r="F119" s="92"/>
      <c r="G119" s="92"/>
      <c r="H119" s="92"/>
      <c r="I119" s="92"/>
    </row>
    <row r="120" spans="1:9" ht="12.75">
      <c r="A120" s="92"/>
      <c r="B120" s="92"/>
      <c r="C120" s="92"/>
      <c r="D120" s="92"/>
      <c r="E120" s="92"/>
      <c r="F120" s="92"/>
      <c r="G120" s="92"/>
      <c r="H120" s="92"/>
      <c r="I120" s="92"/>
    </row>
    <row r="121" spans="1:9" ht="12.75">
      <c r="A121" s="92"/>
      <c r="B121" s="92"/>
      <c r="C121" s="92"/>
      <c r="D121" s="92"/>
      <c r="E121" s="92"/>
      <c r="F121" s="92"/>
      <c r="G121" s="92"/>
      <c r="H121" s="92"/>
      <c r="I121" s="92"/>
    </row>
    <row r="122" spans="1:9" ht="12.75">
      <c r="A122" s="92"/>
      <c r="B122" s="92"/>
      <c r="C122" s="92"/>
      <c r="D122" s="92"/>
      <c r="E122" s="92"/>
      <c r="F122" s="92"/>
      <c r="G122" s="92"/>
      <c r="H122" s="92"/>
      <c r="I122" s="92"/>
    </row>
    <row r="123" spans="1:9" ht="12.75">
      <c r="A123" s="92"/>
      <c r="B123" s="92"/>
      <c r="C123" s="92"/>
      <c r="D123" s="92"/>
      <c r="E123" s="92"/>
      <c r="F123" s="92"/>
      <c r="G123" s="92"/>
      <c r="H123" s="92"/>
      <c r="I123" s="92"/>
    </row>
    <row r="124" spans="1:9" ht="12.75">
      <c r="A124" s="92"/>
      <c r="B124" s="92"/>
      <c r="C124" s="92"/>
      <c r="D124" s="92"/>
      <c r="E124" s="92"/>
      <c r="F124" s="92"/>
      <c r="G124" s="92"/>
      <c r="H124" s="92"/>
      <c r="I124" s="92"/>
    </row>
    <row r="125" spans="1:9" ht="12.75">
      <c r="A125" s="92"/>
      <c r="B125" s="92"/>
      <c r="C125" s="92"/>
      <c r="D125" s="92"/>
      <c r="E125" s="92"/>
      <c r="F125" s="92"/>
      <c r="G125" s="92"/>
      <c r="H125" s="92"/>
      <c r="I125" s="92"/>
    </row>
    <row r="126" spans="1:9" ht="12.75">
      <c r="A126" s="92"/>
      <c r="B126" s="92"/>
      <c r="C126" s="92"/>
      <c r="D126" s="92"/>
      <c r="E126" s="92"/>
      <c r="F126" s="92"/>
      <c r="G126" s="92"/>
      <c r="H126" s="92"/>
      <c r="I126" s="92"/>
    </row>
    <row r="127" spans="1:9" ht="12.75">
      <c r="A127" s="92"/>
      <c r="B127" s="92"/>
      <c r="C127" s="92"/>
      <c r="D127" s="92"/>
      <c r="E127" s="92"/>
      <c r="F127" s="92"/>
      <c r="G127" s="92"/>
      <c r="H127" s="92"/>
      <c r="I127" s="92"/>
    </row>
    <row r="128" spans="1:9" ht="12.75">
      <c r="A128" s="92"/>
      <c r="B128" s="92"/>
      <c r="C128" s="92"/>
      <c r="D128" s="92"/>
      <c r="E128" s="92"/>
      <c r="F128" s="92"/>
      <c r="G128" s="92"/>
      <c r="H128" s="92"/>
      <c r="I128" s="92"/>
    </row>
    <row r="129" spans="1:9" ht="12.75">
      <c r="A129" s="92"/>
      <c r="B129" s="92"/>
      <c r="C129" s="92"/>
      <c r="D129" s="92"/>
      <c r="E129" s="92"/>
      <c r="F129" s="92"/>
      <c r="G129" s="92"/>
      <c r="H129" s="92"/>
      <c r="I129" s="92"/>
    </row>
    <row r="130" spans="1:9" ht="12.75">
      <c r="A130" s="92"/>
      <c r="B130" s="92"/>
      <c r="C130" s="92"/>
      <c r="D130" s="92"/>
      <c r="E130" s="92"/>
      <c r="F130" s="92"/>
      <c r="G130" s="92"/>
      <c r="H130" s="92"/>
      <c r="I130" s="92"/>
    </row>
    <row r="131" spans="1:9" ht="12.75">
      <c r="A131" s="92"/>
      <c r="B131" s="92"/>
      <c r="C131" s="92"/>
      <c r="D131" s="92"/>
      <c r="E131" s="92"/>
      <c r="F131" s="92"/>
      <c r="G131" s="92"/>
      <c r="H131" s="92"/>
      <c r="I131" s="92"/>
    </row>
    <row r="132" spans="1:9" ht="12.75">
      <c r="A132" s="92"/>
      <c r="B132" s="92"/>
      <c r="C132" s="92"/>
      <c r="D132" s="92"/>
      <c r="E132" s="92"/>
      <c r="F132" s="92"/>
      <c r="G132" s="92"/>
      <c r="H132" s="92"/>
      <c r="I132" s="92"/>
    </row>
    <row r="133" spans="1:9" ht="12.75">
      <c r="A133" s="92"/>
      <c r="B133" s="92"/>
      <c r="C133" s="92"/>
      <c r="D133" s="92"/>
      <c r="E133" s="92"/>
      <c r="F133" s="92"/>
      <c r="G133" s="92"/>
      <c r="H133" s="92"/>
      <c r="I133" s="92"/>
    </row>
    <row r="134" spans="1:9" ht="12.75">
      <c r="A134" s="92"/>
      <c r="B134" s="92"/>
      <c r="C134" s="92"/>
      <c r="D134" s="92"/>
      <c r="E134" s="92"/>
      <c r="F134" s="92"/>
      <c r="G134" s="92"/>
      <c r="H134" s="92"/>
      <c r="I134" s="92"/>
    </row>
    <row r="135" spans="1:9" ht="12.75">
      <c r="A135" s="92"/>
      <c r="B135" s="92"/>
      <c r="C135" s="92"/>
      <c r="D135" s="92"/>
      <c r="E135" s="92"/>
      <c r="F135" s="92"/>
      <c r="G135" s="92"/>
      <c r="H135" s="92"/>
      <c r="I135" s="92"/>
    </row>
    <row r="136" spans="1:9" ht="12.75">
      <c r="A136" s="92"/>
      <c r="B136" s="92"/>
      <c r="C136" s="92"/>
      <c r="D136" s="92"/>
      <c r="E136" s="92"/>
      <c r="F136" s="92"/>
      <c r="G136" s="92"/>
      <c r="H136" s="92"/>
      <c r="I136" s="92"/>
    </row>
    <row r="137" spans="1:9" ht="12.75">
      <c r="A137" s="92"/>
      <c r="B137" s="92"/>
      <c r="C137" s="92"/>
      <c r="D137" s="92"/>
      <c r="E137" s="92"/>
      <c r="F137" s="92"/>
      <c r="G137" s="92"/>
      <c r="H137" s="92"/>
      <c r="I137" s="92"/>
    </row>
    <row r="138" spans="1:9" ht="12.75">
      <c r="A138" s="92"/>
      <c r="B138" s="92"/>
      <c r="C138" s="92"/>
      <c r="D138" s="92"/>
      <c r="E138" s="92"/>
      <c r="F138" s="92"/>
      <c r="G138" s="92"/>
      <c r="H138" s="92"/>
      <c r="I138" s="92"/>
    </row>
    <row r="139" spans="1:9" ht="12.75">
      <c r="A139" s="92"/>
      <c r="B139" s="92"/>
      <c r="C139" s="92"/>
      <c r="D139" s="92"/>
      <c r="E139" s="92"/>
      <c r="F139" s="92"/>
      <c r="G139" s="92"/>
      <c r="H139" s="92"/>
      <c r="I139" s="92"/>
    </row>
    <row r="140" spans="1:9" ht="12.75">
      <c r="A140" s="92"/>
      <c r="B140" s="92"/>
      <c r="C140" s="92"/>
      <c r="D140" s="92"/>
      <c r="E140" s="92"/>
      <c r="F140" s="92"/>
      <c r="G140" s="92"/>
      <c r="H140" s="92"/>
      <c r="I140" s="92"/>
    </row>
    <row r="141" spans="1:9" ht="12.75">
      <c r="A141" s="92"/>
      <c r="B141" s="92"/>
      <c r="C141" s="92"/>
      <c r="D141" s="92"/>
      <c r="E141" s="92"/>
      <c r="F141" s="92"/>
      <c r="G141" s="92"/>
      <c r="H141" s="92"/>
      <c r="I141" s="92"/>
    </row>
    <row r="142" spans="1:9" ht="12.75">
      <c r="A142" s="92"/>
      <c r="B142" s="92"/>
      <c r="C142" s="92"/>
      <c r="D142" s="92"/>
      <c r="E142" s="92"/>
      <c r="F142" s="92"/>
      <c r="G142" s="92"/>
      <c r="H142" s="92"/>
      <c r="I142" s="92"/>
    </row>
    <row r="143" spans="1:9" ht="12.75">
      <c r="A143" s="92"/>
      <c r="B143" s="92"/>
      <c r="C143" s="92"/>
      <c r="D143" s="92"/>
      <c r="E143" s="92"/>
      <c r="F143" s="92"/>
      <c r="G143" s="92"/>
      <c r="H143" s="92"/>
      <c r="I143" s="92"/>
    </row>
    <row r="144" spans="1:9" ht="12.75">
      <c r="A144" s="92"/>
      <c r="B144" s="92"/>
      <c r="C144" s="92"/>
      <c r="D144" s="92"/>
      <c r="E144" s="92"/>
      <c r="F144" s="92"/>
      <c r="G144" s="92"/>
      <c r="H144" s="92"/>
      <c r="I144" s="92"/>
    </row>
    <row r="145" spans="1:9" ht="12.75">
      <c r="A145" s="92"/>
      <c r="B145" s="92"/>
      <c r="C145" s="92"/>
      <c r="D145" s="92"/>
      <c r="E145" s="92"/>
      <c r="F145" s="92"/>
      <c r="G145" s="92"/>
      <c r="H145" s="92"/>
      <c r="I145" s="92"/>
    </row>
    <row r="146" spans="1:9" ht="12.75">
      <c r="A146" s="92"/>
      <c r="B146" s="92"/>
      <c r="C146" s="92"/>
      <c r="D146" s="92"/>
      <c r="E146" s="92"/>
      <c r="F146" s="92"/>
      <c r="G146" s="92"/>
      <c r="H146" s="92"/>
      <c r="I146" s="92"/>
    </row>
    <row r="147" spans="1:9" ht="12.75">
      <c r="A147" s="92"/>
      <c r="B147" s="92"/>
      <c r="C147" s="92"/>
      <c r="D147" s="92"/>
      <c r="E147" s="92"/>
      <c r="F147" s="92"/>
      <c r="G147" s="92"/>
      <c r="H147" s="92"/>
      <c r="I147" s="92"/>
    </row>
    <row r="148" spans="1:9" ht="12.75">
      <c r="A148" s="92"/>
      <c r="B148" s="92"/>
      <c r="C148" s="92"/>
      <c r="D148" s="92"/>
      <c r="E148" s="92"/>
      <c r="F148" s="92"/>
      <c r="G148" s="92"/>
      <c r="H148" s="92"/>
      <c r="I148" s="92"/>
    </row>
    <row r="149" spans="1:9" ht="12.75">
      <c r="A149" s="92"/>
      <c r="B149" s="92"/>
      <c r="C149" s="92"/>
      <c r="D149" s="92"/>
      <c r="E149" s="92"/>
      <c r="F149" s="92"/>
      <c r="G149" s="92"/>
      <c r="H149" s="92"/>
      <c r="I149" s="92"/>
    </row>
    <row r="150" spans="1:9" ht="12.75">
      <c r="A150" s="92"/>
      <c r="B150" s="92"/>
      <c r="C150" s="92"/>
      <c r="D150" s="92"/>
      <c r="E150" s="92"/>
      <c r="F150" s="92"/>
      <c r="G150" s="92"/>
      <c r="H150" s="92"/>
      <c r="I150" s="92"/>
    </row>
    <row r="151" spans="1:9" ht="12.75">
      <c r="A151" s="92"/>
      <c r="B151" s="92"/>
      <c r="C151" s="92"/>
      <c r="D151" s="92"/>
      <c r="E151" s="92"/>
      <c r="F151" s="92"/>
      <c r="G151" s="92"/>
      <c r="H151" s="92"/>
      <c r="I151" s="92"/>
    </row>
    <row r="152" spans="1:9" ht="12.75">
      <c r="A152" s="92"/>
      <c r="B152" s="92"/>
      <c r="C152" s="92"/>
      <c r="D152" s="92"/>
      <c r="E152" s="92"/>
      <c r="F152" s="92"/>
      <c r="G152" s="92"/>
      <c r="H152" s="92"/>
      <c r="I152" s="92"/>
    </row>
    <row r="153" spans="1:9" ht="12.75">
      <c r="A153" s="92"/>
      <c r="B153" s="92"/>
      <c r="C153" s="92"/>
      <c r="D153" s="92"/>
      <c r="E153" s="92"/>
      <c r="F153" s="92"/>
      <c r="G153" s="92"/>
      <c r="H153" s="92"/>
      <c r="I153" s="92"/>
    </row>
    <row r="154" spans="1:9" ht="12.75">
      <c r="A154" s="92"/>
      <c r="B154" s="92"/>
      <c r="C154" s="92"/>
      <c r="D154" s="92"/>
      <c r="E154" s="92"/>
      <c r="F154" s="92"/>
      <c r="G154" s="92"/>
      <c r="H154" s="92"/>
      <c r="I154" s="92"/>
    </row>
    <row r="155" spans="1:9" ht="12.75">
      <c r="A155" s="92"/>
      <c r="B155" s="92"/>
      <c r="C155" s="92"/>
      <c r="D155" s="92"/>
      <c r="E155" s="92"/>
      <c r="F155" s="92"/>
      <c r="G155" s="92"/>
      <c r="H155" s="92"/>
      <c r="I155" s="92"/>
    </row>
    <row r="156" spans="1:9" ht="12.75">
      <c r="A156" s="92"/>
      <c r="B156" s="92"/>
      <c r="C156" s="92"/>
      <c r="D156" s="92"/>
      <c r="E156" s="92"/>
      <c r="F156" s="92"/>
      <c r="G156" s="92"/>
      <c r="H156" s="92"/>
      <c r="I156" s="92"/>
    </row>
    <row r="157" spans="1:9" ht="12.75">
      <c r="A157" s="92"/>
      <c r="B157" s="92"/>
      <c r="C157" s="92"/>
      <c r="D157" s="92"/>
      <c r="E157" s="92"/>
      <c r="F157" s="92"/>
      <c r="G157" s="92"/>
      <c r="H157" s="92"/>
      <c r="I157" s="92"/>
    </row>
    <row r="158" spans="1:9" ht="12.75">
      <c r="A158" s="92"/>
      <c r="B158" s="92"/>
      <c r="C158" s="92"/>
      <c r="D158" s="92"/>
      <c r="E158" s="92"/>
      <c r="F158" s="92"/>
      <c r="G158" s="92"/>
      <c r="H158" s="92"/>
      <c r="I158" s="92"/>
    </row>
    <row r="159" spans="1:9" ht="12.75">
      <c r="A159" s="92"/>
      <c r="B159" s="92"/>
      <c r="C159" s="92"/>
      <c r="D159" s="92"/>
      <c r="E159" s="92"/>
      <c r="F159" s="92"/>
      <c r="G159" s="92"/>
      <c r="H159" s="92"/>
      <c r="I159" s="92"/>
    </row>
    <row r="160" spans="1:9" ht="12.75">
      <c r="A160" s="92"/>
      <c r="B160" s="92"/>
      <c r="C160" s="92"/>
      <c r="D160" s="92"/>
      <c r="E160" s="92"/>
      <c r="F160" s="92"/>
      <c r="G160" s="92"/>
      <c r="H160" s="92"/>
      <c r="I160" s="92"/>
    </row>
    <row r="161" spans="1:9" ht="12.75">
      <c r="A161" s="92"/>
      <c r="B161" s="92"/>
      <c r="C161" s="92"/>
      <c r="D161" s="92"/>
      <c r="E161" s="92"/>
      <c r="F161" s="92"/>
      <c r="G161" s="92"/>
      <c r="H161" s="92"/>
      <c r="I161" s="92"/>
    </row>
    <row r="162" spans="1:9" ht="12.75">
      <c r="A162" s="92"/>
      <c r="B162" s="92"/>
      <c r="C162" s="92"/>
      <c r="D162" s="92"/>
      <c r="E162" s="92"/>
      <c r="F162" s="92"/>
      <c r="G162" s="92"/>
      <c r="H162" s="92"/>
      <c r="I162" s="92"/>
    </row>
    <row r="163" spans="1:9" ht="12.75">
      <c r="A163" s="92"/>
      <c r="B163" s="92"/>
      <c r="C163" s="92"/>
      <c r="D163" s="92"/>
      <c r="E163" s="92"/>
      <c r="F163" s="92"/>
      <c r="G163" s="92"/>
      <c r="H163" s="92"/>
      <c r="I163" s="92"/>
    </row>
    <row r="164" spans="1:9" ht="12.75">
      <c r="A164" s="92"/>
      <c r="B164" s="92"/>
      <c r="C164" s="92"/>
      <c r="D164" s="92"/>
      <c r="E164" s="92"/>
      <c r="F164" s="92"/>
      <c r="G164" s="92"/>
      <c r="H164" s="92"/>
      <c r="I164" s="92"/>
    </row>
    <row r="165" spans="1:9" ht="12.75">
      <c r="A165" s="92"/>
      <c r="B165" s="92"/>
      <c r="C165" s="92"/>
      <c r="D165" s="92"/>
      <c r="E165" s="92"/>
      <c r="F165" s="92"/>
      <c r="G165" s="92"/>
      <c r="H165" s="92"/>
      <c r="I165" s="92"/>
    </row>
    <row r="166" spans="1:9" ht="12.75">
      <c r="A166" s="92"/>
      <c r="B166" s="92"/>
      <c r="C166" s="92"/>
      <c r="D166" s="92"/>
      <c r="E166" s="92"/>
      <c r="F166" s="92"/>
      <c r="G166" s="92"/>
      <c r="H166" s="92"/>
      <c r="I166" s="92"/>
    </row>
    <row r="167" spans="1:9" ht="12.75">
      <c r="A167" s="92"/>
      <c r="B167" s="92"/>
      <c r="C167" s="92"/>
      <c r="D167" s="92"/>
      <c r="E167" s="92"/>
      <c r="F167" s="92"/>
      <c r="G167" s="92"/>
      <c r="H167" s="92"/>
      <c r="I167" s="92"/>
    </row>
    <row r="168" spans="1:9" ht="12.75">
      <c r="A168" s="92"/>
      <c r="B168" s="92"/>
      <c r="C168" s="92"/>
      <c r="D168" s="92"/>
      <c r="E168" s="92"/>
      <c r="F168" s="92"/>
      <c r="G168" s="92"/>
      <c r="H168" s="92"/>
      <c r="I168" s="92"/>
    </row>
    <row r="169" spans="1:9" ht="12.75">
      <c r="A169" s="92"/>
      <c r="B169" s="92"/>
      <c r="C169" s="92"/>
      <c r="D169" s="92"/>
      <c r="E169" s="92"/>
      <c r="F169" s="92"/>
      <c r="G169" s="92"/>
      <c r="H169" s="92"/>
      <c r="I169" s="92"/>
    </row>
    <row r="170" spans="1:9" ht="12.75">
      <c r="A170" s="92"/>
      <c r="B170" s="92"/>
      <c r="C170" s="92"/>
      <c r="D170" s="92"/>
      <c r="E170" s="92"/>
      <c r="F170" s="92"/>
      <c r="G170" s="92"/>
      <c r="H170" s="92"/>
      <c r="I170" s="92"/>
    </row>
    <row r="171" spans="1:9" ht="12.75">
      <c r="A171" s="92"/>
      <c r="B171" s="92"/>
      <c r="C171" s="92"/>
      <c r="D171" s="92"/>
      <c r="E171" s="92"/>
      <c r="F171" s="92"/>
      <c r="G171" s="92"/>
      <c r="H171" s="92"/>
      <c r="I171" s="92"/>
    </row>
    <row r="172" spans="1:9" ht="12.75">
      <c r="A172" s="92"/>
      <c r="B172" s="92"/>
      <c r="C172" s="92"/>
      <c r="D172" s="92"/>
      <c r="E172" s="92"/>
      <c r="F172" s="92"/>
      <c r="G172" s="92"/>
      <c r="H172" s="92"/>
      <c r="I172" s="92"/>
    </row>
    <row r="173" spans="1:9" ht="12.75">
      <c r="A173" s="92"/>
      <c r="B173" s="92"/>
      <c r="C173" s="92"/>
      <c r="D173" s="92"/>
      <c r="E173" s="92"/>
      <c r="F173" s="92"/>
      <c r="G173" s="92"/>
      <c r="H173" s="92"/>
      <c r="I173" s="92"/>
    </row>
    <row r="174" spans="1:9" ht="12.75">
      <c r="A174" s="92"/>
      <c r="B174" s="92"/>
      <c r="C174" s="92"/>
      <c r="D174" s="92"/>
      <c r="E174" s="92"/>
      <c r="F174" s="92"/>
      <c r="G174" s="92"/>
      <c r="H174" s="92"/>
      <c r="I174" s="92"/>
    </row>
    <row r="175" spans="1:9" ht="12.75">
      <c r="A175" s="92"/>
      <c r="B175" s="92"/>
      <c r="C175" s="92"/>
      <c r="D175" s="92"/>
      <c r="E175" s="92"/>
      <c r="F175" s="92"/>
      <c r="G175" s="92"/>
      <c r="H175" s="92"/>
      <c r="I175" s="92"/>
    </row>
    <row r="176" spans="1:9" ht="12.75">
      <c r="A176" s="92"/>
      <c r="B176" s="92"/>
      <c r="C176" s="92"/>
      <c r="D176" s="92"/>
      <c r="E176" s="92"/>
      <c r="F176" s="92"/>
      <c r="G176" s="92"/>
      <c r="H176" s="92"/>
      <c r="I176" s="92"/>
    </row>
    <row r="177" spans="1:9" ht="12.75">
      <c r="A177" s="92"/>
      <c r="B177" s="92"/>
      <c r="C177" s="92"/>
      <c r="D177" s="92"/>
      <c r="E177" s="92"/>
      <c r="F177" s="92"/>
      <c r="G177" s="92"/>
      <c r="H177" s="92"/>
      <c r="I177" s="92"/>
    </row>
    <row r="178" spans="1:9" ht="12.75">
      <c r="A178" s="92"/>
      <c r="B178" s="92"/>
      <c r="C178" s="92"/>
      <c r="D178" s="92"/>
      <c r="E178" s="92"/>
      <c r="F178" s="92"/>
      <c r="G178" s="92"/>
      <c r="H178" s="92"/>
      <c r="I178" s="92"/>
    </row>
    <row r="179" spans="1:9" ht="12.75">
      <c r="A179" s="92"/>
      <c r="B179" s="92"/>
      <c r="C179" s="92"/>
      <c r="D179" s="92"/>
      <c r="E179" s="92"/>
      <c r="F179" s="92"/>
      <c r="G179" s="92"/>
      <c r="H179" s="92"/>
      <c r="I179" s="92"/>
    </row>
    <row r="180" spans="1:9" ht="12.75">
      <c r="A180" s="92"/>
      <c r="B180" s="92"/>
      <c r="C180" s="92"/>
      <c r="D180" s="92"/>
      <c r="E180" s="92"/>
      <c r="F180" s="92"/>
      <c r="G180" s="92"/>
      <c r="H180" s="92"/>
      <c r="I180" s="92"/>
    </row>
    <row r="181" spans="1:9" ht="12.75">
      <c r="A181" s="92"/>
      <c r="B181" s="92"/>
      <c r="C181" s="92"/>
      <c r="D181" s="92"/>
      <c r="E181" s="92"/>
      <c r="F181" s="92"/>
      <c r="G181" s="92"/>
      <c r="H181" s="92"/>
      <c r="I181" s="92"/>
    </row>
    <row r="182" spans="1:9" ht="12.75">
      <c r="A182" s="92"/>
      <c r="B182" s="92"/>
      <c r="C182" s="92"/>
      <c r="D182" s="92"/>
      <c r="E182" s="92"/>
      <c r="F182" s="92"/>
      <c r="G182" s="92"/>
      <c r="H182" s="92"/>
      <c r="I182" s="92"/>
    </row>
    <row r="183" spans="1:9" ht="12.75">
      <c r="A183" s="92"/>
      <c r="B183" s="92"/>
      <c r="C183" s="92"/>
      <c r="D183" s="92"/>
      <c r="E183" s="92"/>
      <c r="F183" s="92"/>
      <c r="G183" s="92"/>
      <c r="H183" s="92"/>
      <c r="I183" s="92"/>
    </row>
    <row r="184" spans="1:9" ht="12.75">
      <c r="A184" s="92"/>
      <c r="B184" s="92"/>
      <c r="C184" s="92"/>
      <c r="D184" s="92"/>
      <c r="E184" s="92"/>
      <c r="F184" s="92"/>
      <c r="G184" s="92"/>
      <c r="H184" s="92"/>
      <c r="I184" s="92"/>
    </row>
    <row r="185" spans="1:9" ht="12.75">
      <c r="A185" s="92"/>
      <c r="B185" s="92"/>
      <c r="C185" s="92"/>
      <c r="D185" s="92"/>
      <c r="E185" s="92"/>
      <c r="F185" s="92"/>
      <c r="G185" s="92"/>
      <c r="H185" s="92"/>
      <c r="I185" s="92"/>
    </row>
    <row r="186" spans="1:9" ht="12.75">
      <c r="A186" s="92"/>
      <c r="B186" s="92"/>
      <c r="C186" s="92"/>
      <c r="D186" s="92"/>
      <c r="E186" s="92"/>
      <c r="F186" s="92"/>
      <c r="G186" s="92"/>
      <c r="H186" s="92"/>
      <c r="I186" s="92"/>
    </row>
    <row r="187" spans="1:9" ht="12.75">
      <c r="A187" s="92"/>
      <c r="B187" s="92"/>
      <c r="C187" s="92"/>
      <c r="D187" s="92"/>
      <c r="E187" s="92"/>
      <c r="F187" s="92"/>
      <c r="G187" s="92"/>
      <c r="H187" s="92"/>
      <c r="I187" s="92"/>
    </row>
    <row r="188" spans="1:9" ht="12.75">
      <c r="A188" s="92"/>
      <c r="B188" s="92"/>
      <c r="C188" s="92"/>
      <c r="D188" s="92"/>
      <c r="E188" s="92"/>
      <c r="F188" s="92"/>
      <c r="G188" s="92"/>
      <c r="H188" s="92"/>
      <c r="I188" s="92"/>
    </row>
    <row r="189" spans="1:9" ht="12.75">
      <c r="A189" s="92"/>
      <c r="B189" s="92"/>
      <c r="C189" s="92"/>
      <c r="D189" s="92"/>
      <c r="E189" s="92"/>
      <c r="F189" s="92"/>
      <c r="G189" s="92"/>
      <c r="H189" s="92"/>
      <c r="I189" s="92"/>
    </row>
    <row r="190" spans="1:9" ht="12.75">
      <c r="A190" s="92"/>
      <c r="B190" s="92"/>
      <c r="C190" s="92"/>
      <c r="D190" s="92"/>
      <c r="E190" s="92"/>
      <c r="F190" s="92"/>
      <c r="G190" s="92"/>
      <c r="H190" s="92"/>
      <c r="I190" s="92"/>
    </row>
    <row r="191" spans="1:9" ht="12.75">
      <c r="A191" s="92"/>
      <c r="B191" s="92"/>
      <c r="C191" s="92"/>
      <c r="D191" s="92"/>
      <c r="E191" s="92"/>
      <c r="F191" s="92"/>
      <c r="G191" s="92"/>
      <c r="H191" s="92"/>
      <c r="I191" s="92"/>
    </row>
    <row r="192" spans="1:9" ht="12.75">
      <c r="A192" s="92"/>
      <c r="B192" s="92"/>
      <c r="C192" s="92"/>
      <c r="D192" s="92"/>
      <c r="E192" s="92"/>
      <c r="F192" s="92"/>
      <c r="G192" s="92"/>
      <c r="H192" s="92"/>
      <c r="I192" s="92"/>
    </row>
    <row r="193" spans="1:9" ht="12.75">
      <c r="A193" s="92"/>
      <c r="B193" s="92"/>
      <c r="C193" s="92"/>
      <c r="D193" s="92"/>
      <c r="E193" s="92"/>
      <c r="F193" s="92"/>
      <c r="G193" s="92"/>
      <c r="H193" s="92"/>
      <c r="I193" s="92"/>
    </row>
    <row r="194" spans="1:9" ht="12.75">
      <c r="A194" s="92"/>
      <c r="B194" s="92"/>
      <c r="C194" s="92"/>
      <c r="D194" s="92"/>
      <c r="E194" s="92"/>
      <c r="F194" s="92"/>
      <c r="G194" s="92"/>
      <c r="H194" s="92"/>
      <c r="I194" s="92"/>
    </row>
    <row r="195" spans="1:9" ht="12.75">
      <c r="A195" s="92"/>
      <c r="B195" s="92"/>
      <c r="C195" s="92"/>
      <c r="D195" s="92"/>
      <c r="E195" s="92"/>
      <c r="F195" s="92"/>
      <c r="G195" s="92"/>
      <c r="H195" s="92"/>
      <c r="I195" s="92"/>
    </row>
    <row r="196" spans="1:9" ht="12.75">
      <c r="A196" s="92"/>
      <c r="B196" s="92"/>
      <c r="C196" s="92"/>
      <c r="D196" s="92"/>
      <c r="E196" s="92"/>
      <c r="F196" s="92"/>
      <c r="G196" s="92"/>
      <c r="H196" s="92"/>
      <c r="I196" s="92"/>
    </row>
    <row r="197" spans="1:9" ht="12.75">
      <c r="A197" s="92"/>
      <c r="B197" s="92"/>
      <c r="C197" s="92"/>
      <c r="D197" s="92"/>
      <c r="E197" s="92"/>
      <c r="F197" s="92"/>
      <c r="G197" s="92"/>
      <c r="H197" s="92"/>
      <c r="I197" s="92"/>
    </row>
    <row r="198" spans="1:9" ht="12.75">
      <c r="A198" s="92"/>
      <c r="B198" s="92"/>
      <c r="C198" s="92"/>
      <c r="D198" s="92"/>
      <c r="E198" s="92"/>
      <c r="F198" s="92"/>
      <c r="G198" s="92"/>
      <c r="H198" s="92"/>
      <c r="I198" s="92"/>
    </row>
    <row r="199" spans="1:9" ht="12.75">
      <c r="A199" s="92"/>
      <c r="B199" s="92"/>
      <c r="C199" s="92"/>
      <c r="D199" s="92"/>
      <c r="E199" s="92"/>
      <c r="F199" s="92"/>
      <c r="G199" s="92"/>
      <c r="H199" s="92"/>
      <c r="I199" s="92"/>
    </row>
    <row r="200" spans="1:9" ht="12.75">
      <c r="A200" s="92"/>
      <c r="B200" s="92"/>
      <c r="C200" s="92"/>
      <c r="D200" s="92"/>
      <c r="E200" s="92"/>
      <c r="F200" s="92"/>
      <c r="G200" s="92"/>
      <c r="H200" s="92"/>
      <c r="I200" s="92"/>
    </row>
    <row r="201" spans="1:9" ht="12.75">
      <c r="A201" s="92"/>
      <c r="B201" s="92"/>
      <c r="C201" s="92"/>
      <c r="D201" s="92"/>
      <c r="E201" s="92"/>
      <c r="F201" s="92"/>
      <c r="G201" s="92"/>
      <c r="H201" s="92"/>
      <c r="I201" s="92"/>
    </row>
    <row r="202" spans="1:9" ht="12.75">
      <c r="A202" s="92"/>
      <c r="B202" s="92"/>
      <c r="C202" s="92"/>
      <c r="D202" s="92"/>
      <c r="E202" s="92"/>
      <c r="F202" s="92"/>
      <c r="G202" s="92"/>
      <c r="H202" s="92"/>
      <c r="I202" s="92"/>
    </row>
    <row r="203" spans="1:9" ht="12.75">
      <c r="A203" s="92"/>
      <c r="B203" s="92"/>
      <c r="C203" s="92"/>
      <c r="D203" s="92"/>
      <c r="E203" s="92"/>
      <c r="F203" s="92"/>
      <c r="G203" s="92"/>
      <c r="H203" s="92"/>
      <c r="I203" s="92"/>
    </row>
    <row r="204" spans="1:9" ht="12.75">
      <c r="A204" s="92"/>
      <c r="B204" s="92"/>
      <c r="C204" s="92"/>
      <c r="D204" s="92"/>
      <c r="E204" s="92"/>
      <c r="F204" s="92"/>
      <c r="G204" s="92"/>
      <c r="H204" s="92"/>
      <c r="I204" s="92"/>
    </row>
    <row r="205" spans="1:9" ht="12.75">
      <c r="A205" s="92"/>
      <c r="B205" s="92"/>
      <c r="C205" s="92"/>
      <c r="D205" s="92"/>
      <c r="E205" s="92"/>
      <c r="F205" s="92"/>
      <c r="G205" s="92"/>
      <c r="H205" s="92"/>
      <c r="I205" s="92"/>
    </row>
    <row r="206" spans="1:9" ht="12.75">
      <c r="A206" s="92"/>
      <c r="B206" s="92"/>
      <c r="C206" s="92"/>
      <c r="D206" s="92"/>
      <c r="E206" s="92"/>
      <c r="F206" s="92"/>
      <c r="G206" s="92"/>
      <c r="H206" s="92"/>
      <c r="I206" s="92"/>
    </row>
    <row r="207" spans="1:9" ht="12.75">
      <c r="A207" s="92"/>
      <c r="B207" s="92"/>
      <c r="C207" s="92"/>
      <c r="D207" s="92"/>
      <c r="E207" s="92"/>
      <c r="F207" s="92"/>
      <c r="G207" s="92"/>
      <c r="H207" s="92"/>
      <c r="I207" s="92"/>
    </row>
    <row r="208" spans="1:9" ht="12.75">
      <c r="A208" s="92"/>
      <c r="B208" s="92"/>
      <c r="C208" s="92"/>
      <c r="D208" s="92"/>
      <c r="E208" s="92"/>
      <c r="F208" s="92"/>
      <c r="G208" s="92"/>
      <c r="H208" s="92"/>
      <c r="I208" s="92"/>
    </row>
    <row r="209" spans="1:9" ht="12.75">
      <c r="A209" s="92"/>
      <c r="B209" s="92"/>
      <c r="C209" s="92"/>
      <c r="D209" s="92"/>
      <c r="E209" s="92"/>
      <c r="F209" s="92"/>
      <c r="G209" s="92"/>
      <c r="H209" s="92"/>
      <c r="I209" s="92"/>
    </row>
    <row r="210" spans="1:9" ht="12.75">
      <c r="A210" s="92"/>
      <c r="B210" s="92"/>
      <c r="C210" s="92"/>
      <c r="D210" s="92"/>
      <c r="E210" s="92"/>
      <c r="F210" s="92"/>
      <c r="G210" s="92"/>
      <c r="H210" s="92"/>
      <c r="I210" s="92"/>
    </row>
    <row r="211" spans="1:9" ht="12.75">
      <c r="A211" s="92"/>
      <c r="B211" s="92"/>
      <c r="C211" s="92"/>
      <c r="D211" s="92"/>
      <c r="E211" s="92"/>
      <c r="F211" s="92"/>
      <c r="G211" s="92"/>
      <c r="H211" s="92"/>
      <c r="I211" s="92"/>
    </row>
    <row r="212" spans="1:9" ht="12.75">
      <c r="A212" s="92"/>
      <c r="B212" s="92"/>
      <c r="C212" s="92"/>
      <c r="D212" s="92"/>
      <c r="E212" s="92"/>
      <c r="F212" s="92"/>
      <c r="G212" s="92"/>
      <c r="H212" s="92"/>
      <c r="I212" s="92"/>
    </row>
    <row r="213" spans="1:9" ht="12.75">
      <c r="A213" s="92"/>
      <c r="B213" s="92"/>
      <c r="C213" s="92"/>
      <c r="D213" s="92"/>
      <c r="E213" s="92"/>
      <c r="F213" s="92"/>
      <c r="G213" s="92"/>
      <c r="H213" s="92"/>
      <c r="I213" s="92"/>
    </row>
    <row r="214" spans="1:9" ht="12.75">
      <c r="A214" s="92"/>
      <c r="B214" s="92"/>
      <c r="C214" s="92"/>
      <c r="D214" s="92"/>
      <c r="E214" s="92"/>
      <c r="F214" s="92"/>
      <c r="G214" s="92"/>
      <c r="H214" s="92"/>
      <c r="I214" s="92"/>
    </row>
    <row r="215" spans="1:9" ht="12.75">
      <c r="A215" s="92"/>
      <c r="B215" s="92"/>
      <c r="C215" s="92"/>
      <c r="D215" s="92"/>
      <c r="E215" s="92"/>
      <c r="F215" s="92"/>
      <c r="G215" s="92"/>
      <c r="H215" s="92"/>
      <c r="I215" s="92"/>
    </row>
    <row r="216" spans="1:9" ht="12.75">
      <c r="A216" s="92"/>
      <c r="B216" s="92"/>
      <c r="C216" s="92"/>
      <c r="D216" s="92"/>
      <c r="E216" s="92"/>
      <c r="F216" s="92"/>
      <c r="G216" s="92"/>
      <c r="H216" s="92"/>
      <c r="I216" s="92"/>
    </row>
    <row r="217" spans="1:9" ht="12.75">
      <c r="A217" s="92"/>
      <c r="B217" s="92"/>
      <c r="C217" s="92"/>
      <c r="D217" s="92"/>
      <c r="E217" s="92"/>
      <c r="F217" s="92"/>
      <c r="G217" s="92"/>
      <c r="H217" s="92"/>
      <c r="I217" s="92"/>
    </row>
    <row r="218" spans="1:9" ht="12.75">
      <c r="A218" s="92"/>
      <c r="B218" s="92"/>
      <c r="C218" s="92"/>
      <c r="D218" s="92"/>
      <c r="E218" s="92"/>
      <c r="F218" s="92"/>
      <c r="G218" s="92"/>
      <c r="H218" s="92"/>
      <c r="I218" s="92"/>
    </row>
    <row r="219" spans="1:9" ht="12.75">
      <c r="A219" s="92"/>
      <c r="B219" s="92"/>
      <c r="C219" s="92"/>
      <c r="D219" s="92"/>
      <c r="E219" s="92"/>
      <c r="F219" s="92"/>
      <c r="G219" s="92"/>
      <c r="H219" s="92"/>
      <c r="I219" s="92"/>
    </row>
    <row r="220" spans="1:9" ht="12.75">
      <c r="A220" s="92"/>
      <c r="B220" s="92"/>
      <c r="C220" s="92"/>
      <c r="D220" s="92"/>
      <c r="E220" s="92"/>
      <c r="F220" s="92"/>
      <c r="G220" s="92"/>
      <c r="H220" s="92"/>
      <c r="I220" s="92"/>
    </row>
    <row r="221" spans="1:9" ht="12.75">
      <c r="A221" s="92"/>
      <c r="B221" s="92"/>
      <c r="C221" s="92"/>
      <c r="D221" s="92"/>
      <c r="E221" s="92"/>
      <c r="F221" s="92"/>
      <c r="G221" s="92"/>
      <c r="H221" s="92"/>
      <c r="I221" s="92"/>
    </row>
    <row r="222" spans="1:9" ht="12.75">
      <c r="A222" s="92"/>
      <c r="B222" s="92"/>
      <c r="C222" s="92"/>
      <c r="D222" s="92"/>
      <c r="E222" s="92"/>
      <c r="F222" s="92"/>
      <c r="G222" s="92"/>
      <c r="H222" s="92"/>
      <c r="I222" s="92"/>
    </row>
    <row r="223" spans="1:9" ht="12.75">
      <c r="A223" s="92"/>
      <c r="B223" s="92"/>
      <c r="C223" s="92"/>
      <c r="D223" s="92"/>
      <c r="E223" s="92"/>
      <c r="F223" s="92"/>
      <c r="G223" s="92"/>
      <c r="H223" s="92"/>
      <c r="I223" s="92"/>
    </row>
    <row r="224" spans="1:9" ht="12.75">
      <c r="A224" s="92"/>
      <c r="B224" s="92"/>
      <c r="C224" s="92"/>
      <c r="D224" s="92"/>
      <c r="E224" s="92"/>
      <c r="F224" s="92"/>
      <c r="G224" s="92"/>
      <c r="H224" s="92"/>
      <c r="I224" s="92"/>
    </row>
    <row r="225" spans="1:9" ht="12.75">
      <c r="A225" s="92"/>
      <c r="B225" s="92"/>
      <c r="C225" s="92"/>
      <c r="D225" s="92"/>
      <c r="E225" s="92"/>
      <c r="F225" s="92"/>
      <c r="G225" s="92"/>
      <c r="H225" s="92"/>
      <c r="I225" s="92"/>
    </row>
    <row r="226" spans="1:9" ht="12.75">
      <c r="A226" s="92"/>
      <c r="B226" s="92"/>
      <c r="C226" s="92"/>
      <c r="D226" s="92"/>
      <c r="E226" s="92"/>
      <c r="F226" s="92"/>
      <c r="G226" s="92"/>
      <c r="H226" s="92"/>
      <c r="I226" s="92"/>
    </row>
    <row r="227" spans="1:9" ht="12.75">
      <c r="A227" s="92"/>
      <c r="B227" s="92"/>
      <c r="C227" s="92"/>
      <c r="D227" s="92"/>
      <c r="E227" s="92"/>
      <c r="F227" s="92"/>
      <c r="G227" s="92"/>
      <c r="H227" s="92"/>
      <c r="I227" s="92"/>
    </row>
    <row r="228" spans="1:9" ht="12.75">
      <c r="A228" s="92"/>
      <c r="B228" s="92"/>
      <c r="C228" s="92"/>
      <c r="D228" s="92"/>
      <c r="E228" s="92"/>
      <c r="F228" s="92"/>
      <c r="G228" s="92"/>
      <c r="H228" s="92"/>
      <c r="I228" s="92"/>
    </row>
    <row r="229" spans="1:9" ht="12.75">
      <c r="A229" s="92"/>
      <c r="B229" s="92"/>
      <c r="C229" s="92"/>
      <c r="D229" s="92"/>
      <c r="E229" s="92"/>
      <c r="F229" s="92"/>
      <c r="G229" s="92"/>
      <c r="H229" s="92"/>
      <c r="I229" s="92"/>
    </row>
    <row r="230" spans="1:9" ht="12.75">
      <c r="A230" s="92"/>
      <c r="B230" s="92"/>
      <c r="C230" s="92"/>
      <c r="D230" s="92"/>
      <c r="E230" s="92"/>
      <c r="F230" s="92"/>
      <c r="G230" s="92"/>
      <c r="H230" s="92"/>
      <c r="I230" s="92"/>
    </row>
    <row r="231" spans="1:9" ht="12.75">
      <c r="A231" s="92"/>
      <c r="B231" s="92"/>
      <c r="C231" s="92"/>
      <c r="D231" s="92"/>
      <c r="E231" s="92"/>
      <c r="F231" s="92"/>
      <c r="G231" s="92"/>
      <c r="H231" s="92"/>
      <c r="I231" s="92"/>
    </row>
    <row r="232" spans="1:9" ht="12.75">
      <c r="A232" s="92"/>
      <c r="B232" s="92"/>
      <c r="C232" s="92"/>
      <c r="D232" s="92"/>
      <c r="E232" s="92"/>
      <c r="F232" s="92"/>
      <c r="G232" s="92"/>
      <c r="H232" s="92"/>
      <c r="I232" s="92"/>
    </row>
    <row r="233" spans="1:9" ht="12.75">
      <c r="A233" s="92"/>
      <c r="B233" s="92"/>
      <c r="C233" s="92"/>
      <c r="D233" s="92"/>
      <c r="E233" s="92"/>
      <c r="F233" s="92"/>
      <c r="G233" s="92"/>
      <c r="H233" s="92"/>
      <c r="I233" s="92"/>
    </row>
    <row r="234" spans="1:9" ht="12.75">
      <c r="A234" s="92"/>
      <c r="B234" s="92"/>
      <c r="C234" s="92"/>
      <c r="D234" s="92"/>
      <c r="E234" s="92"/>
      <c r="F234" s="92"/>
      <c r="G234" s="92"/>
      <c r="H234" s="92"/>
      <c r="I234" s="92"/>
    </row>
    <row r="235" spans="1:9" ht="12.75">
      <c r="A235" s="92"/>
      <c r="B235" s="92"/>
      <c r="C235" s="92"/>
      <c r="D235" s="92"/>
      <c r="E235" s="92"/>
      <c r="F235" s="92"/>
      <c r="G235" s="92"/>
      <c r="H235" s="92"/>
      <c r="I235" s="92"/>
    </row>
    <row r="236" spans="1:9" ht="12.75">
      <c r="A236" s="92"/>
      <c r="B236" s="92"/>
      <c r="C236" s="92"/>
      <c r="D236" s="92"/>
      <c r="E236" s="92"/>
      <c r="F236" s="92"/>
      <c r="G236" s="92"/>
      <c r="H236" s="92"/>
      <c r="I236" s="92"/>
    </row>
    <row r="237" spans="1:9" ht="12.75">
      <c r="A237" s="92"/>
      <c r="B237" s="92"/>
      <c r="C237" s="92"/>
      <c r="D237" s="92"/>
      <c r="E237" s="92"/>
      <c r="F237" s="92"/>
      <c r="G237" s="92"/>
      <c r="H237" s="92"/>
      <c r="I237" s="92"/>
    </row>
    <row r="238" spans="1:9" ht="12.75">
      <c r="A238" s="92"/>
      <c r="B238" s="92"/>
      <c r="C238" s="92"/>
      <c r="D238" s="92"/>
      <c r="E238" s="92"/>
      <c r="F238" s="92"/>
      <c r="G238" s="92"/>
      <c r="H238" s="92"/>
      <c r="I238" s="92"/>
    </row>
    <row r="239" spans="1:9" ht="12.75">
      <c r="A239" s="92"/>
      <c r="B239" s="92"/>
      <c r="C239" s="92"/>
      <c r="D239" s="92"/>
      <c r="E239" s="92"/>
      <c r="F239" s="92"/>
      <c r="G239" s="92"/>
      <c r="H239" s="92"/>
      <c r="I239" s="92"/>
    </row>
    <row r="240" spans="1:9" ht="12.75">
      <c r="A240" s="92"/>
      <c r="B240" s="92"/>
      <c r="C240" s="92"/>
      <c r="D240" s="92"/>
      <c r="E240" s="92"/>
      <c r="F240" s="92"/>
      <c r="G240" s="92"/>
      <c r="H240" s="92"/>
      <c r="I240" s="92"/>
    </row>
    <row r="241" spans="1:9" ht="12.75">
      <c r="A241" s="92"/>
      <c r="B241" s="92"/>
      <c r="C241" s="92"/>
      <c r="D241" s="92"/>
      <c r="E241" s="92"/>
      <c r="F241" s="92"/>
      <c r="G241" s="92"/>
      <c r="H241" s="92"/>
      <c r="I241" s="92"/>
    </row>
    <row r="242" spans="1:9" ht="12.75">
      <c r="A242" s="92"/>
      <c r="B242" s="92"/>
      <c r="C242" s="92"/>
      <c r="D242" s="92"/>
      <c r="E242" s="92"/>
      <c r="F242" s="92"/>
      <c r="G242" s="92"/>
      <c r="H242" s="92"/>
      <c r="I242" s="92"/>
    </row>
    <row r="243" spans="1:9" ht="12.75">
      <c r="A243" s="92"/>
      <c r="B243" s="92"/>
      <c r="C243" s="92"/>
      <c r="D243" s="92"/>
      <c r="E243" s="92"/>
      <c r="F243" s="92"/>
      <c r="G243" s="92"/>
      <c r="H243" s="92"/>
      <c r="I243" s="92"/>
    </row>
    <row r="244" spans="1:9" ht="12.75">
      <c r="A244" s="92"/>
      <c r="B244" s="92"/>
      <c r="C244" s="92"/>
      <c r="D244" s="92"/>
      <c r="E244" s="92"/>
      <c r="F244" s="92"/>
      <c r="G244" s="92"/>
      <c r="H244" s="92"/>
      <c r="I244" s="92"/>
    </row>
    <row r="245" spans="1:9" ht="12.75">
      <c r="A245" s="92"/>
      <c r="B245" s="92"/>
      <c r="C245" s="92"/>
      <c r="D245" s="92"/>
      <c r="E245" s="92"/>
      <c r="F245" s="92"/>
      <c r="G245" s="92"/>
      <c r="H245" s="92"/>
      <c r="I245" s="92"/>
    </row>
    <row r="246" spans="1:9" ht="12.75">
      <c r="A246" s="92"/>
      <c r="B246" s="92"/>
      <c r="C246" s="92"/>
      <c r="D246" s="92"/>
      <c r="E246" s="92"/>
      <c r="F246" s="92"/>
      <c r="G246" s="92"/>
      <c r="H246" s="92"/>
      <c r="I246" s="92"/>
    </row>
    <row r="247" spans="1:9" ht="12.75">
      <c r="A247" s="92"/>
      <c r="B247" s="92"/>
      <c r="C247" s="92"/>
      <c r="D247" s="92"/>
      <c r="E247" s="92"/>
      <c r="F247" s="92"/>
      <c r="G247" s="92"/>
      <c r="H247" s="92"/>
      <c r="I247" s="92"/>
    </row>
    <row r="248" spans="1:9" ht="12.75">
      <c r="A248" s="92"/>
      <c r="B248" s="92"/>
      <c r="C248" s="92"/>
      <c r="D248" s="92"/>
      <c r="E248" s="92"/>
      <c r="F248" s="92"/>
      <c r="G248" s="92"/>
      <c r="H248" s="92"/>
      <c r="I248" s="92"/>
    </row>
    <row r="249" spans="1:9" ht="12.75">
      <c r="A249" s="92"/>
      <c r="B249" s="92"/>
      <c r="C249" s="92"/>
      <c r="D249" s="92"/>
      <c r="E249" s="92"/>
      <c r="F249" s="92"/>
      <c r="G249" s="92"/>
      <c r="H249" s="92"/>
      <c r="I249" s="92"/>
    </row>
    <row r="250" spans="1:9" ht="12.75">
      <c r="A250" s="92"/>
      <c r="B250" s="92"/>
      <c r="C250" s="92"/>
      <c r="D250" s="92"/>
      <c r="E250" s="92"/>
      <c r="F250" s="92"/>
      <c r="G250" s="92"/>
      <c r="H250" s="92"/>
      <c r="I250" s="92"/>
    </row>
    <row r="251" spans="1:9" ht="12.75">
      <c r="A251" s="92"/>
      <c r="B251" s="92"/>
      <c r="C251" s="92"/>
      <c r="D251" s="92"/>
      <c r="E251" s="92"/>
      <c r="F251" s="92"/>
      <c r="G251" s="92"/>
      <c r="H251" s="92"/>
      <c r="I251" s="92"/>
    </row>
    <row r="252" spans="1:9" ht="12.75">
      <c r="A252" s="92"/>
      <c r="B252" s="92"/>
      <c r="C252" s="92"/>
      <c r="D252" s="92"/>
      <c r="E252" s="92"/>
      <c r="F252" s="92"/>
      <c r="G252" s="92"/>
      <c r="H252" s="92"/>
      <c r="I252" s="92"/>
    </row>
    <row r="253" spans="1:9" ht="12.75">
      <c r="A253" s="92"/>
      <c r="B253" s="92"/>
      <c r="C253" s="92"/>
      <c r="D253" s="92"/>
      <c r="E253" s="92"/>
      <c r="F253" s="92"/>
      <c r="G253" s="92"/>
      <c r="H253" s="92"/>
      <c r="I253" s="92"/>
    </row>
    <row r="254" spans="1:9" ht="12.75">
      <c r="A254" s="92"/>
      <c r="B254" s="92"/>
      <c r="C254" s="92"/>
      <c r="D254" s="92"/>
      <c r="E254" s="92"/>
      <c r="F254" s="92"/>
      <c r="G254" s="92"/>
      <c r="H254" s="92"/>
      <c r="I254" s="92"/>
    </row>
    <row r="255" spans="1:9" ht="12.75">
      <c r="A255" s="92"/>
      <c r="B255" s="92"/>
      <c r="C255" s="92"/>
      <c r="D255" s="92"/>
      <c r="E255" s="92"/>
      <c r="F255" s="92"/>
      <c r="G255" s="92"/>
      <c r="H255" s="92"/>
      <c r="I255" s="92"/>
    </row>
    <row r="256" spans="1:9" ht="12.75">
      <c r="A256" s="92"/>
      <c r="B256" s="92"/>
      <c r="C256" s="92"/>
      <c r="D256" s="92"/>
      <c r="E256" s="92"/>
      <c r="F256" s="92"/>
      <c r="G256" s="92"/>
      <c r="H256" s="92"/>
      <c r="I256" s="92"/>
    </row>
    <row r="257" spans="1:9" ht="12.75">
      <c r="A257" s="92"/>
      <c r="B257" s="92"/>
      <c r="C257" s="92"/>
      <c r="D257" s="92"/>
      <c r="E257" s="92"/>
      <c r="F257" s="92"/>
      <c r="G257" s="92"/>
      <c r="H257" s="92"/>
      <c r="I257" s="92"/>
    </row>
    <row r="258" spans="1:9" ht="12.75">
      <c r="A258" s="92"/>
      <c r="B258" s="92"/>
      <c r="C258" s="92"/>
      <c r="D258" s="92"/>
      <c r="E258" s="92"/>
      <c r="F258" s="92"/>
      <c r="G258" s="92"/>
      <c r="H258" s="92"/>
      <c r="I258" s="92"/>
    </row>
    <row r="259" spans="1:9" ht="12.75">
      <c r="A259" s="92"/>
      <c r="B259" s="92"/>
      <c r="C259" s="92"/>
      <c r="D259" s="92"/>
      <c r="E259" s="92"/>
      <c r="F259" s="92"/>
      <c r="G259" s="92"/>
      <c r="H259" s="92"/>
      <c r="I259" s="92"/>
    </row>
    <row r="260" spans="1:9" ht="12.75">
      <c r="A260" s="92"/>
      <c r="B260" s="92"/>
      <c r="C260" s="92"/>
      <c r="D260" s="92"/>
      <c r="E260" s="92"/>
      <c r="F260" s="92"/>
      <c r="G260" s="92"/>
      <c r="H260" s="92"/>
      <c r="I260" s="92"/>
    </row>
    <row r="261" spans="1:9" ht="12.75">
      <c r="A261" s="92"/>
      <c r="B261" s="92"/>
      <c r="C261" s="92"/>
      <c r="D261" s="92"/>
      <c r="E261" s="92"/>
      <c r="F261" s="92"/>
      <c r="G261" s="92"/>
      <c r="H261" s="92"/>
      <c r="I261" s="92"/>
    </row>
    <row r="262" spans="1:9" ht="12.75">
      <c r="A262" s="92"/>
      <c r="B262" s="92"/>
      <c r="C262" s="92"/>
      <c r="D262" s="92"/>
      <c r="E262" s="92"/>
      <c r="F262" s="92"/>
      <c r="G262" s="92"/>
      <c r="H262" s="92"/>
      <c r="I262" s="92"/>
    </row>
    <row r="263" spans="1:9" ht="12.75">
      <c r="A263" s="92"/>
      <c r="B263" s="92"/>
      <c r="C263" s="92"/>
      <c r="D263" s="92"/>
      <c r="E263" s="92"/>
      <c r="F263" s="92"/>
      <c r="G263" s="92"/>
      <c r="H263" s="92"/>
      <c r="I263" s="92"/>
    </row>
    <row r="264" spans="1:9" ht="12.75">
      <c r="A264" s="92"/>
      <c r="B264" s="92"/>
      <c r="C264" s="92"/>
      <c r="D264" s="92"/>
      <c r="E264" s="92"/>
      <c r="F264" s="92"/>
      <c r="G264" s="92"/>
      <c r="H264" s="92"/>
      <c r="I264" s="92"/>
    </row>
    <row r="265" spans="1:9" ht="12.75">
      <c r="A265" s="92"/>
      <c r="B265" s="92"/>
      <c r="C265" s="92"/>
      <c r="D265" s="92"/>
      <c r="E265" s="92"/>
      <c r="F265" s="92"/>
      <c r="G265" s="92"/>
      <c r="H265" s="92"/>
      <c r="I265" s="92"/>
    </row>
    <row r="266" spans="1:9" ht="12.75">
      <c r="A266" s="92"/>
      <c r="B266" s="92"/>
      <c r="C266" s="92"/>
      <c r="D266" s="92"/>
      <c r="E266" s="92"/>
      <c r="F266" s="92"/>
      <c r="G266" s="92"/>
      <c r="H266" s="92"/>
      <c r="I266" s="92"/>
    </row>
    <row r="267" spans="1:9" ht="12.75">
      <c r="A267" s="92"/>
      <c r="B267" s="92"/>
      <c r="C267" s="92"/>
      <c r="D267" s="92"/>
      <c r="E267" s="92"/>
      <c r="F267" s="92"/>
      <c r="G267" s="92"/>
      <c r="H267" s="92"/>
      <c r="I267" s="92"/>
    </row>
    <row r="268" spans="1:9" ht="12.75">
      <c r="A268" s="92"/>
      <c r="B268" s="92"/>
      <c r="C268" s="92"/>
      <c r="D268" s="92"/>
      <c r="E268" s="92"/>
      <c r="F268" s="92"/>
      <c r="G268" s="92"/>
      <c r="H268" s="92"/>
      <c r="I268" s="92"/>
    </row>
    <row r="269" spans="1:9" ht="12.75">
      <c r="A269" s="92"/>
      <c r="B269" s="92"/>
      <c r="C269" s="92"/>
      <c r="D269" s="92"/>
      <c r="E269" s="92"/>
      <c r="F269" s="92"/>
      <c r="G269" s="92"/>
      <c r="H269" s="92"/>
      <c r="I269" s="92"/>
    </row>
    <row r="270" spans="1:9" ht="12.75">
      <c r="A270" s="92"/>
      <c r="B270" s="92"/>
      <c r="C270" s="92"/>
      <c r="D270" s="92"/>
      <c r="E270" s="92"/>
      <c r="F270" s="92"/>
      <c r="G270" s="92"/>
      <c r="H270" s="92"/>
      <c r="I270" s="92"/>
    </row>
    <row r="271" spans="1:9" ht="12.75">
      <c r="A271" s="92"/>
      <c r="B271" s="92"/>
      <c r="C271" s="92"/>
      <c r="D271" s="92"/>
      <c r="E271" s="92"/>
      <c r="F271" s="92"/>
      <c r="G271" s="92"/>
      <c r="H271" s="92"/>
      <c r="I271" s="92"/>
    </row>
    <row r="272" spans="1:9" ht="12.75">
      <c r="A272" s="92"/>
      <c r="B272" s="92"/>
      <c r="C272" s="92"/>
      <c r="D272" s="92"/>
      <c r="E272" s="92"/>
      <c r="F272" s="92"/>
      <c r="G272" s="92"/>
      <c r="H272" s="92"/>
      <c r="I272" s="92"/>
    </row>
    <row r="273" spans="1:9" ht="12.75">
      <c r="A273" s="92"/>
      <c r="B273" s="92"/>
      <c r="C273" s="92"/>
      <c r="D273" s="92"/>
      <c r="E273" s="92"/>
      <c r="F273" s="92"/>
      <c r="G273" s="92"/>
      <c r="H273" s="92"/>
      <c r="I273" s="92"/>
    </row>
    <row r="274" spans="1:9" ht="12.75">
      <c r="A274" s="92"/>
      <c r="B274" s="92"/>
      <c r="C274" s="92"/>
      <c r="D274" s="92"/>
      <c r="E274" s="92"/>
      <c r="F274" s="92"/>
      <c r="G274" s="92"/>
      <c r="H274" s="92"/>
      <c r="I274" s="92"/>
    </row>
    <row r="275" spans="1:9" ht="12.75">
      <c r="A275" s="92"/>
      <c r="B275" s="92"/>
      <c r="C275" s="92"/>
      <c r="D275" s="92"/>
      <c r="E275" s="92"/>
      <c r="F275" s="92"/>
      <c r="G275" s="92"/>
      <c r="H275" s="92"/>
      <c r="I275" s="92"/>
    </row>
    <row r="276" spans="1:9" ht="12.75">
      <c r="A276" s="92"/>
      <c r="B276" s="92"/>
      <c r="C276" s="92"/>
      <c r="D276" s="92"/>
      <c r="E276" s="92"/>
      <c r="F276" s="92"/>
      <c r="G276" s="92"/>
      <c r="H276" s="92"/>
      <c r="I276" s="92"/>
    </row>
    <row r="277" spans="1:9" ht="12.75">
      <c r="A277" s="92"/>
      <c r="B277" s="92"/>
      <c r="C277" s="92"/>
      <c r="D277" s="92"/>
      <c r="E277" s="92"/>
      <c r="F277" s="92"/>
      <c r="G277" s="92"/>
      <c r="H277" s="92"/>
      <c r="I277" s="92"/>
    </row>
    <row r="278" spans="1:9" ht="12.75">
      <c r="A278" s="92"/>
      <c r="B278" s="92"/>
      <c r="C278" s="92"/>
      <c r="D278" s="92"/>
      <c r="E278" s="92"/>
      <c r="F278" s="92"/>
      <c r="G278" s="92"/>
      <c r="H278" s="92"/>
      <c r="I278" s="92"/>
    </row>
    <row r="279" spans="1:9" ht="12.75">
      <c r="A279" s="92"/>
      <c r="B279" s="92"/>
      <c r="C279" s="92"/>
      <c r="D279" s="92"/>
      <c r="E279" s="92"/>
      <c r="F279" s="92"/>
      <c r="G279" s="92"/>
      <c r="H279" s="92"/>
      <c r="I279" s="92"/>
    </row>
    <row r="280" spans="1:9" ht="12.75">
      <c r="A280" s="92"/>
      <c r="B280" s="92"/>
      <c r="C280" s="92"/>
      <c r="D280" s="92"/>
      <c r="E280" s="92"/>
      <c r="F280" s="92"/>
      <c r="G280" s="92"/>
      <c r="H280" s="92"/>
      <c r="I280" s="92"/>
    </row>
    <row r="281" spans="1:9" ht="12.75">
      <c r="A281" s="92"/>
      <c r="B281" s="92"/>
      <c r="C281" s="92"/>
      <c r="D281" s="92"/>
      <c r="E281" s="92"/>
      <c r="F281" s="92"/>
      <c r="G281" s="92"/>
      <c r="H281" s="92"/>
      <c r="I281" s="92"/>
    </row>
    <row r="282" spans="1:9" ht="12.75">
      <c r="A282" s="92"/>
      <c r="B282" s="92"/>
      <c r="C282" s="92"/>
      <c r="D282" s="92"/>
      <c r="E282" s="92"/>
      <c r="F282" s="92"/>
      <c r="G282" s="92"/>
      <c r="H282" s="92"/>
      <c r="I282" s="92"/>
    </row>
    <row r="283" spans="1:9" ht="12.75">
      <c r="A283" s="92"/>
      <c r="B283" s="92"/>
      <c r="C283" s="92"/>
      <c r="D283" s="92"/>
      <c r="E283" s="92"/>
      <c r="F283" s="92"/>
      <c r="G283" s="92"/>
      <c r="H283" s="92"/>
      <c r="I283" s="92"/>
    </row>
    <row r="284" spans="1:9" ht="12.75">
      <c r="A284" s="92"/>
      <c r="B284" s="92"/>
      <c r="C284" s="92"/>
      <c r="D284" s="92"/>
      <c r="E284" s="92"/>
      <c r="F284" s="92"/>
      <c r="G284" s="92"/>
      <c r="H284" s="92"/>
      <c r="I284" s="92"/>
    </row>
    <row r="285" spans="1:9" ht="12.75">
      <c r="A285" s="92"/>
      <c r="B285" s="92"/>
      <c r="C285" s="92"/>
      <c r="D285" s="92"/>
      <c r="E285" s="92"/>
      <c r="F285" s="92"/>
      <c r="G285" s="92"/>
      <c r="H285" s="92"/>
      <c r="I285" s="92"/>
    </row>
    <row r="286" spans="1:9" ht="12.75">
      <c r="A286" s="92"/>
      <c r="B286" s="92"/>
      <c r="C286" s="92"/>
      <c r="D286" s="92"/>
      <c r="E286" s="92"/>
      <c r="F286" s="92"/>
      <c r="G286" s="92"/>
      <c r="H286" s="92"/>
      <c r="I286" s="92"/>
    </row>
    <row r="287" spans="1:9" ht="12.75">
      <c r="A287" s="92"/>
      <c r="B287" s="92"/>
      <c r="C287" s="92"/>
      <c r="D287" s="92"/>
      <c r="E287" s="92"/>
      <c r="F287" s="92"/>
      <c r="G287" s="92"/>
      <c r="H287" s="92"/>
      <c r="I287" s="92"/>
    </row>
    <row r="288" spans="1:9" ht="12.75">
      <c r="A288" s="92"/>
      <c r="B288" s="92"/>
      <c r="C288" s="92"/>
      <c r="D288" s="92"/>
      <c r="E288" s="92"/>
      <c r="F288" s="92"/>
      <c r="G288" s="92"/>
      <c r="H288" s="92"/>
      <c r="I288" s="92"/>
    </row>
    <row r="289" spans="1:9" ht="12.75">
      <c r="A289" s="92"/>
      <c r="B289" s="92"/>
      <c r="C289" s="92"/>
      <c r="D289" s="92"/>
      <c r="E289" s="92"/>
      <c r="F289" s="92"/>
      <c r="G289" s="92"/>
      <c r="H289" s="92"/>
      <c r="I289" s="92"/>
    </row>
    <row r="290" spans="1:9" ht="12.75">
      <c r="A290" s="92"/>
      <c r="B290" s="92"/>
      <c r="C290" s="92"/>
      <c r="D290" s="92"/>
      <c r="E290" s="92"/>
      <c r="F290" s="92"/>
      <c r="G290" s="92"/>
      <c r="H290" s="92"/>
      <c r="I290" s="92"/>
    </row>
    <row r="291" spans="1:9" ht="12.75">
      <c r="A291" s="92"/>
      <c r="B291" s="92"/>
      <c r="C291" s="92"/>
      <c r="D291" s="92"/>
      <c r="E291" s="92"/>
      <c r="F291" s="92"/>
      <c r="G291" s="92"/>
      <c r="H291" s="92"/>
      <c r="I291" s="92"/>
    </row>
    <row r="292" spans="1:9" ht="12.75">
      <c r="A292" s="92"/>
      <c r="B292" s="92"/>
      <c r="C292" s="92"/>
      <c r="D292" s="92"/>
      <c r="E292" s="92"/>
      <c r="F292" s="92"/>
      <c r="G292" s="92"/>
      <c r="H292" s="92"/>
      <c r="I292" s="92"/>
    </row>
    <row r="293" spans="1:9" ht="12.75">
      <c r="A293" s="92"/>
      <c r="B293" s="92"/>
      <c r="C293" s="92"/>
      <c r="D293" s="92"/>
      <c r="E293" s="92"/>
      <c r="F293" s="92"/>
      <c r="G293" s="92"/>
      <c r="H293" s="92"/>
      <c r="I293" s="92"/>
    </row>
    <row r="294" spans="1:9" ht="12.75">
      <c r="A294" s="92"/>
      <c r="B294" s="92"/>
      <c r="C294" s="92"/>
      <c r="D294" s="92"/>
      <c r="E294" s="92"/>
      <c r="F294" s="92"/>
      <c r="G294" s="92"/>
      <c r="H294" s="92"/>
      <c r="I294" s="92"/>
    </row>
    <row r="295" spans="1:9" ht="12.75">
      <c r="A295" s="92"/>
      <c r="B295" s="92"/>
      <c r="C295" s="92"/>
      <c r="D295" s="92"/>
      <c r="E295" s="92"/>
      <c r="F295" s="92"/>
      <c r="G295" s="92"/>
      <c r="H295" s="92"/>
      <c r="I295" s="92"/>
    </row>
    <row r="296" spans="1:9" ht="12.75">
      <c r="A296" s="92"/>
      <c r="B296" s="92"/>
      <c r="C296" s="92"/>
      <c r="D296" s="92"/>
      <c r="E296" s="92"/>
      <c r="F296" s="92"/>
      <c r="G296" s="92"/>
      <c r="H296" s="92"/>
      <c r="I296" s="92"/>
    </row>
    <row r="297" spans="1:9" ht="12.75">
      <c r="A297" s="92"/>
      <c r="B297" s="92"/>
      <c r="C297" s="92"/>
      <c r="D297" s="92"/>
      <c r="E297" s="92"/>
      <c r="F297" s="92"/>
      <c r="G297" s="92"/>
      <c r="H297" s="92"/>
      <c r="I297" s="92"/>
    </row>
    <row r="298" spans="1:9" ht="12.75">
      <c r="A298" s="92"/>
      <c r="B298" s="92"/>
      <c r="C298" s="92"/>
      <c r="D298" s="92"/>
      <c r="E298" s="92"/>
      <c r="F298" s="92"/>
      <c r="G298" s="92"/>
      <c r="H298" s="92"/>
      <c r="I298" s="92"/>
    </row>
    <row r="299" spans="1:9" ht="12.75">
      <c r="A299" s="92"/>
      <c r="B299" s="92"/>
      <c r="C299" s="92"/>
      <c r="D299" s="92"/>
      <c r="E299" s="92"/>
      <c r="F299" s="92"/>
      <c r="G299" s="92"/>
      <c r="H299" s="92"/>
      <c r="I299" s="92"/>
    </row>
    <row r="300" spans="1:9" ht="12.75">
      <c r="A300" s="92"/>
      <c r="B300" s="92"/>
      <c r="C300" s="92"/>
      <c r="D300" s="92"/>
      <c r="E300" s="92"/>
      <c r="F300" s="92"/>
      <c r="G300" s="92"/>
      <c r="H300" s="92"/>
      <c r="I300" s="92"/>
    </row>
    <row r="301" spans="1:9" ht="12.75">
      <c r="A301" s="92"/>
      <c r="B301" s="92"/>
      <c r="C301" s="92"/>
      <c r="D301" s="92"/>
      <c r="E301" s="92"/>
      <c r="F301" s="92"/>
      <c r="G301" s="92"/>
      <c r="H301" s="92"/>
      <c r="I301" s="92"/>
    </row>
    <row r="302" spans="1:9" ht="12.75">
      <c r="A302" s="92"/>
      <c r="B302" s="92"/>
      <c r="C302" s="92"/>
      <c r="D302" s="92"/>
      <c r="E302" s="92"/>
      <c r="F302" s="92"/>
      <c r="G302" s="92"/>
      <c r="H302" s="92"/>
      <c r="I302" s="92"/>
    </row>
    <row r="303" spans="1:9" ht="12.75">
      <c r="A303" s="92"/>
      <c r="B303" s="92"/>
      <c r="C303" s="92"/>
      <c r="D303" s="92"/>
      <c r="E303" s="92"/>
      <c r="F303" s="92"/>
      <c r="G303" s="92"/>
      <c r="H303" s="92"/>
      <c r="I303" s="92"/>
    </row>
    <row r="304" spans="1:9" ht="12.75">
      <c r="A304" s="92"/>
      <c r="B304" s="92"/>
      <c r="C304" s="92"/>
      <c r="D304" s="92"/>
      <c r="E304" s="92"/>
      <c r="F304" s="92"/>
      <c r="G304" s="92"/>
      <c r="H304" s="92"/>
      <c r="I304" s="92"/>
    </row>
    <row r="305" spans="1:9" ht="12.75">
      <c r="A305" s="92"/>
      <c r="B305" s="92"/>
      <c r="C305" s="92"/>
      <c r="D305" s="92"/>
      <c r="E305" s="92"/>
      <c r="F305" s="92"/>
      <c r="G305" s="92"/>
      <c r="H305" s="92"/>
      <c r="I305" s="92"/>
    </row>
    <row r="306" spans="1:9" ht="12.75">
      <c r="A306" s="92"/>
      <c r="B306" s="92"/>
      <c r="C306" s="92"/>
      <c r="D306" s="92"/>
      <c r="E306" s="92"/>
      <c r="F306" s="92"/>
      <c r="G306" s="92"/>
      <c r="H306" s="92"/>
      <c r="I306" s="92"/>
    </row>
    <row r="307" spans="1:9" ht="12.75">
      <c r="A307" s="92"/>
      <c r="B307" s="92"/>
      <c r="C307" s="92"/>
      <c r="D307" s="92"/>
      <c r="E307" s="92"/>
      <c r="F307" s="92"/>
      <c r="G307" s="92"/>
      <c r="H307" s="92"/>
      <c r="I307" s="92"/>
    </row>
    <row r="308" spans="1:9" ht="12.75">
      <c r="A308" s="92"/>
      <c r="B308" s="92"/>
      <c r="C308" s="92"/>
      <c r="D308" s="92"/>
      <c r="E308" s="92"/>
      <c r="F308" s="92"/>
      <c r="G308" s="92"/>
      <c r="H308" s="92"/>
      <c r="I308" s="92"/>
    </row>
    <row r="309" spans="1:9" ht="12.75">
      <c r="A309" s="92"/>
      <c r="B309" s="92"/>
      <c r="C309" s="92"/>
      <c r="D309" s="92"/>
      <c r="E309" s="92"/>
      <c r="F309" s="92"/>
      <c r="G309" s="92"/>
      <c r="H309" s="92"/>
      <c r="I309" s="92"/>
    </row>
    <row r="310" spans="1:9" ht="12.75">
      <c r="A310" s="92"/>
      <c r="B310" s="92"/>
      <c r="C310" s="92"/>
      <c r="D310" s="92"/>
      <c r="E310" s="92"/>
      <c r="F310" s="92"/>
      <c r="G310" s="92"/>
      <c r="H310" s="92"/>
      <c r="I310" s="92"/>
    </row>
    <row r="311" spans="1:9" ht="12.75">
      <c r="A311" s="92"/>
      <c r="B311" s="92"/>
      <c r="C311" s="92"/>
      <c r="D311" s="92"/>
      <c r="E311" s="92"/>
      <c r="F311" s="92"/>
      <c r="G311" s="92"/>
      <c r="H311" s="92"/>
      <c r="I311" s="92"/>
    </row>
    <row r="312" spans="1:9" ht="12.75">
      <c r="A312" s="92"/>
      <c r="B312" s="92"/>
      <c r="C312" s="92"/>
      <c r="D312" s="92"/>
      <c r="E312" s="92"/>
      <c r="F312" s="92"/>
      <c r="G312" s="92"/>
      <c r="H312" s="92"/>
      <c r="I312" s="92"/>
    </row>
    <row r="313" spans="1:9" ht="12.75">
      <c r="A313" s="92"/>
      <c r="B313" s="92"/>
      <c r="C313" s="92"/>
      <c r="D313" s="92"/>
      <c r="E313" s="92"/>
      <c r="F313" s="92"/>
      <c r="G313" s="92"/>
      <c r="H313" s="92"/>
      <c r="I313" s="92"/>
    </row>
    <row r="314" spans="1:9" ht="12.75">
      <c r="A314" s="92"/>
      <c r="B314" s="92"/>
      <c r="C314" s="92"/>
      <c r="D314" s="92"/>
      <c r="E314" s="92"/>
      <c r="F314" s="92"/>
      <c r="G314" s="92"/>
      <c r="H314" s="92"/>
      <c r="I314" s="92"/>
    </row>
    <row r="315" spans="1:9" ht="12.75">
      <c r="A315" s="92"/>
      <c r="B315" s="92"/>
      <c r="C315" s="92"/>
      <c r="D315" s="92"/>
      <c r="E315" s="92"/>
      <c r="F315" s="92"/>
      <c r="G315" s="92"/>
      <c r="H315" s="92"/>
      <c r="I315" s="92"/>
    </row>
    <row r="316" spans="1:9" ht="12.75">
      <c r="A316" s="92"/>
      <c r="B316" s="92"/>
      <c r="C316" s="92"/>
      <c r="D316" s="92"/>
      <c r="E316" s="92"/>
      <c r="F316" s="92"/>
      <c r="G316" s="92"/>
      <c r="H316" s="92"/>
      <c r="I316" s="92"/>
    </row>
    <row r="317" spans="1:9" ht="12.75">
      <c r="A317" s="92"/>
      <c r="B317" s="92"/>
      <c r="C317" s="92"/>
      <c r="D317" s="92"/>
      <c r="E317" s="92"/>
      <c r="F317" s="92"/>
      <c r="G317" s="92"/>
      <c r="H317" s="92"/>
      <c r="I317" s="92"/>
    </row>
    <row r="318" spans="1:9" ht="12.75">
      <c r="A318" s="92"/>
      <c r="B318" s="92"/>
      <c r="C318" s="92"/>
      <c r="D318" s="92"/>
      <c r="E318" s="92"/>
      <c r="F318" s="92"/>
      <c r="G318" s="92"/>
      <c r="H318" s="92"/>
      <c r="I318" s="92"/>
    </row>
    <row r="319" spans="1:9" ht="12.75">
      <c r="A319" s="92"/>
      <c r="B319" s="92"/>
      <c r="C319" s="92"/>
      <c r="D319" s="92"/>
      <c r="E319" s="92"/>
      <c r="F319" s="92"/>
      <c r="G319" s="92"/>
      <c r="H319" s="92"/>
      <c r="I319" s="92"/>
    </row>
    <row r="320" spans="1:9" ht="12.75">
      <c r="A320" s="92"/>
      <c r="B320" s="92"/>
      <c r="C320" s="92"/>
      <c r="D320" s="92"/>
      <c r="E320" s="92"/>
      <c r="F320" s="92"/>
      <c r="G320" s="92"/>
      <c r="H320" s="92"/>
      <c r="I320" s="92"/>
    </row>
    <row r="321" spans="1:9" ht="12.75">
      <c r="A321" s="92"/>
      <c r="B321" s="92"/>
      <c r="C321" s="92"/>
      <c r="D321" s="92"/>
      <c r="E321" s="92"/>
      <c r="F321" s="92"/>
      <c r="G321" s="92"/>
      <c r="H321" s="92"/>
      <c r="I321" s="92"/>
    </row>
    <row r="322" spans="1:9" ht="12.75">
      <c r="A322" s="92"/>
      <c r="B322" s="92"/>
      <c r="C322" s="92"/>
      <c r="D322" s="92"/>
      <c r="E322" s="92"/>
      <c r="F322" s="92"/>
      <c r="G322" s="92"/>
      <c r="H322" s="92"/>
      <c r="I322" s="92"/>
    </row>
    <row r="323" spans="1:9" ht="12.75">
      <c r="A323" s="92"/>
      <c r="B323" s="92"/>
      <c r="C323" s="92"/>
      <c r="D323" s="92"/>
      <c r="E323" s="92"/>
      <c r="F323" s="92"/>
      <c r="G323" s="92"/>
      <c r="H323" s="92"/>
      <c r="I323" s="92"/>
    </row>
    <row r="324" spans="1:9" ht="12.75">
      <c r="A324" s="92"/>
      <c r="B324" s="92"/>
      <c r="C324" s="92"/>
      <c r="D324" s="92"/>
      <c r="E324" s="92"/>
      <c r="F324" s="92"/>
      <c r="G324" s="92"/>
      <c r="H324" s="92"/>
      <c r="I324" s="92"/>
    </row>
    <row r="325" spans="1:9" ht="12.75">
      <c r="A325" s="92"/>
      <c r="B325" s="92"/>
      <c r="C325" s="92"/>
      <c r="D325" s="92"/>
      <c r="E325" s="92"/>
      <c r="F325" s="92"/>
      <c r="G325" s="92"/>
      <c r="H325" s="92"/>
      <c r="I325" s="92"/>
    </row>
    <row r="326" spans="1:9" ht="12.75">
      <c r="A326" s="92"/>
      <c r="B326" s="92"/>
      <c r="C326" s="92"/>
      <c r="D326" s="92"/>
      <c r="E326" s="92"/>
      <c r="F326" s="92"/>
      <c r="G326" s="92"/>
      <c r="H326" s="92"/>
      <c r="I326" s="92"/>
    </row>
    <row r="327" spans="1:9" ht="12.75">
      <c r="A327" s="92"/>
      <c r="B327" s="92"/>
      <c r="C327" s="92"/>
      <c r="D327" s="92"/>
      <c r="E327" s="92"/>
      <c r="F327" s="92"/>
      <c r="G327" s="92"/>
      <c r="H327" s="92"/>
      <c r="I327" s="92"/>
    </row>
    <row r="328" spans="1:9" ht="12.75">
      <c r="A328" s="92"/>
      <c r="B328" s="92"/>
      <c r="C328" s="92"/>
      <c r="D328" s="92"/>
      <c r="E328" s="92"/>
      <c r="F328" s="92"/>
      <c r="G328" s="92"/>
      <c r="H328" s="92"/>
      <c r="I328" s="92"/>
    </row>
    <row r="329" spans="1:9" ht="12.75">
      <c r="A329" s="92"/>
      <c r="B329" s="92"/>
      <c r="C329" s="92"/>
      <c r="D329" s="92"/>
      <c r="E329" s="92"/>
      <c r="F329" s="92"/>
      <c r="G329" s="92"/>
      <c r="H329" s="92"/>
      <c r="I329" s="92"/>
    </row>
    <row r="330" spans="1:9" ht="12.75">
      <c r="A330" s="92"/>
      <c r="B330" s="92"/>
      <c r="C330" s="92"/>
      <c r="D330" s="92"/>
      <c r="E330" s="92"/>
      <c r="F330" s="92"/>
      <c r="G330" s="92"/>
      <c r="H330" s="92"/>
      <c r="I330" s="92"/>
    </row>
    <row r="331" spans="1:9" ht="12.75">
      <c r="A331" s="92"/>
      <c r="B331" s="92"/>
      <c r="C331" s="92"/>
      <c r="D331" s="92"/>
      <c r="E331" s="92"/>
      <c r="F331" s="92"/>
      <c r="G331" s="92"/>
      <c r="H331" s="92"/>
      <c r="I331" s="92"/>
    </row>
    <row r="332" spans="1:9" ht="12.75">
      <c r="A332" s="92"/>
      <c r="B332" s="92"/>
      <c r="C332" s="92"/>
      <c r="D332" s="92"/>
      <c r="E332" s="92"/>
      <c r="F332" s="92"/>
      <c r="G332" s="92"/>
      <c r="H332" s="92"/>
      <c r="I332" s="92"/>
    </row>
    <row r="333" spans="1:9" ht="12.75">
      <c r="A333" s="92"/>
      <c r="B333" s="92"/>
      <c r="C333" s="92"/>
      <c r="D333" s="92"/>
      <c r="E333" s="92"/>
      <c r="F333" s="92"/>
      <c r="G333" s="92"/>
      <c r="H333" s="92"/>
      <c r="I333" s="92"/>
    </row>
    <row r="334" spans="1:9" ht="12.75">
      <c r="A334" s="92"/>
      <c r="B334" s="92"/>
      <c r="C334" s="92"/>
      <c r="D334" s="92"/>
      <c r="E334" s="92"/>
      <c r="F334" s="92"/>
      <c r="G334" s="92"/>
      <c r="H334" s="92"/>
      <c r="I334" s="92"/>
    </row>
    <row r="335" spans="1:9" ht="12.75">
      <c r="A335" s="92"/>
      <c r="B335" s="92"/>
      <c r="C335" s="92"/>
      <c r="D335" s="92"/>
      <c r="E335" s="92"/>
      <c r="F335" s="92"/>
      <c r="G335" s="92"/>
      <c r="H335" s="92"/>
      <c r="I335" s="92"/>
    </row>
    <row r="336" spans="1:9" ht="12.75">
      <c r="A336" s="92"/>
      <c r="B336" s="92"/>
      <c r="C336" s="92"/>
      <c r="D336" s="92"/>
      <c r="E336" s="92"/>
      <c r="F336" s="92"/>
      <c r="G336" s="92"/>
      <c r="H336" s="92"/>
      <c r="I336" s="92"/>
    </row>
    <row r="337" spans="1:9" ht="12.75">
      <c r="A337" s="92"/>
      <c r="B337" s="92"/>
      <c r="C337" s="92"/>
      <c r="D337" s="92"/>
      <c r="E337" s="92"/>
      <c r="F337" s="92"/>
      <c r="G337" s="92"/>
      <c r="H337" s="92"/>
      <c r="I337" s="92"/>
    </row>
    <row r="338" spans="1:9" ht="12.75">
      <c r="A338" s="92"/>
      <c r="B338" s="92"/>
      <c r="C338" s="92"/>
      <c r="D338" s="92"/>
      <c r="E338" s="92"/>
      <c r="F338" s="92"/>
      <c r="G338" s="92"/>
      <c r="H338" s="92"/>
      <c r="I338" s="92"/>
    </row>
    <row r="339" spans="1:9" ht="12.75">
      <c r="A339" s="92"/>
      <c r="B339" s="92"/>
      <c r="C339" s="92"/>
      <c r="D339" s="92"/>
      <c r="E339" s="92"/>
      <c r="F339" s="92"/>
      <c r="G339" s="92"/>
      <c r="H339" s="92"/>
      <c r="I339" s="92"/>
    </row>
    <row r="340" spans="1:9" ht="12.75">
      <c r="A340" s="92"/>
      <c r="B340" s="92"/>
      <c r="C340" s="92"/>
      <c r="D340" s="92"/>
      <c r="E340" s="92"/>
      <c r="F340" s="92"/>
      <c r="G340" s="92"/>
      <c r="H340" s="92"/>
      <c r="I340" s="92"/>
    </row>
    <row r="341" spans="1:9" ht="12.75">
      <c r="A341" s="92"/>
      <c r="B341" s="92"/>
      <c r="C341" s="92"/>
      <c r="D341" s="92"/>
      <c r="E341" s="92"/>
      <c r="F341" s="92"/>
      <c r="G341" s="92"/>
      <c r="H341" s="92"/>
      <c r="I341" s="92"/>
    </row>
    <row r="342" spans="1:9" ht="12.75">
      <c r="A342" s="92"/>
      <c r="B342" s="92"/>
      <c r="C342" s="92"/>
      <c r="D342" s="92"/>
      <c r="E342" s="92"/>
      <c r="F342" s="92"/>
      <c r="G342" s="92"/>
      <c r="H342" s="92"/>
      <c r="I342" s="92"/>
    </row>
    <row r="343" spans="1:9" ht="12.75">
      <c r="A343" s="92"/>
      <c r="B343" s="92"/>
      <c r="C343" s="92"/>
      <c r="D343" s="92"/>
      <c r="E343" s="92"/>
      <c r="F343" s="92"/>
      <c r="G343" s="92"/>
      <c r="H343" s="92"/>
      <c r="I343" s="92"/>
    </row>
    <row r="344" spans="1:9" ht="12.75">
      <c r="A344" s="92"/>
      <c r="B344" s="92"/>
      <c r="C344" s="92"/>
      <c r="D344" s="92"/>
      <c r="E344" s="92"/>
      <c r="F344" s="92"/>
      <c r="G344" s="92"/>
      <c r="H344" s="92"/>
      <c r="I344" s="92"/>
    </row>
    <row r="345" spans="1:9" ht="12.75">
      <c r="A345" s="92"/>
      <c r="B345" s="92"/>
      <c r="C345" s="92"/>
      <c r="D345" s="92"/>
      <c r="E345" s="92"/>
      <c r="F345" s="92"/>
      <c r="G345" s="92"/>
      <c r="H345" s="92"/>
      <c r="I345" s="92"/>
    </row>
    <row r="346" spans="1:9" ht="12.75">
      <c r="A346" s="92"/>
      <c r="B346" s="92"/>
      <c r="C346" s="92"/>
      <c r="D346" s="92"/>
      <c r="E346" s="92"/>
      <c r="F346" s="92"/>
      <c r="G346" s="92"/>
      <c r="H346" s="92"/>
      <c r="I346" s="92"/>
    </row>
    <row r="347" spans="1:9" ht="12.75">
      <c r="A347" s="92"/>
      <c r="B347" s="92"/>
      <c r="C347" s="92"/>
      <c r="D347" s="92"/>
      <c r="E347" s="92"/>
      <c r="F347" s="92"/>
      <c r="G347" s="92"/>
      <c r="H347" s="92"/>
      <c r="I347" s="92"/>
    </row>
    <row r="348" spans="1:9" ht="12.75">
      <c r="A348" s="92"/>
      <c r="B348" s="92"/>
      <c r="C348" s="92"/>
      <c r="D348" s="92"/>
      <c r="E348" s="92"/>
      <c r="F348" s="92"/>
      <c r="G348" s="92"/>
      <c r="H348" s="92"/>
      <c r="I348" s="92"/>
    </row>
    <row r="349" spans="1:9" ht="12.75">
      <c r="A349" s="92"/>
      <c r="B349" s="92"/>
      <c r="C349" s="92"/>
      <c r="D349" s="92"/>
      <c r="E349" s="92"/>
      <c r="F349" s="92"/>
      <c r="G349" s="92"/>
      <c r="H349" s="92"/>
      <c r="I349" s="92"/>
    </row>
    <row r="350" spans="1:9" ht="12.75">
      <c r="A350" s="92"/>
      <c r="B350" s="92"/>
      <c r="C350" s="92"/>
      <c r="D350" s="92"/>
      <c r="E350" s="92"/>
      <c r="F350" s="92"/>
      <c r="G350" s="92"/>
      <c r="H350" s="92"/>
      <c r="I350" s="92"/>
    </row>
    <row r="351" spans="1:9" ht="12.75">
      <c r="A351" s="92"/>
      <c r="B351" s="92"/>
      <c r="C351" s="92"/>
      <c r="D351" s="92"/>
      <c r="E351" s="92"/>
      <c r="F351" s="92"/>
      <c r="G351" s="92"/>
      <c r="H351" s="92"/>
      <c r="I351" s="92"/>
    </row>
    <row r="352" spans="1:9" ht="12.75">
      <c r="A352" s="92"/>
      <c r="B352" s="92"/>
      <c r="C352" s="92"/>
      <c r="D352" s="92"/>
      <c r="E352" s="92"/>
      <c r="F352" s="92"/>
      <c r="G352" s="92"/>
      <c r="H352" s="92"/>
      <c r="I352" s="92"/>
    </row>
    <row r="353" spans="1:9" ht="12.75">
      <c r="A353" s="92"/>
      <c r="B353" s="92"/>
      <c r="C353" s="92"/>
      <c r="D353" s="92"/>
      <c r="E353" s="92"/>
      <c r="F353" s="92"/>
      <c r="G353" s="92"/>
      <c r="H353" s="92"/>
      <c r="I353" s="92"/>
    </row>
    <row r="354" spans="1:9" ht="12.75">
      <c r="A354" s="92"/>
      <c r="B354" s="92"/>
      <c r="C354" s="92"/>
      <c r="D354" s="92"/>
      <c r="E354" s="92"/>
      <c r="F354" s="92"/>
      <c r="G354" s="92"/>
      <c r="H354" s="92"/>
      <c r="I354" s="92"/>
    </row>
    <row r="355" spans="1:9" ht="12.75">
      <c r="A355" s="92"/>
      <c r="B355" s="92"/>
      <c r="C355" s="92"/>
      <c r="D355" s="92"/>
      <c r="E355" s="92"/>
      <c r="F355" s="92"/>
      <c r="G355" s="92"/>
      <c r="H355" s="92"/>
      <c r="I355" s="92"/>
    </row>
    <row r="356" spans="1:9" ht="12.75">
      <c r="A356" s="92"/>
      <c r="B356" s="92"/>
      <c r="C356" s="92"/>
      <c r="D356" s="92"/>
      <c r="E356" s="92"/>
      <c r="F356" s="92"/>
      <c r="G356" s="92"/>
      <c r="H356" s="92"/>
      <c r="I356" s="92"/>
    </row>
    <row r="357" spans="1:9" ht="12.75">
      <c r="A357" s="92"/>
      <c r="B357" s="92"/>
      <c r="C357" s="92"/>
      <c r="D357" s="92"/>
      <c r="E357" s="92"/>
      <c r="F357" s="92"/>
      <c r="G357" s="92"/>
      <c r="H357" s="92"/>
      <c r="I357" s="92"/>
    </row>
    <row r="358" spans="1:9" ht="12.75">
      <c r="A358" s="92"/>
      <c r="B358" s="92"/>
      <c r="C358" s="92"/>
      <c r="D358" s="92"/>
      <c r="E358" s="92"/>
      <c r="F358" s="92"/>
      <c r="G358" s="92"/>
      <c r="H358" s="92"/>
      <c r="I358" s="92"/>
    </row>
    <row r="359" spans="1:9" ht="12.75">
      <c r="A359" s="92"/>
      <c r="B359" s="92"/>
      <c r="C359" s="92"/>
      <c r="D359" s="92"/>
      <c r="E359" s="92"/>
      <c r="F359" s="92"/>
      <c r="G359" s="92"/>
      <c r="H359" s="92"/>
      <c r="I359" s="92"/>
    </row>
    <row r="360" spans="1:9" ht="12.75">
      <c r="A360" s="92"/>
      <c r="B360" s="92"/>
      <c r="C360" s="92"/>
      <c r="D360" s="92"/>
      <c r="E360" s="92"/>
      <c r="F360" s="92"/>
      <c r="G360" s="92"/>
      <c r="H360" s="92"/>
      <c r="I360" s="92"/>
    </row>
    <row r="361" spans="1:9" ht="12.75">
      <c r="A361" s="92"/>
      <c r="B361" s="92"/>
      <c r="C361" s="92"/>
      <c r="D361" s="92"/>
      <c r="E361" s="92"/>
      <c r="F361" s="92"/>
      <c r="G361" s="92"/>
      <c r="H361" s="92"/>
      <c r="I361" s="92"/>
    </row>
    <row r="362" spans="1:9" ht="12.75">
      <c r="A362" s="92"/>
      <c r="B362" s="92"/>
      <c r="C362" s="92"/>
      <c r="D362" s="92"/>
      <c r="E362" s="92"/>
      <c r="F362" s="92"/>
      <c r="G362" s="92"/>
      <c r="H362" s="92"/>
      <c r="I362" s="92"/>
    </row>
    <row r="363" spans="1:9" ht="12.75">
      <c r="A363" s="92"/>
      <c r="B363" s="92"/>
      <c r="C363" s="92"/>
      <c r="D363" s="92"/>
      <c r="E363" s="92"/>
      <c r="F363" s="92"/>
      <c r="G363" s="92"/>
      <c r="H363" s="92"/>
      <c r="I363" s="92"/>
    </row>
    <row r="364" spans="1:9" ht="12.75">
      <c r="A364" s="92"/>
      <c r="B364" s="92"/>
      <c r="C364" s="92"/>
      <c r="D364" s="92"/>
      <c r="E364" s="92"/>
      <c r="F364" s="92"/>
      <c r="G364" s="92"/>
      <c r="H364" s="92"/>
      <c r="I364" s="92"/>
    </row>
    <row r="365" spans="1:9" ht="12.75">
      <c r="A365" s="92"/>
      <c r="B365" s="92"/>
      <c r="C365" s="92"/>
      <c r="D365" s="92"/>
      <c r="E365" s="92"/>
      <c r="F365" s="92"/>
      <c r="G365" s="92"/>
      <c r="H365" s="92"/>
      <c r="I365" s="92"/>
    </row>
    <row r="366" spans="1:9" ht="12.75">
      <c r="A366" s="92"/>
      <c r="B366" s="92"/>
      <c r="C366" s="92"/>
      <c r="D366" s="92"/>
      <c r="E366" s="92"/>
      <c r="F366" s="92"/>
      <c r="G366" s="92"/>
      <c r="H366" s="92"/>
      <c r="I366" s="92"/>
    </row>
    <row r="367" spans="1:9" ht="12.75">
      <c r="A367" s="92"/>
      <c r="B367" s="92"/>
      <c r="C367" s="92"/>
      <c r="D367" s="92"/>
      <c r="E367" s="92"/>
      <c r="F367" s="92"/>
      <c r="G367" s="92"/>
      <c r="H367" s="92"/>
      <c r="I367" s="92"/>
    </row>
    <row r="368" spans="1:9" ht="12.75">
      <c r="A368" s="92"/>
      <c r="B368" s="92"/>
      <c r="C368" s="92"/>
      <c r="D368" s="92"/>
      <c r="E368" s="92"/>
      <c r="F368" s="92"/>
      <c r="G368" s="92"/>
      <c r="H368" s="92"/>
      <c r="I368" s="92"/>
    </row>
    <row r="369" spans="1:9" ht="12.75">
      <c r="A369" s="92"/>
      <c r="B369" s="92"/>
      <c r="C369" s="92"/>
      <c r="D369" s="92"/>
      <c r="E369" s="92"/>
      <c r="F369" s="92"/>
      <c r="G369" s="92"/>
      <c r="H369" s="92"/>
      <c r="I369" s="92"/>
    </row>
    <row r="370" spans="1:9" ht="12.75">
      <c r="A370" s="92"/>
      <c r="B370" s="92"/>
      <c r="C370" s="92"/>
      <c r="D370" s="92"/>
      <c r="E370" s="92"/>
      <c r="F370" s="92"/>
      <c r="G370" s="92"/>
      <c r="H370" s="92"/>
      <c r="I370" s="92"/>
    </row>
    <row r="371" spans="1:9" ht="12.75">
      <c r="A371" s="92"/>
      <c r="B371" s="92"/>
      <c r="C371" s="92"/>
      <c r="D371" s="92"/>
      <c r="E371" s="92"/>
      <c r="F371" s="92"/>
      <c r="G371" s="92"/>
      <c r="H371" s="92"/>
      <c r="I371" s="92"/>
    </row>
    <row r="372" spans="1:9" ht="12.75">
      <c r="A372" s="92"/>
      <c r="B372" s="92"/>
      <c r="C372" s="92"/>
      <c r="D372" s="92"/>
      <c r="E372" s="92"/>
      <c r="F372" s="92"/>
      <c r="G372" s="92"/>
      <c r="H372" s="92"/>
      <c r="I372" s="92"/>
    </row>
    <row r="373" spans="1:9" ht="12.75">
      <c r="A373" s="92"/>
      <c r="B373" s="92"/>
      <c r="C373" s="92"/>
      <c r="D373" s="92"/>
      <c r="E373" s="92"/>
      <c r="F373" s="92"/>
      <c r="G373" s="92"/>
      <c r="H373" s="92"/>
      <c r="I373" s="92"/>
    </row>
    <row r="374" spans="1:9" ht="12.75">
      <c r="A374" s="92"/>
      <c r="B374" s="92"/>
      <c r="C374" s="92"/>
      <c r="D374" s="92"/>
      <c r="E374" s="92"/>
      <c r="F374" s="92"/>
      <c r="G374" s="92"/>
      <c r="H374" s="92"/>
      <c r="I374" s="92"/>
    </row>
    <row r="375" spans="1:9" ht="12.75">
      <c r="A375" s="92"/>
      <c r="B375" s="92"/>
      <c r="C375" s="92"/>
      <c r="D375" s="92"/>
      <c r="E375" s="92"/>
      <c r="F375" s="92"/>
      <c r="G375" s="92"/>
      <c r="H375" s="92"/>
      <c r="I375" s="92"/>
    </row>
    <row r="376" spans="1:9" ht="12.75">
      <c r="A376" s="92"/>
      <c r="B376" s="92"/>
      <c r="C376" s="92"/>
      <c r="D376" s="92"/>
      <c r="E376" s="92"/>
      <c r="F376" s="92"/>
      <c r="G376" s="92"/>
      <c r="H376" s="92"/>
      <c r="I376" s="92"/>
    </row>
    <row r="377" spans="1:9" ht="12.75">
      <c r="A377" s="92"/>
      <c r="B377" s="92"/>
      <c r="C377" s="92"/>
      <c r="D377" s="92"/>
      <c r="E377" s="92"/>
      <c r="F377" s="92"/>
      <c r="G377" s="92"/>
      <c r="H377" s="92"/>
      <c r="I377" s="92"/>
    </row>
    <row r="378" spans="1:9" ht="12.75">
      <c r="A378" s="92"/>
      <c r="B378" s="92"/>
      <c r="C378" s="92"/>
      <c r="D378" s="92"/>
      <c r="E378" s="92"/>
      <c r="F378" s="92"/>
      <c r="G378" s="92"/>
      <c r="H378" s="92"/>
      <c r="I378" s="92"/>
    </row>
    <row r="379" spans="1:9" ht="12.75">
      <c r="A379" s="92"/>
      <c r="B379" s="92"/>
      <c r="C379" s="92"/>
      <c r="D379" s="92"/>
      <c r="E379" s="92"/>
      <c r="F379" s="92"/>
      <c r="G379" s="92"/>
      <c r="H379" s="92"/>
      <c r="I379" s="92"/>
    </row>
    <row r="380" spans="1:9" ht="12.75">
      <c r="A380" s="92"/>
      <c r="B380" s="92"/>
      <c r="C380" s="92"/>
      <c r="D380" s="92"/>
      <c r="E380" s="92"/>
      <c r="F380" s="92"/>
      <c r="G380" s="92"/>
      <c r="H380" s="92"/>
      <c r="I380" s="92"/>
    </row>
    <row r="381" spans="1:9" ht="12.75">
      <c r="A381" s="92"/>
      <c r="B381" s="92"/>
      <c r="C381" s="92"/>
      <c r="D381" s="92"/>
      <c r="E381" s="92"/>
      <c r="F381" s="92"/>
      <c r="G381" s="92"/>
      <c r="H381" s="92"/>
      <c r="I381" s="92"/>
    </row>
    <row r="382" spans="1:9" ht="12.75">
      <c r="A382" s="92"/>
      <c r="B382" s="92"/>
      <c r="C382" s="92"/>
      <c r="D382" s="92"/>
      <c r="E382" s="92"/>
      <c r="F382" s="92"/>
      <c r="G382" s="92"/>
      <c r="H382" s="92"/>
      <c r="I382" s="92"/>
    </row>
    <row r="383" spans="1:9" ht="12.75">
      <c r="A383" s="92"/>
      <c r="B383" s="92"/>
      <c r="C383" s="92"/>
      <c r="D383" s="92"/>
      <c r="E383" s="92"/>
      <c r="F383" s="92"/>
      <c r="G383" s="92"/>
      <c r="H383" s="92"/>
      <c r="I383" s="92"/>
    </row>
    <row r="384" spans="1:9" ht="12.75">
      <c r="A384" s="92"/>
      <c r="B384" s="92"/>
      <c r="C384" s="92"/>
      <c r="D384" s="92"/>
      <c r="E384" s="92"/>
      <c r="F384" s="92"/>
      <c r="G384" s="92"/>
      <c r="H384" s="92"/>
      <c r="I384" s="92"/>
    </row>
    <row r="385" spans="1:9" ht="12.75">
      <c r="A385" s="92"/>
      <c r="B385" s="92"/>
      <c r="C385" s="92"/>
      <c r="D385" s="92"/>
      <c r="E385" s="92"/>
      <c r="F385" s="92"/>
      <c r="G385" s="92"/>
      <c r="H385" s="92"/>
      <c r="I385" s="92"/>
    </row>
    <row r="386" spans="1:9" ht="12.75">
      <c r="A386" s="92"/>
      <c r="B386" s="92"/>
      <c r="C386" s="92"/>
      <c r="D386" s="92"/>
      <c r="E386" s="92"/>
      <c r="F386" s="92"/>
      <c r="G386" s="92"/>
      <c r="H386" s="92"/>
      <c r="I386" s="92"/>
    </row>
    <row r="387" spans="1:9" ht="12.75">
      <c r="A387" s="92"/>
      <c r="B387" s="92"/>
      <c r="C387" s="92"/>
      <c r="D387" s="92"/>
      <c r="E387" s="92"/>
      <c r="F387" s="92"/>
      <c r="G387" s="92"/>
      <c r="H387" s="92"/>
      <c r="I387" s="92"/>
    </row>
    <row r="388" spans="1:9" ht="12.75">
      <c r="A388" s="92"/>
      <c r="B388" s="92"/>
      <c r="C388" s="92"/>
      <c r="D388" s="92"/>
      <c r="E388" s="92"/>
      <c r="F388" s="92"/>
      <c r="G388" s="92"/>
      <c r="H388" s="92"/>
      <c r="I388" s="92"/>
    </row>
    <row r="389" spans="1:9" ht="12.75">
      <c r="A389" s="92"/>
      <c r="B389" s="92"/>
      <c r="C389" s="92"/>
      <c r="D389" s="92"/>
      <c r="E389" s="92"/>
      <c r="F389" s="92"/>
      <c r="G389" s="92"/>
      <c r="H389" s="92"/>
      <c r="I389" s="92"/>
    </row>
    <row r="390" spans="1:9" ht="12.75">
      <c r="A390" s="92"/>
      <c r="B390" s="92"/>
      <c r="C390" s="92"/>
      <c r="D390" s="92"/>
      <c r="E390" s="92"/>
      <c r="F390" s="92"/>
      <c r="G390" s="92"/>
      <c r="H390" s="92"/>
      <c r="I390" s="92"/>
    </row>
    <row r="391" spans="1:9" ht="12.75">
      <c r="A391" s="92"/>
      <c r="B391" s="92"/>
      <c r="C391" s="92"/>
      <c r="D391" s="92"/>
      <c r="E391" s="92"/>
      <c r="F391" s="92"/>
      <c r="G391" s="92"/>
      <c r="H391" s="92"/>
      <c r="I391" s="92"/>
    </row>
    <row r="392" spans="1:9" ht="12.75">
      <c r="A392" s="92"/>
      <c r="B392" s="92"/>
      <c r="C392" s="92"/>
      <c r="D392" s="92"/>
      <c r="E392" s="92"/>
      <c r="F392" s="92"/>
      <c r="G392" s="92"/>
      <c r="H392" s="92"/>
      <c r="I392" s="92"/>
    </row>
    <row r="393" spans="1:9" ht="12.75">
      <c r="A393" s="92"/>
      <c r="B393" s="92"/>
      <c r="C393" s="92"/>
      <c r="D393" s="92"/>
      <c r="E393" s="92"/>
      <c r="F393" s="92"/>
      <c r="G393" s="92"/>
      <c r="H393" s="92"/>
      <c r="I393" s="92"/>
    </row>
    <row r="394" spans="1:9" ht="12.75">
      <c r="A394" s="92"/>
      <c r="B394" s="92"/>
      <c r="C394" s="92"/>
      <c r="D394" s="92"/>
      <c r="E394" s="92"/>
      <c r="F394" s="92"/>
      <c r="G394" s="92"/>
      <c r="H394" s="92"/>
      <c r="I394" s="92"/>
    </row>
    <row r="395" spans="1:9" ht="12.75">
      <c r="A395" s="92"/>
      <c r="B395" s="92"/>
      <c r="C395" s="92"/>
      <c r="D395" s="92"/>
      <c r="E395" s="92"/>
      <c r="F395" s="92"/>
      <c r="G395" s="92"/>
      <c r="H395" s="92"/>
      <c r="I395" s="92"/>
    </row>
    <row r="396" spans="1:9" ht="12.75">
      <c r="A396" s="92"/>
      <c r="B396" s="92"/>
      <c r="C396" s="92"/>
      <c r="D396" s="92"/>
      <c r="E396" s="92"/>
      <c r="F396" s="92"/>
      <c r="G396" s="92"/>
      <c r="H396" s="92"/>
      <c r="I396" s="92"/>
    </row>
    <row r="397" spans="1:9" ht="12.75">
      <c r="A397" s="92"/>
      <c r="B397" s="92"/>
      <c r="C397" s="92"/>
      <c r="D397" s="92"/>
      <c r="E397" s="92"/>
      <c r="F397" s="92"/>
      <c r="G397" s="92"/>
      <c r="H397" s="92"/>
      <c r="I397" s="92"/>
    </row>
    <row r="398" spans="1:9" ht="12.75">
      <c r="A398" s="92"/>
      <c r="B398" s="92"/>
      <c r="C398" s="92"/>
      <c r="D398" s="92"/>
      <c r="E398" s="92"/>
      <c r="F398" s="92"/>
      <c r="G398" s="92"/>
      <c r="H398" s="92"/>
      <c r="I398" s="92"/>
    </row>
    <row r="399" spans="1:9" ht="12.75">
      <c r="A399" s="92"/>
      <c r="B399" s="92"/>
      <c r="C399" s="92"/>
      <c r="D399" s="92"/>
      <c r="E399" s="92"/>
      <c r="F399" s="92"/>
      <c r="G399" s="92"/>
      <c r="H399" s="92"/>
      <c r="I399" s="92"/>
    </row>
    <row r="400" spans="1:9" ht="12.75">
      <c r="A400" s="92"/>
      <c r="B400" s="92"/>
      <c r="C400" s="92"/>
      <c r="D400" s="92"/>
      <c r="E400" s="92"/>
      <c r="F400" s="92"/>
      <c r="G400" s="92"/>
      <c r="H400" s="92"/>
      <c r="I400" s="92"/>
    </row>
    <row r="401" spans="1:9" ht="12.75">
      <c r="A401" s="92"/>
      <c r="B401" s="92"/>
      <c r="C401" s="92"/>
      <c r="D401" s="92"/>
      <c r="E401" s="92"/>
      <c r="F401" s="92"/>
      <c r="G401" s="92"/>
      <c r="H401" s="92"/>
      <c r="I401" s="92"/>
    </row>
    <row r="402" spans="1:9" ht="12.75">
      <c r="A402" s="92"/>
      <c r="B402" s="92"/>
      <c r="C402" s="92"/>
      <c r="D402" s="92"/>
      <c r="E402" s="92"/>
      <c r="F402" s="92"/>
      <c r="G402" s="92"/>
      <c r="H402" s="92"/>
      <c r="I402" s="92"/>
    </row>
    <row r="403" spans="1:9" ht="12.75">
      <c r="A403" s="92"/>
      <c r="B403" s="92"/>
      <c r="C403" s="92"/>
      <c r="D403" s="92"/>
      <c r="E403" s="92"/>
      <c r="F403" s="92"/>
      <c r="G403" s="92"/>
      <c r="H403" s="92"/>
      <c r="I403" s="92"/>
    </row>
    <row r="404" spans="1:9" ht="12.75">
      <c r="A404" s="92"/>
      <c r="B404" s="92"/>
      <c r="C404" s="92"/>
      <c r="D404" s="92"/>
      <c r="E404" s="92"/>
      <c r="F404" s="92"/>
      <c r="G404" s="92"/>
      <c r="H404" s="92"/>
      <c r="I404" s="92"/>
    </row>
    <row r="405" spans="1:9" ht="12.75">
      <c r="A405" s="92"/>
      <c r="B405" s="92"/>
      <c r="C405" s="92"/>
      <c r="D405" s="92"/>
      <c r="E405" s="92"/>
      <c r="F405" s="92"/>
      <c r="G405" s="92"/>
      <c r="H405" s="92"/>
      <c r="I405" s="92"/>
    </row>
    <row r="406" spans="1:9" ht="12.75">
      <c r="A406" s="92"/>
      <c r="B406" s="92"/>
      <c r="C406" s="92"/>
      <c r="D406" s="92"/>
      <c r="E406" s="92"/>
      <c r="F406" s="92"/>
      <c r="G406" s="92"/>
      <c r="H406" s="92"/>
      <c r="I406" s="92"/>
    </row>
    <row r="407" spans="1:9" ht="12.75">
      <c r="A407" s="92"/>
      <c r="B407" s="92"/>
      <c r="C407" s="92"/>
      <c r="D407" s="92"/>
      <c r="E407" s="92"/>
      <c r="F407" s="92"/>
      <c r="G407" s="92"/>
      <c r="H407" s="92"/>
      <c r="I407" s="92"/>
    </row>
    <row r="408" spans="1:9" ht="12.75">
      <c r="A408" s="92"/>
      <c r="B408" s="92"/>
      <c r="C408" s="92"/>
      <c r="D408" s="92"/>
      <c r="E408" s="92"/>
      <c r="F408" s="92"/>
      <c r="G408" s="92"/>
      <c r="H408" s="92"/>
      <c r="I408" s="92"/>
    </row>
    <row r="409" spans="1:9" ht="12.75">
      <c r="A409" s="92"/>
      <c r="B409" s="92"/>
      <c r="C409" s="92"/>
      <c r="D409" s="92"/>
      <c r="E409" s="92"/>
      <c r="F409" s="92"/>
      <c r="G409" s="92"/>
      <c r="H409" s="92"/>
      <c r="I409" s="92"/>
    </row>
    <row r="410" spans="1:9" ht="12.75">
      <c r="A410" s="92"/>
      <c r="B410" s="92"/>
      <c r="C410" s="92"/>
      <c r="D410" s="92"/>
      <c r="E410" s="92"/>
      <c r="F410" s="92"/>
      <c r="G410" s="92"/>
      <c r="H410" s="92"/>
      <c r="I410" s="92"/>
    </row>
    <row r="411" spans="1:9" ht="12.75">
      <c r="A411" s="92"/>
      <c r="B411" s="92"/>
      <c r="C411" s="92"/>
      <c r="D411" s="92"/>
      <c r="E411" s="92"/>
      <c r="F411" s="92"/>
      <c r="G411" s="92"/>
      <c r="H411" s="92"/>
      <c r="I411" s="92"/>
    </row>
    <row r="412" spans="1:9" ht="12.75">
      <c r="A412" s="92"/>
      <c r="B412" s="92"/>
      <c r="C412" s="92"/>
      <c r="D412" s="92"/>
      <c r="E412" s="92"/>
      <c r="F412" s="92"/>
      <c r="G412" s="92"/>
      <c r="H412" s="92"/>
      <c r="I412" s="92"/>
    </row>
    <row r="413" spans="1:9" ht="12.75">
      <c r="A413" s="92"/>
      <c r="B413" s="92"/>
      <c r="C413" s="92"/>
      <c r="D413" s="92"/>
      <c r="E413" s="92"/>
      <c r="F413" s="92"/>
      <c r="G413" s="92"/>
      <c r="H413" s="92"/>
      <c r="I413" s="92"/>
    </row>
    <row r="414" spans="1:9" ht="12.75">
      <c r="A414" s="92"/>
      <c r="B414" s="92"/>
      <c r="C414" s="92"/>
      <c r="D414" s="92"/>
      <c r="E414" s="92"/>
      <c r="F414" s="92"/>
      <c r="G414" s="92"/>
      <c r="H414" s="92"/>
      <c r="I414" s="92"/>
    </row>
    <row r="415" spans="1:9" ht="12.75">
      <c r="A415" s="92"/>
      <c r="B415" s="92"/>
      <c r="C415" s="92"/>
      <c r="D415" s="92"/>
      <c r="E415" s="92"/>
      <c r="F415" s="92"/>
      <c r="G415" s="92"/>
      <c r="H415" s="92"/>
      <c r="I415" s="92"/>
    </row>
    <row r="416" spans="1:9" ht="12.75">
      <c r="A416" s="92"/>
      <c r="B416" s="92"/>
      <c r="C416" s="92"/>
      <c r="D416" s="92"/>
      <c r="E416" s="92"/>
      <c r="F416" s="92"/>
      <c r="G416" s="92"/>
      <c r="H416" s="92"/>
      <c r="I416" s="92"/>
    </row>
    <row r="417" spans="1:9" ht="12.75">
      <c r="A417" s="92"/>
      <c r="B417" s="92"/>
      <c r="C417" s="92"/>
      <c r="D417" s="92"/>
      <c r="E417" s="92"/>
      <c r="F417" s="92"/>
      <c r="G417" s="92"/>
      <c r="H417" s="92"/>
      <c r="I417" s="92"/>
    </row>
    <row r="418" spans="1:9" ht="12.75">
      <c r="A418" s="92"/>
      <c r="B418" s="92"/>
      <c r="C418" s="92"/>
      <c r="D418" s="92"/>
      <c r="E418" s="92"/>
      <c r="F418" s="92"/>
      <c r="G418" s="92"/>
      <c r="H418" s="92"/>
      <c r="I418" s="92"/>
    </row>
    <row r="419" spans="1:9" ht="12.75">
      <c r="A419" s="92"/>
      <c r="B419" s="92"/>
      <c r="C419" s="92"/>
      <c r="D419" s="92"/>
      <c r="E419" s="92"/>
      <c r="F419" s="92"/>
      <c r="G419" s="92"/>
      <c r="H419" s="92"/>
      <c r="I419" s="92"/>
    </row>
    <row r="420" spans="1:9" ht="12.75">
      <c r="A420" s="92"/>
      <c r="B420" s="92"/>
      <c r="C420" s="92"/>
      <c r="D420" s="92"/>
      <c r="E420" s="92"/>
      <c r="F420" s="92"/>
      <c r="G420" s="92"/>
      <c r="H420" s="92"/>
      <c r="I420" s="92"/>
    </row>
    <row r="421" spans="1:9" ht="12.75">
      <c r="A421" s="92"/>
      <c r="B421" s="92"/>
      <c r="C421" s="92"/>
      <c r="D421" s="92"/>
      <c r="E421" s="92"/>
      <c r="F421" s="92"/>
      <c r="G421" s="92"/>
      <c r="H421" s="92"/>
      <c r="I421" s="92"/>
    </row>
    <row r="422" spans="1:9" ht="12.75">
      <c r="A422" s="92"/>
      <c r="B422" s="92"/>
      <c r="C422" s="92"/>
      <c r="D422" s="92"/>
      <c r="E422" s="92"/>
      <c r="F422" s="92"/>
      <c r="G422" s="92"/>
      <c r="H422" s="92"/>
      <c r="I422" s="92"/>
    </row>
    <row r="423" spans="1:9" ht="12.75">
      <c r="A423" s="92"/>
      <c r="B423" s="92"/>
      <c r="C423" s="92"/>
      <c r="D423" s="92"/>
      <c r="E423" s="92"/>
      <c r="F423" s="92"/>
      <c r="G423" s="92"/>
      <c r="H423" s="92"/>
      <c r="I423" s="92"/>
    </row>
    <row r="424" spans="1:9" ht="12.75">
      <c r="A424" s="92"/>
      <c r="B424" s="92"/>
      <c r="C424" s="92"/>
      <c r="D424" s="92"/>
      <c r="E424" s="92"/>
      <c r="F424" s="92"/>
      <c r="G424" s="92"/>
      <c r="H424" s="92"/>
      <c r="I424" s="92"/>
    </row>
    <row r="425" spans="1:9" ht="12.75">
      <c r="A425" s="92"/>
      <c r="B425" s="92"/>
      <c r="C425" s="92"/>
      <c r="D425" s="92"/>
      <c r="E425" s="92"/>
      <c r="F425" s="92"/>
      <c r="G425" s="92"/>
      <c r="H425" s="92"/>
      <c r="I425" s="92"/>
    </row>
    <row r="426" spans="1:9" ht="12.75">
      <c r="A426" s="92"/>
      <c r="B426" s="92"/>
      <c r="C426" s="92"/>
      <c r="D426" s="92"/>
      <c r="E426" s="92"/>
      <c r="F426" s="92"/>
      <c r="G426" s="92"/>
      <c r="H426" s="92"/>
      <c r="I426" s="92"/>
    </row>
    <row r="427" spans="1:9" ht="12.75">
      <c r="A427" s="92"/>
      <c r="B427" s="92"/>
      <c r="C427" s="92"/>
      <c r="D427" s="92"/>
      <c r="E427" s="92"/>
      <c r="F427" s="92"/>
      <c r="G427" s="92"/>
      <c r="H427" s="92"/>
      <c r="I427" s="92"/>
    </row>
    <row r="428" spans="1:9" ht="12.75">
      <c r="A428" s="92"/>
      <c r="B428" s="92"/>
      <c r="C428" s="92"/>
      <c r="D428" s="92"/>
      <c r="E428" s="92"/>
      <c r="F428" s="92"/>
      <c r="G428" s="92"/>
      <c r="H428" s="92"/>
      <c r="I428" s="92"/>
    </row>
    <row r="429" spans="1:9" ht="12.75">
      <c r="A429" s="92"/>
      <c r="B429" s="92"/>
      <c r="C429" s="92"/>
      <c r="D429" s="92"/>
      <c r="E429" s="92"/>
      <c r="F429" s="92"/>
      <c r="G429" s="92"/>
      <c r="H429" s="92"/>
      <c r="I429" s="92"/>
    </row>
    <row r="430" spans="1:9" ht="12.75">
      <c r="A430" s="92"/>
      <c r="B430" s="92"/>
      <c r="C430" s="92"/>
      <c r="D430" s="92"/>
      <c r="E430" s="92"/>
      <c r="F430" s="92"/>
      <c r="G430" s="92"/>
      <c r="H430" s="92"/>
      <c r="I430" s="92"/>
    </row>
    <row r="431" spans="1:9" ht="12.75">
      <c r="A431" s="92"/>
      <c r="B431" s="92"/>
      <c r="C431" s="92"/>
      <c r="D431" s="92"/>
      <c r="E431" s="92"/>
      <c r="F431" s="92"/>
      <c r="G431" s="92"/>
      <c r="H431" s="92"/>
      <c r="I431" s="92"/>
    </row>
    <row r="432" spans="1:9" ht="12.75">
      <c r="A432" s="92"/>
      <c r="B432" s="92"/>
      <c r="C432" s="92"/>
      <c r="D432" s="92"/>
      <c r="E432" s="92"/>
      <c r="F432" s="92"/>
      <c r="G432" s="92"/>
      <c r="H432" s="92"/>
      <c r="I432" s="92"/>
    </row>
    <row r="433" spans="1:9" ht="12.75">
      <c r="A433" s="92"/>
      <c r="B433" s="92"/>
      <c r="C433" s="92"/>
      <c r="D433" s="92"/>
      <c r="E433" s="92"/>
      <c r="F433" s="92"/>
      <c r="G433" s="92"/>
      <c r="H433" s="92"/>
      <c r="I433" s="92"/>
    </row>
    <row r="434" spans="1:9" ht="12.75">
      <c r="A434" s="92"/>
      <c r="B434" s="92"/>
      <c r="C434" s="92"/>
      <c r="D434" s="92"/>
      <c r="E434" s="92"/>
      <c r="F434" s="92"/>
      <c r="G434" s="92"/>
      <c r="H434" s="92"/>
      <c r="I434" s="92"/>
    </row>
    <row r="435" spans="1:9" ht="12.75">
      <c r="A435" s="92"/>
      <c r="B435" s="92"/>
      <c r="C435" s="92"/>
      <c r="D435" s="92"/>
      <c r="E435" s="92"/>
      <c r="F435" s="92"/>
      <c r="G435" s="92"/>
      <c r="H435" s="92"/>
      <c r="I435" s="92"/>
    </row>
    <row r="436" spans="1:9" ht="12.75">
      <c r="A436" s="92"/>
      <c r="B436" s="92"/>
      <c r="C436" s="92"/>
      <c r="D436" s="92"/>
      <c r="E436" s="92"/>
      <c r="F436" s="92"/>
      <c r="G436" s="92"/>
      <c r="H436" s="92"/>
      <c r="I436" s="92"/>
    </row>
    <row r="437" spans="1:9" ht="12.75">
      <c r="A437" s="92"/>
      <c r="B437" s="92"/>
      <c r="C437" s="92"/>
      <c r="D437" s="92"/>
      <c r="E437" s="92"/>
      <c r="F437" s="92"/>
      <c r="G437" s="92"/>
      <c r="H437" s="92"/>
      <c r="I437" s="92"/>
    </row>
    <row r="438" spans="1:9" ht="12.75">
      <c r="A438" s="92"/>
      <c r="B438" s="92"/>
      <c r="C438" s="92"/>
      <c r="D438" s="92"/>
      <c r="E438" s="92"/>
      <c r="F438" s="92"/>
      <c r="G438" s="92"/>
      <c r="H438" s="92"/>
      <c r="I438" s="92"/>
    </row>
    <row r="439" spans="1:9" ht="12.75">
      <c r="A439" s="92"/>
      <c r="B439" s="92"/>
      <c r="C439" s="92"/>
      <c r="D439" s="92"/>
      <c r="E439" s="92"/>
      <c r="F439" s="92"/>
      <c r="G439" s="92"/>
      <c r="H439" s="92"/>
      <c r="I439" s="92"/>
    </row>
    <row r="440" spans="1:9" ht="12.75">
      <c r="A440" s="92"/>
      <c r="B440" s="92"/>
      <c r="C440" s="92"/>
      <c r="D440" s="92"/>
      <c r="E440" s="92"/>
      <c r="F440" s="92"/>
      <c r="G440" s="92"/>
      <c r="H440" s="92"/>
      <c r="I440" s="92"/>
    </row>
    <row r="441" spans="1:9" ht="12.75">
      <c r="A441" s="92"/>
      <c r="B441" s="92"/>
      <c r="C441" s="92"/>
      <c r="D441" s="92"/>
      <c r="E441" s="92"/>
      <c r="F441" s="92"/>
      <c r="G441" s="92"/>
      <c r="H441" s="92"/>
      <c r="I441" s="92"/>
    </row>
    <row r="442" spans="1:9" ht="12.75">
      <c r="A442" s="92"/>
      <c r="B442" s="92"/>
      <c r="C442" s="92"/>
      <c r="D442" s="92"/>
      <c r="E442" s="92"/>
      <c r="F442" s="92"/>
      <c r="G442" s="92"/>
      <c r="H442" s="92"/>
      <c r="I442" s="92"/>
    </row>
    <row r="443" spans="1:9" ht="12.75">
      <c r="A443" s="92"/>
      <c r="B443" s="92"/>
      <c r="C443" s="92"/>
      <c r="D443" s="92"/>
      <c r="E443" s="92"/>
      <c r="F443" s="92"/>
      <c r="G443" s="92"/>
      <c r="H443" s="92"/>
      <c r="I443" s="92"/>
    </row>
    <row r="444" spans="1:9" ht="12.75">
      <c r="A444" s="92"/>
      <c r="B444" s="92"/>
      <c r="C444" s="92"/>
      <c r="D444" s="92"/>
      <c r="E444" s="92"/>
      <c r="F444" s="92"/>
      <c r="G444" s="92"/>
      <c r="H444" s="92"/>
      <c r="I444" s="92"/>
    </row>
    <row r="445" spans="1:9" ht="12.75">
      <c r="A445" s="92"/>
      <c r="B445" s="92"/>
      <c r="C445" s="92"/>
      <c r="D445" s="92"/>
      <c r="E445" s="92"/>
      <c r="F445" s="92"/>
      <c r="G445" s="92"/>
      <c r="H445" s="92"/>
      <c r="I445" s="92"/>
    </row>
    <row r="446" spans="1:9" ht="12.75">
      <c r="A446" s="92"/>
      <c r="B446" s="92"/>
      <c r="C446" s="92"/>
      <c r="D446" s="92"/>
      <c r="E446" s="92"/>
      <c r="F446" s="92"/>
      <c r="G446" s="92"/>
      <c r="H446" s="92"/>
      <c r="I446" s="92"/>
    </row>
    <row r="447" spans="1:9" ht="12.75">
      <c r="A447" s="92"/>
      <c r="B447" s="92"/>
      <c r="C447" s="92"/>
      <c r="D447" s="92"/>
      <c r="E447" s="92"/>
      <c r="F447" s="92"/>
      <c r="G447" s="92"/>
      <c r="H447" s="92"/>
      <c r="I447" s="92"/>
    </row>
    <row r="448" spans="1:9" ht="12.75">
      <c r="A448" s="92"/>
      <c r="B448" s="92"/>
      <c r="C448" s="92"/>
      <c r="D448" s="92"/>
      <c r="E448" s="92"/>
      <c r="F448" s="92"/>
      <c r="G448" s="92"/>
      <c r="H448" s="92"/>
      <c r="I448" s="92"/>
    </row>
    <row r="449" spans="1:9" ht="12.75">
      <c r="A449" s="92"/>
      <c r="B449" s="92"/>
      <c r="C449" s="92"/>
      <c r="D449" s="92"/>
      <c r="E449" s="92"/>
      <c r="F449" s="92"/>
      <c r="G449" s="92"/>
      <c r="H449" s="92"/>
      <c r="I449" s="92"/>
    </row>
    <row r="450" spans="1:9" ht="12.75">
      <c r="A450" s="92"/>
      <c r="B450" s="92"/>
      <c r="C450" s="92"/>
      <c r="D450" s="92"/>
      <c r="E450" s="92"/>
      <c r="F450" s="92"/>
      <c r="G450" s="92"/>
      <c r="H450" s="92"/>
      <c r="I450" s="92"/>
    </row>
    <row r="451" spans="1:9" ht="12.75">
      <c r="A451" s="92"/>
      <c r="B451" s="92"/>
      <c r="C451" s="92"/>
      <c r="D451" s="92"/>
      <c r="E451" s="92"/>
      <c r="F451" s="92"/>
      <c r="G451" s="92"/>
      <c r="H451" s="92"/>
      <c r="I451" s="92"/>
    </row>
    <row r="452" spans="1:9" ht="12.75">
      <c r="A452" s="92"/>
      <c r="B452" s="92"/>
      <c r="C452" s="92"/>
      <c r="D452" s="92"/>
      <c r="E452" s="92"/>
      <c r="F452" s="92"/>
      <c r="G452" s="92"/>
      <c r="H452" s="92"/>
      <c r="I452" s="92"/>
    </row>
    <row r="453" spans="1:9" ht="12.75">
      <c r="A453" s="92"/>
      <c r="B453" s="92"/>
      <c r="C453" s="92"/>
      <c r="D453" s="92"/>
      <c r="E453" s="92"/>
      <c r="F453" s="92"/>
      <c r="G453" s="92"/>
      <c r="H453" s="92"/>
      <c r="I453" s="92"/>
    </row>
    <row r="454" spans="1:9" ht="12.75">
      <c r="A454" s="92"/>
      <c r="B454" s="92"/>
      <c r="C454" s="92"/>
      <c r="D454" s="92"/>
      <c r="E454" s="92"/>
      <c r="F454" s="92"/>
      <c r="G454" s="92"/>
      <c r="H454" s="92"/>
      <c r="I454" s="92"/>
    </row>
    <row r="455" spans="1:9" ht="12.75">
      <c r="A455" s="92"/>
      <c r="B455" s="92"/>
      <c r="C455" s="92"/>
      <c r="D455" s="92"/>
      <c r="E455" s="92"/>
      <c r="F455" s="92"/>
      <c r="G455" s="92"/>
      <c r="H455" s="92"/>
      <c r="I455" s="92"/>
    </row>
    <row r="456" spans="1:9" ht="12.75">
      <c r="A456" s="92"/>
      <c r="B456" s="92"/>
      <c r="C456" s="92"/>
      <c r="D456" s="92"/>
      <c r="E456" s="92"/>
      <c r="F456" s="92"/>
      <c r="G456" s="92"/>
      <c r="H456" s="92"/>
      <c r="I456" s="92"/>
    </row>
    <row r="457" spans="1:9" ht="12.75">
      <c r="A457" s="92"/>
      <c r="B457" s="92"/>
      <c r="C457" s="92"/>
      <c r="D457" s="92"/>
      <c r="E457" s="92"/>
      <c r="F457" s="92"/>
      <c r="G457" s="92"/>
      <c r="H457" s="92"/>
      <c r="I457" s="92"/>
    </row>
    <row r="458" spans="1:9" ht="12.75">
      <c r="A458" s="92"/>
      <c r="B458" s="92"/>
      <c r="C458" s="92"/>
      <c r="D458" s="92"/>
      <c r="E458" s="92"/>
      <c r="F458" s="92"/>
      <c r="G458" s="92"/>
      <c r="H458" s="92"/>
      <c r="I458" s="92"/>
    </row>
    <row r="459" spans="1:9" ht="12.75">
      <c r="A459" s="92"/>
      <c r="B459" s="92"/>
      <c r="C459" s="92"/>
      <c r="D459" s="92"/>
      <c r="E459" s="92"/>
      <c r="F459" s="92"/>
      <c r="G459" s="92"/>
      <c r="H459" s="92"/>
      <c r="I459" s="92"/>
    </row>
    <row r="460" spans="1:9" ht="12.75">
      <c r="A460" s="92"/>
      <c r="B460" s="92"/>
      <c r="C460" s="92"/>
      <c r="D460" s="92"/>
      <c r="E460" s="92"/>
      <c r="F460" s="92"/>
      <c r="G460" s="92"/>
      <c r="H460" s="92"/>
      <c r="I460" s="92"/>
    </row>
    <row r="461" spans="1:9" ht="12.75">
      <c r="A461" s="92"/>
      <c r="B461" s="92"/>
      <c r="C461" s="92"/>
      <c r="D461" s="92"/>
      <c r="E461" s="92"/>
      <c r="F461" s="92"/>
      <c r="G461" s="92"/>
      <c r="H461" s="92"/>
      <c r="I461" s="92"/>
    </row>
    <row r="462" spans="1:9" ht="12.75">
      <c r="A462" s="92"/>
      <c r="B462" s="92"/>
      <c r="C462" s="92"/>
      <c r="D462" s="92"/>
      <c r="E462" s="92"/>
      <c r="F462" s="92"/>
      <c r="G462" s="92"/>
      <c r="H462" s="92"/>
      <c r="I462" s="92"/>
    </row>
    <row r="463" spans="1:9" ht="12.75">
      <c r="A463" s="92"/>
      <c r="B463" s="92"/>
      <c r="C463" s="92"/>
      <c r="D463" s="92"/>
      <c r="E463" s="92"/>
      <c r="F463" s="92"/>
      <c r="G463" s="92"/>
      <c r="H463" s="92"/>
      <c r="I463" s="92"/>
    </row>
    <row r="464" spans="1:9" ht="12.75">
      <c r="A464" s="92"/>
      <c r="B464" s="92"/>
      <c r="C464" s="92"/>
      <c r="D464" s="92"/>
      <c r="E464" s="92"/>
      <c r="F464" s="92"/>
      <c r="G464" s="92"/>
      <c r="H464" s="92"/>
      <c r="I464" s="92"/>
    </row>
    <row r="465" spans="1:9" ht="12.75">
      <c r="A465" s="92"/>
      <c r="B465" s="92"/>
      <c r="C465" s="92"/>
      <c r="D465" s="92"/>
      <c r="E465" s="92"/>
      <c r="F465" s="92"/>
      <c r="G465" s="92"/>
      <c r="H465" s="92"/>
      <c r="I465" s="92"/>
    </row>
    <row r="466" spans="1:9" ht="12.75">
      <c r="A466" s="92"/>
      <c r="B466" s="92"/>
      <c r="C466" s="92"/>
      <c r="D466" s="92"/>
      <c r="E466" s="92"/>
      <c r="F466" s="92"/>
      <c r="G466" s="92"/>
      <c r="H466" s="92"/>
      <c r="I466" s="92"/>
    </row>
    <row r="467" spans="1:9" ht="12.75">
      <c r="A467" s="92"/>
      <c r="B467" s="92"/>
      <c r="C467" s="92"/>
      <c r="D467" s="92"/>
      <c r="E467" s="92"/>
      <c r="F467" s="92"/>
      <c r="G467" s="92"/>
      <c r="H467" s="92"/>
      <c r="I467" s="92"/>
    </row>
    <row r="468" spans="1:9" ht="12.75">
      <c r="A468" s="92"/>
      <c r="B468" s="92"/>
      <c r="C468" s="92"/>
      <c r="D468" s="92"/>
      <c r="E468" s="92"/>
      <c r="F468" s="92"/>
      <c r="G468" s="92"/>
      <c r="H468" s="92"/>
      <c r="I468" s="92"/>
    </row>
    <row r="469" spans="1:9" ht="12.75">
      <c r="A469" s="92"/>
      <c r="B469" s="92"/>
      <c r="C469" s="92"/>
      <c r="D469" s="92"/>
      <c r="E469" s="92"/>
      <c r="F469" s="92"/>
      <c r="G469" s="92"/>
      <c r="H469" s="92"/>
      <c r="I469" s="92"/>
    </row>
    <row r="470" spans="1:9" ht="12.75">
      <c r="A470" s="92"/>
      <c r="B470" s="92"/>
      <c r="C470" s="92"/>
      <c r="D470" s="92"/>
      <c r="E470" s="92"/>
      <c r="F470" s="92"/>
      <c r="G470" s="92"/>
      <c r="H470" s="92"/>
      <c r="I470" s="92"/>
    </row>
    <row r="471" spans="1:9" ht="12.75">
      <c r="A471" s="92"/>
      <c r="B471" s="92"/>
      <c r="C471" s="92"/>
      <c r="D471" s="92"/>
      <c r="E471" s="92"/>
      <c r="F471" s="92"/>
      <c r="G471" s="92"/>
      <c r="H471" s="92"/>
      <c r="I471" s="92"/>
    </row>
    <row r="472" spans="1:9" ht="12.75">
      <c r="A472" s="92"/>
      <c r="B472" s="92"/>
      <c r="C472" s="92"/>
      <c r="D472" s="92"/>
      <c r="E472" s="92"/>
      <c r="F472" s="92"/>
      <c r="G472" s="92"/>
      <c r="H472" s="92"/>
      <c r="I472" s="92"/>
    </row>
    <row r="473" spans="1:9" ht="12.75">
      <c r="A473" s="92"/>
      <c r="B473" s="92"/>
      <c r="C473" s="92"/>
      <c r="D473" s="92"/>
      <c r="E473" s="92"/>
      <c r="F473" s="92"/>
      <c r="G473" s="92"/>
      <c r="H473" s="92"/>
      <c r="I473" s="92"/>
    </row>
    <row r="474" spans="1:9" ht="12.75">
      <c r="A474" s="92"/>
      <c r="B474" s="92"/>
      <c r="C474" s="92"/>
      <c r="D474" s="92"/>
      <c r="E474" s="92"/>
      <c r="F474" s="92"/>
      <c r="G474" s="92"/>
      <c r="H474" s="92"/>
      <c r="I474" s="92"/>
    </row>
    <row r="475" spans="1:9" ht="12.75">
      <c r="A475" s="92"/>
      <c r="B475" s="92"/>
      <c r="C475" s="92"/>
      <c r="D475" s="92"/>
      <c r="E475" s="92"/>
      <c r="F475" s="92"/>
      <c r="G475" s="92"/>
      <c r="H475" s="92"/>
      <c r="I475" s="92"/>
    </row>
    <row r="476" spans="1:9" ht="12.75">
      <c r="A476" s="92"/>
      <c r="B476" s="92"/>
      <c r="C476" s="92"/>
      <c r="D476" s="92"/>
      <c r="E476" s="92"/>
      <c r="F476" s="92"/>
      <c r="G476" s="92"/>
      <c r="H476" s="92"/>
      <c r="I476" s="92"/>
    </row>
    <row r="477" spans="1:9" ht="12.75">
      <c r="A477" s="92"/>
      <c r="B477" s="92"/>
      <c r="C477" s="92"/>
      <c r="D477" s="92"/>
      <c r="E477" s="92"/>
      <c r="F477" s="92"/>
      <c r="G477" s="92"/>
      <c r="H477" s="92"/>
      <c r="I477" s="92"/>
    </row>
    <row r="478" spans="1:9" ht="12.75">
      <c r="A478" s="92"/>
      <c r="B478" s="92"/>
      <c r="C478" s="92"/>
      <c r="D478" s="92"/>
      <c r="E478" s="92"/>
      <c r="F478" s="92"/>
      <c r="G478" s="92"/>
      <c r="H478" s="92"/>
      <c r="I478" s="92"/>
    </row>
    <row r="479" spans="1:9" ht="12.75">
      <c r="A479" s="92"/>
      <c r="B479" s="92"/>
      <c r="C479" s="92"/>
      <c r="D479" s="92"/>
      <c r="E479" s="92"/>
      <c r="F479" s="92"/>
      <c r="G479" s="92"/>
      <c r="H479" s="92"/>
      <c r="I479" s="92"/>
    </row>
    <row r="480" spans="1:9" ht="12.75">
      <c r="A480" s="92"/>
      <c r="B480" s="92"/>
      <c r="C480" s="92"/>
      <c r="D480" s="92"/>
      <c r="E480" s="92"/>
      <c r="F480" s="92"/>
      <c r="G480" s="92"/>
      <c r="H480" s="92"/>
      <c r="I480" s="92"/>
    </row>
    <row r="481" spans="1:9" ht="12.75">
      <c r="A481" s="92"/>
      <c r="B481" s="92"/>
      <c r="C481" s="92"/>
      <c r="D481" s="92"/>
      <c r="E481" s="92"/>
      <c r="F481" s="92"/>
      <c r="G481" s="92"/>
      <c r="H481" s="92"/>
      <c r="I481" s="92"/>
    </row>
    <row r="482" spans="1:9" ht="12.75">
      <c r="A482" s="92"/>
      <c r="B482" s="92"/>
      <c r="C482" s="92"/>
      <c r="D482" s="92"/>
      <c r="E482" s="92"/>
      <c r="F482" s="92"/>
      <c r="G482" s="92"/>
      <c r="H482" s="92"/>
      <c r="I482" s="92"/>
    </row>
    <row r="483" spans="1:9" ht="12.75">
      <c r="A483" s="92"/>
      <c r="B483" s="92"/>
      <c r="C483" s="92"/>
      <c r="D483" s="92"/>
      <c r="E483" s="92"/>
      <c r="F483" s="92"/>
      <c r="G483" s="92"/>
      <c r="H483" s="92"/>
      <c r="I483" s="92"/>
    </row>
    <row r="484" spans="1:9" ht="12.75">
      <c r="A484" s="92"/>
      <c r="B484" s="92"/>
      <c r="C484" s="92"/>
      <c r="D484" s="92"/>
      <c r="E484" s="92"/>
      <c r="F484" s="92"/>
      <c r="G484" s="92"/>
      <c r="H484" s="92"/>
      <c r="I484" s="92"/>
    </row>
    <row r="485" spans="1:9" ht="12.75">
      <c r="A485" s="92"/>
      <c r="B485" s="92"/>
      <c r="C485" s="92"/>
      <c r="D485" s="92"/>
      <c r="E485" s="92"/>
      <c r="F485" s="92"/>
      <c r="G485" s="92"/>
      <c r="H485" s="92"/>
      <c r="I485" s="92"/>
    </row>
    <row r="486" spans="1:9" ht="12.75">
      <c r="A486" s="92"/>
      <c r="B486" s="92"/>
      <c r="C486" s="92"/>
      <c r="D486" s="92"/>
      <c r="E486" s="92"/>
      <c r="F486" s="92"/>
      <c r="G486" s="92"/>
      <c r="H486" s="92"/>
      <c r="I486" s="92"/>
    </row>
    <row r="487" spans="1:9" ht="12.75">
      <c r="A487" s="92"/>
      <c r="B487" s="92"/>
      <c r="C487" s="92"/>
      <c r="D487" s="92"/>
      <c r="E487" s="92"/>
      <c r="F487" s="92"/>
      <c r="G487" s="92"/>
      <c r="H487" s="92"/>
      <c r="I487" s="92"/>
    </row>
    <row r="488" spans="1:9" ht="12.75">
      <c r="A488" s="92"/>
      <c r="B488" s="92"/>
      <c r="C488" s="92"/>
      <c r="D488" s="92"/>
      <c r="E488" s="92"/>
      <c r="F488" s="92"/>
      <c r="G488" s="92"/>
      <c r="H488" s="92"/>
      <c r="I488" s="92"/>
    </row>
    <row r="489" spans="1:9" ht="12.75">
      <c r="A489" s="92"/>
      <c r="B489" s="92"/>
      <c r="C489" s="92"/>
      <c r="D489" s="92"/>
      <c r="E489" s="92"/>
      <c r="F489" s="92"/>
      <c r="G489" s="92"/>
      <c r="H489" s="92"/>
      <c r="I489" s="92"/>
    </row>
    <row r="490" spans="1:9" ht="12.75">
      <c r="A490" s="92"/>
      <c r="B490" s="92"/>
      <c r="C490" s="92"/>
      <c r="D490" s="92"/>
      <c r="E490" s="92"/>
      <c r="F490" s="92"/>
      <c r="G490" s="92"/>
      <c r="H490" s="92"/>
      <c r="I490" s="92"/>
    </row>
    <row r="491" spans="1:9" ht="12.75">
      <c r="A491" s="92"/>
      <c r="B491" s="92"/>
      <c r="C491" s="92"/>
      <c r="D491" s="92"/>
      <c r="E491" s="92"/>
      <c r="F491" s="92"/>
      <c r="G491" s="92"/>
      <c r="H491" s="92"/>
      <c r="I491" s="92"/>
    </row>
    <row r="492" spans="1:9" ht="12.75">
      <c r="A492" s="92"/>
      <c r="B492" s="92"/>
      <c r="C492" s="92"/>
      <c r="D492" s="92"/>
      <c r="E492" s="92"/>
      <c r="F492" s="92"/>
      <c r="G492" s="92"/>
      <c r="H492" s="92"/>
      <c r="I492" s="92"/>
    </row>
    <row r="493" spans="1:9" ht="12.75">
      <c r="A493" s="92"/>
      <c r="B493" s="92"/>
      <c r="C493" s="92"/>
      <c r="D493" s="92"/>
      <c r="E493" s="92"/>
      <c r="F493" s="92"/>
      <c r="G493" s="92"/>
      <c r="H493" s="92"/>
      <c r="I493" s="92"/>
    </row>
    <row r="494" spans="1:9" ht="12.75">
      <c r="A494" s="92"/>
      <c r="B494" s="92"/>
      <c r="C494" s="92"/>
      <c r="D494" s="92"/>
      <c r="E494" s="92"/>
      <c r="F494" s="92"/>
      <c r="G494" s="92"/>
      <c r="H494" s="92"/>
      <c r="I494" s="92"/>
    </row>
    <row r="495" spans="1:9" ht="12.75">
      <c r="A495" s="92"/>
      <c r="B495" s="92"/>
      <c r="C495" s="92"/>
      <c r="D495" s="92"/>
      <c r="E495" s="92"/>
      <c r="F495" s="92"/>
      <c r="G495" s="92"/>
      <c r="H495" s="92"/>
      <c r="I495" s="92"/>
    </row>
    <row r="496" spans="1:9" ht="12.75">
      <c r="A496" s="92"/>
      <c r="B496" s="92"/>
      <c r="C496" s="92"/>
      <c r="D496" s="92"/>
      <c r="E496" s="92"/>
      <c r="F496" s="92"/>
      <c r="G496" s="92"/>
      <c r="H496" s="92"/>
      <c r="I496" s="92"/>
    </row>
    <row r="497" spans="1:9" ht="12.75">
      <c r="A497" s="92"/>
      <c r="B497" s="92"/>
      <c r="C497" s="92"/>
      <c r="D497" s="92"/>
      <c r="E497" s="92"/>
      <c r="F497" s="92"/>
      <c r="G497" s="92"/>
      <c r="H497" s="92"/>
      <c r="I497" s="92"/>
    </row>
    <row r="498" spans="1:9" ht="12.75">
      <c r="A498" s="92"/>
      <c r="B498" s="92"/>
      <c r="C498" s="92"/>
      <c r="D498" s="92"/>
      <c r="E498" s="92"/>
      <c r="F498" s="92"/>
      <c r="G498" s="92"/>
      <c r="H498" s="92"/>
      <c r="I498" s="92"/>
    </row>
    <row r="499" spans="1:9" ht="12.75">
      <c r="A499" s="92"/>
      <c r="B499" s="92"/>
      <c r="C499" s="92"/>
      <c r="D499" s="92"/>
      <c r="E499" s="92"/>
      <c r="F499" s="92"/>
      <c r="G499" s="92"/>
      <c r="H499" s="92"/>
      <c r="I499" s="92"/>
    </row>
    <row r="500" spans="1:9" ht="12.75">
      <c r="A500" s="92"/>
      <c r="B500" s="92"/>
      <c r="C500" s="92"/>
      <c r="D500" s="92"/>
      <c r="E500" s="92"/>
      <c r="F500" s="92"/>
      <c r="G500" s="92"/>
      <c r="H500" s="92"/>
      <c r="I500" s="92"/>
    </row>
    <row r="501" spans="1:9" ht="12.75">
      <c r="A501" s="92"/>
      <c r="B501" s="92"/>
      <c r="C501" s="92"/>
      <c r="D501" s="92"/>
      <c r="E501" s="92"/>
      <c r="F501" s="92"/>
      <c r="G501" s="92"/>
      <c r="H501" s="92"/>
      <c r="I501" s="92"/>
    </row>
    <row r="502" spans="1:9" ht="12.75">
      <c r="A502" s="92"/>
      <c r="B502" s="92"/>
      <c r="C502" s="92"/>
      <c r="D502" s="92"/>
      <c r="E502" s="92"/>
      <c r="F502" s="92"/>
      <c r="G502" s="92"/>
      <c r="H502" s="92"/>
      <c r="I502" s="92"/>
    </row>
    <row r="503" spans="1:9" ht="12.75">
      <c r="A503" s="92"/>
      <c r="B503" s="92"/>
      <c r="C503" s="92"/>
      <c r="D503" s="92"/>
      <c r="E503" s="92"/>
      <c r="F503" s="92"/>
      <c r="G503" s="92"/>
      <c r="H503" s="92"/>
      <c r="I503" s="92"/>
    </row>
    <row r="504" spans="1:9" ht="12.75">
      <c r="A504" s="92"/>
      <c r="B504" s="92"/>
      <c r="C504" s="92"/>
      <c r="D504" s="92"/>
      <c r="E504" s="92"/>
      <c r="F504" s="92"/>
      <c r="G504" s="92"/>
      <c r="H504" s="92"/>
      <c r="I504" s="92"/>
    </row>
    <row r="505" spans="1:9" ht="12.75">
      <c r="A505" s="92"/>
      <c r="B505" s="92"/>
      <c r="C505" s="92"/>
      <c r="D505" s="92"/>
      <c r="E505" s="92"/>
      <c r="F505" s="92"/>
      <c r="G505" s="92"/>
      <c r="H505" s="92"/>
      <c r="I505" s="92"/>
    </row>
    <row r="506" spans="1:9" ht="12.75">
      <c r="A506" s="92"/>
      <c r="B506" s="92"/>
      <c r="C506" s="92"/>
      <c r="D506" s="92"/>
      <c r="E506" s="92"/>
      <c r="F506" s="92"/>
      <c r="G506" s="92"/>
      <c r="H506" s="92"/>
      <c r="I506" s="92"/>
    </row>
    <row r="507" spans="1:9" ht="12.75">
      <c r="A507" s="92"/>
      <c r="B507" s="92"/>
      <c r="C507" s="92"/>
      <c r="D507" s="92"/>
      <c r="E507" s="92"/>
      <c r="F507" s="92"/>
      <c r="G507" s="92"/>
      <c r="H507" s="92"/>
      <c r="I507" s="92"/>
    </row>
    <row r="508" spans="1:9" ht="12.75">
      <c r="A508" s="92"/>
      <c r="B508" s="92"/>
      <c r="C508" s="92"/>
      <c r="D508" s="92"/>
      <c r="E508" s="92"/>
      <c r="F508" s="92"/>
      <c r="G508" s="92"/>
      <c r="H508" s="92"/>
      <c r="I508" s="92"/>
    </row>
    <row r="509" spans="1:9" ht="12.75">
      <c r="A509" s="92"/>
      <c r="B509" s="92"/>
      <c r="C509" s="92"/>
      <c r="D509" s="92"/>
      <c r="E509" s="92"/>
      <c r="F509" s="92"/>
      <c r="G509" s="92"/>
      <c r="H509" s="92"/>
      <c r="I509" s="92"/>
    </row>
    <row r="510" spans="1:9" ht="12.75">
      <c r="A510" s="92"/>
      <c r="B510" s="92"/>
      <c r="C510" s="92"/>
      <c r="D510" s="92"/>
      <c r="E510" s="92"/>
      <c r="F510" s="92"/>
      <c r="G510" s="92"/>
      <c r="H510" s="92"/>
      <c r="I510" s="92"/>
    </row>
    <row r="511" spans="1:9" ht="12.75">
      <c r="A511" s="92"/>
      <c r="B511" s="92"/>
      <c r="C511" s="92"/>
      <c r="D511" s="92"/>
      <c r="E511" s="92"/>
      <c r="F511" s="92"/>
      <c r="G511" s="92"/>
      <c r="H511" s="92"/>
      <c r="I511" s="92"/>
    </row>
    <row r="512" spans="1:9" ht="12.75">
      <c r="A512" s="92"/>
      <c r="B512" s="92"/>
      <c r="C512" s="92"/>
      <c r="D512" s="92"/>
      <c r="E512" s="92"/>
      <c r="F512" s="92"/>
      <c r="G512" s="92"/>
      <c r="H512" s="92"/>
      <c r="I512" s="92"/>
    </row>
    <row r="513" spans="1:9" ht="12.75">
      <c r="A513" s="92"/>
      <c r="B513" s="92"/>
      <c r="C513" s="92"/>
      <c r="D513" s="92"/>
      <c r="E513" s="92"/>
      <c r="F513" s="92"/>
      <c r="G513" s="92"/>
      <c r="H513" s="92"/>
      <c r="I513" s="92"/>
    </row>
    <row r="514" spans="1:9" ht="12.75">
      <c r="A514" s="92"/>
      <c r="B514" s="92"/>
      <c r="C514" s="92"/>
      <c r="D514" s="92"/>
      <c r="E514" s="92"/>
      <c r="F514" s="92"/>
      <c r="G514" s="92"/>
      <c r="H514" s="92"/>
      <c r="I514" s="92"/>
    </row>
    <row r="515" spans="1:9" ht="12.75">
      <c r="A515" s="92"/>
      <c r="B515" s="92"/>
      <c r="C515" s="92"/>
      <c r="D515" s="92"/>
      <c r="E515" s="92"/>
      <c r="F515" s="92"/>
      <c r="G515" s="92"/>
      <c r="H515" s="92"/>
      <c r="I515" s="92"/>
    </row>
    <row r="516" spans="1:9" ht="12.75">
      <c r="A516" s="92"/>
      <c r="B516" s="92"/>
      <c r="C516" s="92"/>
      <c r="D516" s="92"/>
      <c r="E516" s="92"/>
      <c r="F516" s="92"/>
      <c r="G516" s="92"/>
      <c r="H516" s="92"/>
      <c r="I516" s="92"/>
    </row>
    <row r="517" spans="1:9" ht="12.75">
      <c r="A517" s="92"/>
      <c r="B517" s="92"/>
      <c r="C517" s="92"/>
      <c r="D517" s="92"/>
      <c r="E517" s="92"/>
      <c r="F517" s="92"/>
      <c r="G517" s="92"/>
      <c r="H517" s="92"/>
      <c r="I517" s="92"/>
    </row>
    <row r="518" spans="1:9" ht="12.75">
      <c r="A518" s="92"/>
      <c r="B518" s="92"/>
      <c r="C518" s="92"/>
      <c r="D518" s="92"/>
      <c r="E518" s="92"/>
      <c r="F518" s="92"/>
      <c r="G518" s="92"/>
      <c r="H518" s="92"/>
      <c r="I518" s="92"/>
    </row>
    <row r="519" spans="1:9" ht="12.75">
      <c r="A519" s="92"/>
      <c r="B519" s="92"/>
      <c r="C519" s="92"/>
      <c r="D519" s="92"/>
      <c r="E519" s="92"/>
      <c r="F519" s="92"/>
      <c r="G519" s="92"/>
      <c r="H519" s="92"/>
      <c r="I519" s="92"/>
    </row>
    <row r="520" spans="1:9" ht="12.75">
      <c r="A520" s="92"/>
      <c r="B520" s="92"/>
      <c r="C520" s="92"/>
      <c r="D520" s="92"/>
      <c r="E520" s="92"/>
      <c r="F520" s="92"/>
      <c r="G520" s="92"/>
      <c r="H520" s="92"/>
      <c r="I520" s="92"/>
    </row>
    <row r="521" spans="1:9" ht="12.75">
      <c r="A521" s="92"/>
      <c r="B521" s="92"/>
      <c r="C521" s="92"/>
      <c r="D521" s="92"/>
      <c r="E521" s="92"/>
      <c r="F521" s="92"/>
      <c r="G521" s="92"/>
      <c r="H521" s="92"/>
      <c r="I521" s="92"/>
    </row>
    <row r="522" spans="1:9" ht="12.75">
      <c r="A522" s="92"/>
      <c r="B522" s="92"/>
      <c r="C522" s="92"/>
      <c r="D522" s="92"/>
      <c r="E522" s="92"/>
      <c r="F522" s="92"/>
      <c r="G522" s="92"/>
      <c r="H522" s="92"/>
      <c r="I522" s="92"/>
    </row>
    <row r="523" spans="1:9" ht="12.75">
      <c r="A523" s="92"/>
      <c r="B523" s="92"/>
      <c r="C523" s="92"/>
      <c r="D523" s="92"/>
      <c r="E523" s="92"/>
      <c r="F523" s="92"/>
      <c r="G523" s="92"/>
      <c r="H523" s="92"/>
      <c r="I523" s="92"/>
    </row>
    <row r="524" spans="1:9" ht="12.75">
      <c r="A524" s="92"/>
      <c r="B524" s="92"/>
      <c r="C524" s="92"/>
      <c r="D524" s="92"/>
      <c r="E524" s="92"/>
      <c r="F524" s="92"/>
      <c r="G524" s="92"/>
      <c r="H524" s="92"/>
      <c r="I524" s="92"/>
    </row>
    <row r="525" spans="1:9" ht="12.75">
      <c r="A525" s="92"/>
      <c r="B525" s="92"/>
      <c r="C525" s="92"/>
      <c r="D525" s="92"/>
      <c r="E525" s="92"/>
      <c r="F525" s="92"/>
      <c r="G525" s="92"/>
      <c r="H525" s="92"/>
      <c r="I525" s="92"/>
    </row>
    <row r="526" spans="1:9" ht="12.75">
      <c r="A526" s="92"/>
      <c r="B526" s="92"/>
      <c r="C526" s="92"/>
      <c r="D526" s="92"/>
      <c r="E526" s="92"/>
      <c r="F526" s="92"/>
      <c r="G526" s="92"/>
      <c r="H526" s="92"/>
      <c r="I526" s="92"/>
    </row>
    <row r="527" spans="1:9" ht="12.75">
      <c r="A527" s="92"/>
      <c r="B527" s="92"/>
      <c r="C527" s="92"/>
      <c r="D527" s="92"/>
      <c r="E527" s="92"/>
      <c r="F527" s="92"/>
      <c r="G527" s="92"/>
      <c r="H527" s="92"/>
      <c r="I527" s="92"/>
    </row>
    <row r="528" spans="1:9" ht="12.75">
      <c r="A528" s="92"/>
      <c r="B528" s="92"/>
      <c r="C528" s="92"/>
      <c r="D528" s="92"/>
      <c r="E528" s="92"/>
      <c r="F528" s="92"/>
      <c r="G528" s="92"/>
      <c r="H528" s="92"/>
      <c r="I528" s="92"/>
    </row>
    <row r="529" spans="1:9" ht="12.75">
      <c r="A529" s="92"/>
      <c r="B529" s="92"/>
      <c r="C529" s="92"/>
      <c r="D529" s="92"/>
      <c r="E529" s="92"/>
      <c r="F529" s="92"/>
      <c r="G529" s="92"/>
      <c r="H529" s="92"/>
      <c r="I529" s="92"/>
    </row>
    <row r="530" spans="1:9" ht="12.75">
      <c r="A530" s="92"/>
      <c r="B530" s="92"/>
      <c r="C530" s="92"/>
      <c r="D530" s="92"/>
      <c r="E530" s="92"/>
      <c r="F530" s="92"/>
      <c r="G530" s="92"/>
      <c r="H530" s="92"/>
      <c r="I530" s="92"/>
    </row>
    <row r="531" spans="1:9" ht="12.75">
      <c r="A531" s="92"/>
      <c r="B531" s="92"/>
      <c r="C531" s="92"/>
      <c r="D531" s="92"/>
      <c r="E531" s="92"/>
      <c r="F531" s="92"/>
      <c r="G531" s="92"/>
      <c r="H531" s="92"/>
      <c r="I531" s="92"/>
    </row>
    <row r="532" spans="1:9" ht="12.75">
      <c r="A532" s="92"/>
      <c r="B532" s="92"/>
      <c r="C532" s="92"/>
      <c r="D532" s="92"/>
      <c r="E532" s="92"/>
      <c r="F532" s="92"/>
      <c r="G532" s="92"/>
      <c r="H532" s="92"/>
      <c r="I532" s="92"/>
    </row>
    <row r="533" spans="1:9" ht="12.75">
      <c r="A533" s="92"/>
      <c r="B533" s="92"/>
      <c r="C533" s="92"/>
      <c r="D533" s="92"/>
      <c r="E533" s="92"/>
      <c r="F533" s="92"/>
      <c r="G533" s="92"/>
      <c r="H533" s="92"/>
      <c r="I533" s="92"/>
    </row>
    <row r="534" spans="1:9" ht="12.75">
      <c r="A534" s="92"/>
      <c r="B534" s="92"/>
      <c r="C534" s="92"/>
      <c r="D534" s="92"/>
      <c r="E534" s="92"/>
      <c r="F534" s="92"/>
      <c r="G534" s="92"/>
      <c r="H534" s="92"/>
      <c r="I534" s="92"/>
    </row>
    <row r="535" spans="1:9" ht="12.75">
      <c r="A535" s="92"/>
      <c r="B535" s="92"/>
      <c r="C535" s="92"/>
      <c r="D535" s="92"/>
      <c r="E535" s="92"/>
      <c r="F535" s="92"/>
      <c r="G535" s="92"/>
      <c r="H535" s="92"/>
      <c r="I535" s="92"/>
    </row>
    <row r="536" spans="1:9" ht="12.75">
      <c r="A536" s="92"/>
      <c r="B536" s="92"/>
      <c r="C536" s="92"/>
      <c r="D536" s="92"/>
      <c r="E536" s="92"/>
      <c r="F536" s="92"/>
      <c r="G536" s="92"/>
      <c r="H536" s="92"/>
      <c r="I536" s="92"/>
    </row>
    <row r="537" spans="1:9" ht="12.75">
      <c r="A537" s="92"/>
      <c r="B537" s="92"/>
      <c r="C537" s="92"/>
      <c r="D537" s="92"/>
      <c r="E537" s="92"/>
      <c r="F537" s="92"/>
      <c r="G537" s="92"/>
      <c r="H537" s="92"/>
      <c r="I537" s="92"/>
    </row>
    <row r="538" spans="1:9" ht="12.75">
      <c r="A538" s="92"/>
      <c r="B538" s="92"/>
      <c r="C538" s="92"/>
      <c r="D538" s="92"/>
      <c r="E538" s="92"/>
      <c r="F538" s="92"/>
      <c r="G538" s="92"/>
      <c r="H538" s="92"/>
      <c r="I538" s="92"/>
    </row>
    <row r="539" spans="1:9" ht="12.75">
      <c r="A539" s="92"/>
      <c r="B539" s="92"/>
      <c r="C539" s="92"/>
      <c r="D539" s="92"/>
      <c r="E539" s="92"/>
      <c r="F539" s="92"/>
      <c r="G539" s="92"/>
      <c r="H539" s="92"/>
      <c r="I539" s="92"/>
    </row>
    <row r="540" spans="1:9" ht="12.75">
      <c r="A540" s="92"/>
      <c r="B540" s="92"/>
      <c r="C540" s="92"/>
      <c r="D540" s="92"/>
      <c r="E540" s="92"/>
      <c r="F540" s="92"/>
      <c r="G540" s="92"/>
      <c r="H540" s="92"/>
      <c r="I540" s="92"/>
    </row>
    <row r="541" spans="1:9" ht="12.75">
      <c r="A541" s="92"/>
      <c r="B541" s="92"/>
      <c r="C541" s="92"/>
      <c r="D541" s="92"/>
      <c r="E541" s="92"/>
      <c r="F541" s="92"/>
      <c r="G541" s="92"/>
      <c r="H541" s="92"/>
      <c r="I541" s="92"/>
    </row>
    <row r="542" spans="1:9" ht="12.75">
      <c r="A542" s="92"/>
      <c r="B542" s="92"/>
      <c r="C542" s="92"/>
      <c r="D542" s="92"/>
      <c r="E542" s="92"/>
      <c r="F542" s="92"/>
      <c r="G542" s="92"/>
      <c r="H542" s="92"/>
      <c r="I542" s="92"/>
    </row>
    <row r="543" spans="1:9" ht="12.75">
      <c r="A543" s="92"/>
      <c r="B543" s="92"/>
      <c r="C543" s="92"/>
      <c r="D543" s="92"/>
      <c r="E543" s="92"/>
      <c r="F543" s="92"/>
      <c r="G543" s="92"/>
      <c r="H543" s="92"/>
      <c r="I543" s="92"/>
    </row>
    <row r="544" spans="1:9" ht="12.75">
      <c r="A544" s="92"/>
      <c r="B544" s="92"/>
      <c r="C544" s="92"/>
      <c r="D544" s="92"/>
      <c r="E544" s="92"/>
      <c r="F544" s="92"/>
      <c r="G544" s="92"/>
      <c r="H544" s="92"/>
      <c r="I544" s="92"/>
    </row>
    <row r="545" spans="1:9" ht="12.75">
      <c r="A545" s="92"/>
      <c r="B545" s="92"/>
      <c r="C545" s="92"/>
      <c r="D545" s="92"/>
      <c r="E545" s="92"/>
      <c r="F545" s="92"/>
      <c r="G545" s="92"/>
      <c r="H545" s="92"/>
      <c r="I545" s="92"/>
    </row>
    <row r="546" spans="1:9" ht="12.75">
      <c r="A546" s="92"/>
      <c r="B546" s="92"/>
      <c r="C546" s="92"/>
      <c r="D546" s="92"/>
      <c r="E546" s="92"/>
      <c r="F546" s="92"/>
      <c r="G546" s="92"/>
      <c r="H546" s="92"/>
      <c r="I546" s="92"/>
    </row>
    <row r="547" spans="1:9" ht="12.75">
      <c r="A547" s="92"/>
      <c r="B547" s="92"/>
      <c r="C547" s="92"/>
      <c r="D547" s="92"/>
      <c r="E547" s="92"/>
      <c r="F547" s="92"/>
      <c r="G547" s="92"/>
      <c r="H547" s="92"/>
      <c r="I547" s="92"/>
    </row>
    <row r="548" spans="1:9" ht="12.75">
      <c r="A548" s="92"/>
      <c r="B548" s="92"/>
      <c r="C548" s="92"/>
      <c r="D548" s="92"/>
      <c r="E548" s="92"/>
      <c r="F548" s="92"/>
      <c r="G548" s="92"/>
      <c r="H548" s="92"/>
      <c r="I548" s="92"/>
    </row>
    <row r="549" spans="1:9" ht="12.75">
      <c r="A549" s="92"/>
      <c r="B549" s="92"/>
      <c r="C549" s="92"/>
      <c r="D549" s="92"/>
      <c r="E549" s="92"/>
      <c r="F549" s="92"/>
      <c r="G549" s="92"/>
      <c r="H549" s="92"/>
      <c r="I549" s="92"/>
    </row>
    <row r="550" spans="1:9" ht="12.75">
      <c r="A550" s="92"/>
      <c r="B550" s="92"/>
      <c r="C550" s="92"/>
      <c r="D550" s="92"/>
      <c r="E550" s="92"/>
      <c r="F550" s="92"/>
      <c r="G550" s="92"/>
      <c r="H550" s="92"/>
      <c r="I550" s="92"/>
    </row>
    <row r="551" spans="1:9" ht="12.75">
      <c r="A551" s="92"/>
      <c r="B551" s="92"/>
      <c r="C551" s="92"/>
      <c r="D551" s="92"/>
      <c r="E551" s="92"/>
      <c r="F551" s="92"/>
      <c r="G551" s="92"/>
      <c r="H551" s="92"/>
      <c r="I551" s="92"/>
    </row>
    <row r="552" spans="1:9" ht="12.75">
      <c r="A552" s="92"/>
      <c r="B552" s="92"/>
      <c r="C552" s="92"/>
      <c r="D552" s="92"/>
      <c r="E552" s="92"/>
      <c r="F552" s="92"/>
      <c r="G552" s="92"/>
      <c r="H552" s="92"/>
      <c r="I552" s="92"/>
    </row>
    <row r="553" spans="1:9" ht="12.75">
      <c r="A553" s="92"/>
      <c r="B553" s="92"/>
      <c r="C553" s="92"/>
      <c r="D553" s="92"/>
      <c r="E553" s="92"/>
      <c r="F553" s="92"/>
      <c r="G553" s="92"/>
      <c r="H553" s="92"/>
      <c r="I553" s="92"/>
    </row>
    <row r="554" spans="1:9" ht="12.75">
      <c r="A554" s="92"/>
      <c r="B554" s="92"/>
      <c r="C554" s="92"/>
      <c r="D554" s="92"/>
      <c r="E554" s="92"/>
      <c r="F554" s="92"/>
      <c r="G554" s="92"/>
      <c r="H554" s="92"/>
      <c r="I554" s="92"/>
    </row>
    <row r="555" spans="1:9" ht="12.75">
      <c r="A555" s="92"/>
      <c r="B555" s="92"/>
      <c r="C555" s="92"/>
      <c r="D555" s="92"/>
      <c r="E555" s="92"/>
      <c r="F555" s="92"/>
      <c r="G555" s="92"/>
      <c r="H555" s="92"/>
      <c r="I555" s="92"/>
    </row>
    <row r="556" spans="1:9" ht="12.75">
      <c r="A556" s="92"/>
      <c r="B556" s="92"/>
      <c r="C556" s="92"/>
      <c r="D556" s="92"/>
      <c r="E556" s="92"/>
      <c r="F556" s="92"/>
      <c r="G556" s="92"/>
      <c r="H556" s="92"/>
      <c r="I556" s="92"/>
    </row>
    <row r="557" spans="1:9" ht="12.75">
      <c r="A557" s="92"/>
      <c r="B557" s="92"/>
      <c r="C557" s="92"/>
      <c r="D557" s="92"/>
      <c r="E557" s="92"/>
      <c r="F557" s="92"/>
      <c r="G557" s="92"/>
      <c r="H557" s="92"/>
      <c r="I557" s="92"/>
    </row>
    <row r="558" spans="1:9" ht="12.75">
      <c r="A558" s="92"/>
      <c r="B558" s="92"/>
      <c r="C558" s="92"/>
      <c r="D558" s="92"/>
      <c r="E558" s="92"/>
      <c r="F558" s="92"/>
      <c r="G558" s="92"/>
      <c r="H558" s="92"/>
      <c r="I558" s="92"/>
    </row>
    <row r="559" spans="1:9" ht="12.75">
      <c r="A559" s="92"/>
      <c r="B559" s="92"/>
      <c r="C559" s="92"/>
      <c r="D559" s="92"/>
      <c r="E559" s="92"/>
      <c r="F559" s="92"/>
      <c r="G559" s="92"/>
      <c r="H559" s="92"/>
      <c r="I559" s="92"/>
    </row>
    <row r="560" spans="1:9" ht="12.75">
      <c r="A560" s="92"/>
      <c r="B560" s="92"/>
      <c r="C560" s="92"/>
      <c r="D560" s="92"/>
      <c r="E560" s="92"/>
      <c r="F560" s="92"/>
      <c r="G560" s="92"/>
      <c r="H560" s="92"/>
      <c r="I560" s="92"/>
    </row>
    <row r="561" spans="1:9" ht="12.75">
      <c r="A561" s="92"/>
      <c r="B561" s="92"/>
      <c r="C561" s="92"/>
      <c r="D561" s="92"/>
      <c r="E561" s="92"/>
      <c r="F561" s="92"/>
      <c r="G561" s="92"/>
      <c r="H561" s="92"/>
      <c r="I561" s="92"/>
    </row>
    <row r="562" spans="1:9" ht="12.75">
      <c r="A562" s="92"/>
      <c r="B562" s="92"/>
      <c r="C562" s="92"/>
      <c r="D562" s="92"/>
      <c r="E562" s="92"/>
      <c r="F562" s="92"/>
      <c r="G562" s="92"/>
      <c r="H562" s="92"/>
      <c r="I562" s="92"/>
    </row>
    <row r="563" spans="1:9" ht="12.75">
      <c r="A563" s="92"/>
      <c r="B563" s="92"/>
      <c r="C563" s="92"/>
      <c r="D563" s="92"/>
      <c r="E563" s="92"/>
      <c r="F563" s="92"/>
      <c r="G563" s="92"/>
      <c r="H563" s="92"/>
      <c r="I563" s="92"/>
    </row>
    <row r="564" spans="1:9" ht="12.75">
      <c r="A564" s="92"/>
      <c r="B564" s="92"/>
      <c r="C564" s="92"/>
      <c r="D564" s="92"/>
      <c r="E564" s="92"/>
      <c r="F564" s="92"/>
      <c r="G564" s="92"/>
      <c r="H564" s="92"/>
      <c r="I564" s="92"/>
    </row>
    <row r="565" spans="1:9" ht="12.75">
      <c r="A565" s="92"/>
      <c r="B565" s="92"/>
      <c r="C565" s="92"/>
      <c r="D565" s="92"/>
      <c r="E565" s="92"/>
      <c r="F565" s="92"/>
      <c r="G565" s="92"/>
      <c r="H565" s="92"/>
      <c r="I565" s="92"/>
    </row>
    <row r="566" spans="1:9" ht="12.75">
      <c r="A566" s="92"/>
      <c r="B566" s="92"/>
      <c r="C566" s="92"/>
      <c r="D566" s="92"/>
      <c r="E566" s="92"/>
      <c r="F566" s="92"/>
      <c r="G566" s="92"/>
      <c r="H566" s="92"/>
      <c r="I566" s="92"/>
    </row>
    <row r="567" spans="1:9" ht="12.75">
      <c r="A567" s="92"/>
      <c r="B567" s="92"/>
      <c r="C567" s="92"/>
      <c r="D567" s="92"/>
      <c r="E567" s="92"/>
      <c r="F567" s="92"/>
      <c r="G567" s="92"/>
      <c r="H567" s="92"/>
      <c r="I567" s="92"/>
    </row>
    <row r="568" spans="1:9" ht="12.75">
      <c r="A568" s="92"/>
      <c r="B568" s="92"/>
      <c r="C568" s="92"/>
      <c r="D568" s="92"/>
      <c r="E568" s="92"/>
      <c r="F568" s="92"/>
      <c r="G568" s="92"/>
      <c r="H568" s="92"/>
      <c r="I568" s="92"/>
    </row>
    <row r="569" spans="1:9" ht="12.75">
      <c r="A569" s="92"/>
      <c r="B569" s="92"/>
      <c r="C569" s="92"/>
      <c r="D569" s="92"/>
      <c r="E569" s="92"/>
      <c r="F569" s="92"/>
      <c r="G569" s="92"/>
      <c r="H569" s="92"/>
      <c r="I569" s="92"/>
    </row>
    <row r="570" spans="1:9" ht="12.75">
      <c r="A570" s="92"/>
      <c r="B570" s="92"/>
      <c r="C570" s="92"/>
      <c r="D570" s="92"/>
      <c r="E570" s="92"/>
      <c r="F570" s="92"/>
      <c r="G570" s="92"/>
      <c r="H570" s="92"/>
      <c r="I570" s="92"/>
    </row>
    <row r="571" spans="1:9" ht="12.75">
      <c r="A571" s="92"/>
      <c r="B571" s="92"/>
      <c r="C571" s="92"/>
      <c r="D571" s="92"/>
      <c r="E571" s="92"/>
      <c r="F571" s="92"/>
      <c r="G571" s="92"/>
      <c r="H571" s="92"/>
      <c r="I571" s="92"/>
    </row>
    <row r="572" spans="1:9" ht="12.75">
      <c r="A572" s="92"/>
      <c r="B572" s="92"/>
      <c r="C572" s="92"/>
      <c r="D572" s="92"/>
      <c r="E572" s="92"/>
      <c r="F572" s="92"/>
      <c r="G572" s="92"/>
      <c r="H572" s="92"/>
      <c r="I572" s="92"/>
    </row>
    <row r="573" spans="1:9" ht="12.75">
      <c r="A573" s="92"/>
      <c r="B573" s="92"/>
      <c r="C573" s="92"/>
      <c r="D573" s="92"/>
      <c r="E573" s="92"/>
      <c r="F573" s="92"/>
      <c r="G573" s="92"/>
      <c r="H573" s="92"/>
      <c r="I573" s="92"/>
    </row>
    <row r="574" spans="1:9" ht="12.75">
      <c r="A574" s="92"/>
      <c r="B574" s="92"/>
      <c r="C574" s="92"/>
      <c r="D574" s="92"/>
      <c r="E574" s="92"/>
      <c r="F574" s="92"/>
      <c r="G574" s="92"/>
      <c r="H574" s="92"/>
      <c r="I574" s="92"/>
    </row>
    <row r="575" spans="1:9" ht="12.75">
      <c r="A575" s="92"/>
      <c r="B575" s="92"/>
      <c r="C575" s="92"/>
      <c r="D575" s="92"/>
      <c r="E575" s="92"/>
      <c r="F575" s="92"/>
      <c r="G575" s="92"/>
      <c r="H575" s="92"/>
      <c r="I575" s="92"/>
    </row>
    <row r="576" spans="1:9" ht="12.75">
      <c r="A576" s="92"/>
      <c r="B576" s="92"/>
      <c r="C576" s="92"/>
      <c r="D576" s="92"/>
      <c r="E576" s="92"/>
      <c r="F576" s="92"/>
      <c r="G576" s="92"/>
      <c r="H576" s="92"/>
      <c r="I576" s="92"/>
    </row>
    <row r="577" spans="1:9" ht="12.75">
      <c r="A577" s="92"/>
      <c r="B577" s="92"/>
      <c r="C577" s="92"/>
      <c r="D577" s="92"/>
      <c r="E577" s="92"/>
      <c r="F577" s="92"/>
      <c r="G577" s="92"/>
      <c r="H577" s="92"/>
      <c r="I577" s="92"/>
    </row>
    <row r="578" spans="1:9" ht="12.75">
      <c r="A578" s="92"/>
      <c r="B578" s="92"/>
      <c r="C578" s="92"/>
      <c r="D578" s="92"/>
      <c r="E578" s="92"/>
      <c r="F578" s="92"/>
      <c r="G578" s="92"/>
      <c r="H578" s="92"/>
      <c r="I578" s="92"/>
    </row>
    <row r="579" spans="1:9" ht="12.75">
      <c r="A579" s="92"/>
      <c r="B579" s="92"/>
      <c r="C579" s="92"/>
      <c r="D579" s="92"/>
      <c r="E579" s="92"/>
      <c r="F579" s="92"/>
      <c r="G579" s="92"/>
      <c r="H579" s="92"/>
      <c r="I579" s="92"/>
    </row>
    <row r="580" spans="1:9" ht="12.75">
      <c r="A580" s="92"/>
      <c r="B580" s="92"/>
      <c r="C580" s="92"/>
      <c r="D580" s="92"/>
      <c r="E580" s="92"/>
      <c r="F580" s="92"/>
      <c r="G580" s="92"/>
      <c r="H580" s="92"/>
      <c r="I580" s="92"/>
    </row>
    <row r="581" spans="1:9" ht="12.75">
      <c r="A581" s="92"/>
      <c r="B581" s="92"/>
      <c r="C581" s="92"/>
      <c r="D581" s="92"/>
      <c r="E581" s="92"/>
      <c r="F581" s="92"/>
      <c r="G581" s="92"/>
      <c r="H581" s="92"/>
      <c r="I581" s="92"/>
    </row>
    <row r="582" spans="1:9" ht="12.75">
      <c r="A582" s="92"/>
      <c r="B582" s="92"/>
      <c r="C582" s="92"/>
      <c r="D582" s="92"/>
      <c r="E582" s="92"/>
      <c r="F582" s="92"/>
      <c r="G582" s="92"/>
      <c r="H582" s="92"/>
      <c r="I582" s="92"/>
    </row>
    <row r="583" spans="1:9" ht="12.75">
      <c r="A583" s="92"/>
      <c r="B583" s="92"/>
      <c r="C583" s="92"/>
      <c r="D583" s="92"/>
      <c r="E583" s="92"/>
      <c r="F583" s="92"/>
      <c r="G583" s="92"/>
      <c r="H583" s="92"/>
      <c r="I583" s="92"/>
    </row>
    <row r="584" spans="1:9" ht="12.75">
      <c r="A584" s="92"/>
      <c r="B584" s="92"/>
      <c r="C584" s="92"/>
      <c r="D584" s="92"/>
      <c r="E584" s="92"/>
      <c r="F584" s="92"/>
      <c r="G584" s="92"/>
      <c r="H584" s="92"/>
      <c r="I584" s="92"/>
    </row>
    <row r="585" spans="1:9" ht="12.75">
      <c r="A585" s="92"/>
      <c r="B585" s="92"/>
      <c r="C585" s="92"/>
      <c r="D585" s="92"/>
      <c r="E585" s="92"/>
      <c r="F585" s="92"/>
      <c r="G585" s="92"/>
      <c r="H585" s="92"/>
      <c r="I585" s="92"/>
    </row>
    <row r="586" spans="1:9" ht="12.75">
      <c r="A586" s="92"/>
      <c r="B586" s="92"/>
      <c r="C586" s="92"/>
      <c r="D586" s="92"/>
      <c r="E586" s="92"/>
      <c r="F586" s="92"/>
      <c r="G586" s="92"/>
      <c r="H586" s="92"/>
      <c r="I586" s="92"/>
    </row>
    <row r="587" spans="1:9" ht="12.75">
      <c r="A587" s="92"/>
      <c r="B587" s="92"/>
      <c r="C587" s="92"/>
      <c r="D587" s="92"/>
      <c r="E587" s="92"/>
      <c r="F587" s="92"/>
      <c r="G587" s="92"/>
      <c r="H587" s="92"/>
      <c r="I587" s="92"/>
    </row>
    <row r="588" spans="1:9" ht="12.75">
      <c r="A588" s="92"/>
      <c r="B588" s="92"/>
      <c r="C588" s="92"/>
      <c r="D588" s="92"/>
      <c r="E588" s="92"/>
      <c r="F588" s="92"/>
      <c r="G588" s="92"/>
      <c r="H588" s="92"/>
      <c r="I588" s="92"/>
    </row>
    <row r="589" spans="1:9" ht="12.75">
      <c r="A589" s="92"/>
      <c r="B589" s="92"/>
      <c r="C589" s="92"/>
      <c r="D589" s="92"/>
      <c r="E589" s="92"/>
      <c r="F589" s="92"/>
      <c r="G589" s="92"/>
      <c r="H589" s="92"/>
      <c r="I589" s="92"/>
    </row>
    <row r="590" spans="1:9" ht="12.75">
      <c r="A590" s="92"/>
      <c r="B590" s="92"/>
      <c r="C590" s="92"/>
      <c r="D590" s="92"/>
      <c r="E590" s="92"/>
      <c r="F590" s="92"/>
      <c r="G590" s="92"/>
      <c r="H590" s="92"/>
      <c r="I590" s="92"/>
    </row>
    <row r="591" spans="1:9" ht="12.75">
      <c r="A591" s="92"/>
      <c r="B591" s="92"/>
      <c r="C591" s="92"/>
      <c r="D591" s="92"/>
      <c r="E591" s="92"/>
      <c r="F591" s="92"/>
      <c r="G591" s="92"/>
      <c r="H591" s="92"/>
      <c r="I591" s="92"/>
    </row>
    <row r="592" spans="1:9" ht="12.75">
      <c r="A592" s="92"/>
      <c r="B592" s="92"/>
      <c r="C592" s="92"/>
      <c r="D592" s="92"/>
      <c r="E592" s="92"/>
      <c r="F592" s="92"/>
      <c r="G592" s="92"/>
      <c r="H592" s="92"/>
      <c r="I592" s="92"/>
    </row>
    <row r="593" spans="1:9" ht="12.75">
      <c r="A593" s="92"/>
      <c r="B593" s="92"/>
      <c r="C593" s="92"/>
      <c r="D593" s="92"/>
      <c r="E593" s="92"/>
      <c r="F593" s="92"/>
      <c r="G593" s="92"/>
      <c r="H593" s="92"/>
      <c r="I593" s="92"/>
    </row>
    <row r="594" spans="1:9" ht="12.75">
      <c r="A594" s="92"/>
      <c r="B594" s="92"/>
      <c r="C594" s="92"/>
      <c r="D594" s="92"/>
      <c r="E594" s="92"/>
      <c r="F594" s="92"/>
      <c r="G594" s="92"/>
      <c r="H594" s="92"/>
      <c r="I594" s="92"/>
    </row>
    <row r="595" spans="1:9" ht="12.75">
      <c r="A595" s="92"/>
      <c r="B595" s="92"/>
      <c r="C595" s="92"/>
      <c r="D595" s="92"/>
      <c r="E595" s="92"/>
      <c r="F595" s="92"/>
      <c r="G595" s="92"/>
      <c r="H595" s="92"/>
      <c r="I595" s="92"/>
    </row>
    <row r="596" spans="1:9" ht="12.75">
      <c r="A596" s="92"/>
      <c r="B596" s="92"/>
      <c r="C596" s="92"/>
      <c r="D596" s="92"/>
      <c r="E596" s="92"/>
      <c r="F596" s="92"/>
      <c r="G596" s="92"/>
      <c r="H596" s="92"/>
      <c r="I596" s="92"/>
    </row>
    <row r="597" spans="1:9" ht="12.75">
      <c r="A597" s="92"/>
      <c r="B597" s="92"/>
      <c r="C597" s="92"/>
      <c r="D597" s="92"/>
      <c r="E597" s="92"/>
      <c r="F597" s="92"/>
      <c r="G597" s="92"/>
      <c r="H597" s="92"/>
      <c r="I597" s="92"/>
    </row>
    <row r="598" spans="1:9" ht="12.75">
      <c r="A598" s="92"/>
      <c r="B598" s="92"/>
      <c r="C598" s="92"/>
      <c r="D598" s="92"/>
      <c r="E598" s="92"/>
      <c r="F598" s="92"/>
      <c r="G598" s="92"/>
      <c r="H598" s="92"/>
      <c r="I598" s="92"/>
    </row>
    <row r="599" spans="1:9" ht="12.75">
      <c r="A599" s="92"/>
      <c r="B599" s="92"/>
      <c r="C599" s="92"/>
      <c r="D599" s="92"/>
      <c r="E599" s="92"/>
      <c r="F599" s="92"/>
      <c r="G599" s="92"/>
      <c r="H599" s="92"/>
      <c r="I599" s="92"/>
    </row>
    <row r="600" spans="1:9" ht="12.75">
      <c r="A600" s="92"/>
      <c r="B600" s="92"/>
      <c r="C600" s="92"/>
      <c r="D600" s="92"/>
      <c r="E600" s="92"/>
      <c r="F600" s="92"/>
      <c r="G600" s="92"/>
      <c r="H600" s="92"/>
      <c r="I600" s="92"/>
    </row>
    <row r="601" spans="1:9" ht="12.75">
      <c r="A601" s="92"/>
      <c r="B601" s="92"/>
      <c r="C601" s="92"/>
      <c r="D601" s="92"/>
      <c r="E601" s="92"/>
      <c r="F601" s="92"/>
      <c r="G601" s="92"/>
      <c r="H601" s="92"/>
      <c r="I601" s="92"/>
    </row>
    <row r="602" spans="1:9" ht="12.75">
      <c r="A602" s="92"/>
      <c r="B602" s="92"/>
      <c r="C602" s="92"/>
      <c r="D602" s="92"/>
      <c r="E602" s="92"/>
      <c r="F602" s="92"/>
      <c r="G602" s="92"/>
      <c r="H602" s="92"/>
      <c r="I602" s="92"/>
    </row>
    <row r="603" spans="1:9" ht="12.75">
      <c r="A603" s="92"/>
      <c r="B603" s="92"/>
      <c r="C603" s="92"/>
      <c r="D603" s="92"/>
      <c r="E603" s="92"/>
      <c r="F603" s="92"/>
      <c r="G603" s="92"/>
      <c r="H603" s="92"/>
      <c r="I603" s="92"/>
    </row>
    <row r="604" spans="1:9" ht="12.75">
      <c r="A604" s="92"/>
      <c r="B604" s="92"/>
      <c r="C604" s="92"/>
      <c r="D604" s="92"/>
      <c r="E604" s="92"/>
      <c r="F604" s="92"/>
      <c r="G604" s="92"/>
      <c r="H604" s="92"/>
      <c r="I604" s="92"/>
    </row>
    <row r="605" spans="1:9" ht="12.75">
      <c r="A605" s="92"/>
      <c r="B605" s="92"/>
      <c r="C605" s="92"/>
      <c r="D605" s="92"/>
      <c r="E605" s="92"/>
      <c r="F605" s="92"/>
      <c r="G605" s="92"/>
      <c r="H605" s="92"/>
      <c r="I605" s="92"/>
    </row>
    <row r="606" spans="1:9" ht="12.75">
      <c r="A606" s="92"/>
      <c r="B606" s="92"/>
      <c r="C606" s="92"/>
      <c r="D606" s="92"/>
      <c r="E606" s="92"/>
      <c r="F606" s="92"/>
      <c r="G606" s="92"/>
      <c r="H606" s="92"/>
      <c r="I606" s="92"/>
    </row>
    <row r="607" spans="1:9" ht="12.75">
      <c r="A607" s="92"/>
      <c r="B607" s="92"/>
      <c r="C607" s="92"/>
      <c r="D607" s="92"/>
      <c r="E607" s="92"/>
      <c r="F607" s="92"/>
      <c r="G607" s="92"/>
      <c r="H607" s="92"/>
      <c r="I607" s="92"/>
    </row>
    <row r="608" spans="1:9" ht="12.75">
      <c r="A608" s="92"/>
      <c r="B608" s="92"/>
      <c r="C608" s="92"/>
      <c r="D608" s="92"/>
      <c r="E608" s="92"/>
      <c r="F608" s="92"/>
      <c r="G608" s="92"/>
      <c r="H608" s="92"/>
      <c r="I608" s="92"/>
    </row>
    <row r="609" spans="1:9" ht="12.75">
      <c r="A609" s="92"/>
      <c r="B609" s="92"/>
      <c r="C609" s="92"/>
      <c r="D609" s="92"/>
      <c r="E609" s="92"/>
      <c r="F609" s="92"/>
      <c r="G609" s="92"/>
      <c r="H609" s="92"/>
      <c r="I609" s="92"/>
    </row>
    <row r="610" spans="1:9" ht="12.75">
      <c r="A610" s="92"/>
      <c r="B610" s="92"/>
      <c r="C610" s="92"/>
      <c r="D610" s="92"/>
      <c r="E610" s="92"/>
      <c r="F610" s="92"/>
      <c r="G610" s="92"/>
      <c r="H610" s="92"/>
      <c r="I610" s="92"/>
    </row>
    <row r="611" spans="1:9" ht="12.75">
      <c r="A611" s="92"/>
      <c r="B611" s="92"/>
      <c r="C611" s="92"/>
      <c r="D611" s="92"/>
      <c r="E611" s="92"/>
      <c r="F611" s="92"/>
      <c r="G611" s="92"/>
      <c r="H611" s="92"/>
      <c r="I611" s="92"/>
    </row>
    <row r="612" spans="1:9" ht="12.75">
      <c r="A612" s="92"/>
      <c r="B612" s="92"/>
      <c r="C612" s="92"/>
      <c r="D612" s="92"/>
      <c r="E612" s="92"/>
      <c r="F612" s="92"/>
      <c r="G612" s="92"/>
      <c r="H612" s="92"/>
      <c r="I612" s="92"/>
    </row>
    <row r="613" spans="1:9" ht="12.75">
      <c r="A613" s="92"/>
      <c r="B613" s="92"/>
      <c r="C613" s="92"/>
      <c r="D613" s="92"/>
      <c r="E613" s="92"/>
      <c r="F613" s="92"/>
      <c r="G613" s="92"/>
      <c r="H613" s="92"/>
      <c r="I613" s="92"/>
    </row>
    <row r="614" spans="1:9" ht="12.75">
      <c r="A614" s="92"/>
      <c r="B614" s="92"/>
      <c r="C614" s="92"/>
      <c r="D614" s="92"/>
      <c r="E614" s="92"/>
      <c r="F614" s="92"/>
      <c r="G614" s="92"/>
      <c r="H614" s="92"/>
      <c r="I614" s="92"/>
    </row>
    <row r="615" spans="1:9" ht="12.75">
      <c r="A615" s="92"/>
      <c r="B615" s="92"/>
      <c r="C615" s="92"/>
      <c r="D615" s="92"/>
      <c r="E615" s="92"/>
      <c r="F615" s="92"/>
      <c r="G615" s="92"/>
      <c r="H615" s="92"/>
      <c r="I615" s="92"/>
    </row>
    <row r="616" spans="1:9" ht="12.75">
      <c r="A616" s="92"/>
      <c r="B616" s="92"/>
      <c r="C616" s="92"/>
      <c r="D616" s="92"/>
      <c r="E616" s="92"/>
      <c r="F616" s="92"/>
      <c r="G616" s="92"/>
      <c r="H616" s="92"/>
      <c r="I616" s="92"/>
    </row>
    <row r="617" spans="1:9" ht="12.75">
      <c r="A617" s="92"/>
      <c r="B617" s="92"/>
      <c r="C617" s="92"/>
      <c r="D617" s="92"/>
      <c r="E617" s="92"/>
      <c r="F617" s="92"/>
      <c r="G617" s="92"/>
      <c r="H617" s="92"/>
      <c r="I617" s="92"/>
    </row>
    <row r="618" spans="1:9" ht="12.75">
      <c r="A618" s="92"/>
      <c r="B618" s="92"/>
      <c r="C618" s="92"/>
      <c r="D618" s="92"/>
      <c r="E618" s="92"/>
      <c r="F618" s="92"/>
      <c r="G618" s="92"/>
      <c r="H618" s="92"/>
      <c r="I618" s="92"/>
    </row>
    <row r="619" spans="1:9" ht="12.75">
      <c r="A619" s="92"/>
      <c r="B619" s="92"/>
      <c r="C619" s="92"/>
      <c r="D619" s="92"/>
      <c r="E619" s="92"/>
      <c r="F619" s="92"/>
      <c r="G619" s="92"/>
      <c r="H619" s="92"/>
      <c r="I619" s="92"/>
    </row>
    <row r="620" spans="1:9" ht="12.75">
      <c r="A620" s="92"/>
      <c r="B620" s="92"/>
      <c r="C620" s="92"/>
      <c r="D620" s="92"/>
      <c r="E620" s="92"/>
      <c r="F620" s="92"/>
      <c r="G620" s="92"/>
      <c r="H620" s="92"/>
      <c r="I620" s="92"/>
    </row>
    <row r="621" spans="1:9" ht="12.75">
      <c r="A621" s="92"/>
      <c r="B621" s="92"/>
      <c r="C621" s="92"/>
      <c r="D621" s="92"/>
      <c r="E621" s="92"/>
      <c r="F621" s="92"/>
      <c r="G621" s="92"/>
      <c r="H621" s="92"/>
      <c r="I621" s="92"/>
    </row>
    <row r="622" spans="1:9" ht="12.75">
      <c r="A622" s="92"/>
      <c r="B622" s="92"/>
      <c r="C622" s="92"/>
      <c r="D622" s="92"/>
      <c r="E622" s="92"/>
      <c r="F622" s="92"/>
      <c r="G622" s="92"/>
      <c r="H622" s="92"/>
      <c r="I622" s="92"/>
    </row>
    <row r="623" spans="1:9" ht="12.75">
      <c r="A623" s="92"/>
      <c r="B623" s="92"/>
      <c r="C623" s="92"/>
      <c r="D623" s="92"/>
      <c r="E623" s="92"/>
      <c r="F623" s="92"/>
      <c r="G623" s="92"/>
      <c r="H623" s="92"/>
      <c r="I623" s="92"/>
    </row>
    <row r="624" spans="1:9" ht="12.75">
      <c r="A624" s="92"/>
      <c r="B624" s="92"/>
      <c r="C624" s="92"/>
      <c r="D624" s="92"/>
      <c r="E624" s="92"/>
      <c r="F624" s="92"/>
      <c r="G624" s="92"/>
      <c r="H624" s="92"/>
      <c r="I624" s="92"/>
    </row>
    <row r="625" spans="1:9" ht="12.75">
      <c r="A625" s="92"/>
      <c r="B625" s="92"/>
      <c r="C625" s="92"/>
      <c r="D625" s="92"/>
      <c r="E625" s="92"/>
      <c r="F625" s="92"/>
      <c r="G625" s="92"/>
      <c r="H625" s="92"/>
      <c r="I625" s="92"/>
    </row>
    <row r="626" spans="1:9" ht="12.75">
      <c r="A626" s="92"/>
      <c r="B626" s="92"/>
      <c r="C626" s="92"/>
      <c r="D626" s="92"/>
      <c r="E626" s="92"/>
      <c r="F626" s="92"/>
      <c r="G626" s="92"/>
      <c r="H626" s="92"/>
      <c r="I626" s="92"/>
    </row>
    <row r="627" spans="1:9" ht="12.75">
      <c r="A627" s="92"/>
      <c r="B627" s="92"/>
      <c r="C627" s="92"/>
      <c r="D627" s="92"/>
      <c r="E627" s="92"/>
      <c r="F627" s="92"/>
      <c r="G627" s="92"/>
      <c r="H627" s="92"/>
      <c r="I627" s="92"/>
    </row>
    <row r="628" spans="1:9" ht="12.75">
      <c r="A628" s="92"/>
      <c r="B628" s="92"/>
      <c r="C628" s="92"/>
      <c r="D628" s="92"/>
      <c r="E628" s="92"/>
      <c r="F628" s="92"/>
      <c r="G628" s="92"/>
      <c r="H628" s="92"/>
      <c r="I628" s="92"/>
    </row>
    <row r="629" spans="1:9" ht="12.75">
      <c r="A629" s="92"/>
      <c r="B629" s="92"/>
      <c r="C629" s="92"/>
      <c r="D629" s="92"/>
      <c r="E629" s="92"/>
      <c r="F629" s="92"/>
      <c r="G629" s="92"/>
      <c r="H629" s="92"/>
      <c r="I629" s="92"/>
    </row>
    <row r="630" spans="1:9" ht="12.75">
      <c r="A630" s="92"/>
      <c r="B630" s="92"/>
      <c r="C630" s="92"/>
      <c r="D630" s="92"/>
      <c r="E630" s="92"/>
      <c r="F630" s="92"/>
      <c r="G630" s="92"/>
      <c r="H630" s="92"/>
      <c r="I630" s="92"/>
    </row>
    <row r="631" spans="1:9" ht="12.75">
      <c r="A631" s="92"/>
      <c r="B631" s="92"/>
      <c r="C631" s="92"/>
      <c r="D631" s="92"/>
      <c r="E631" s="92"/>
      <c r="F631" s="92"/>
      <c r="G631" s="92"/>
      <c r="H631" s="92"/>
      <c r="I631" s="92"/>
    </row>
    <row r="632" spans="1:9" ht="12.75">
      <c r="A632" s="92"/>
      <c r="B632" s="92"/>
      <c r="C632" s="92"/>
      <c r="D632" s="92"/>
      <c r="E632" s="92"/>
      <c r="F632" s="92"/>
      <c r="G632" s="92"/>
      <c r="H632" s="92"/>
      <c r="I632" s="92"/>
    </row>
    <row r="633" spans="1:9" ht="12.75">
      <c r="A633" s="92"/>
      <c r="B633" s="92"/>
      <c r="C633" s="92"/>
      <c r="D633" s="92"/>
      <c r="E633" s="92"/>
      <c r="F633" s="92"/>
      <c r="G633" s="92"/>
      <c r="H633" s="92"/>
      <c r="I633" s="92"/>
    </row>
    <row r="634" spans="1:9" ht="12.75">
      <c r="A634" s="92"/>
      <c r="B634" s="92"/>
      <c r="C634" s="92"/>
      <c r="D634" s="92"/>
      <c r="E634" s="92"/>
      <c r="F634" s="92"/>
      <c r="G634" s="92"/>
      <c r="H634" s="92"/>
      <c r="I634" s="92"/>
    </row>
    <row r="635" spans="1:9" ht="12.75">
      <c r="A635" s="92"/>
      <c r="B635" s="92"/>
      <c r="C635" s="92"/>
      <c r="D635" s="92"/>
      <c r="E635" s="92"/>
      <c r="F635" s="92"/>
      <c r="G635" s="92"/>
      <c r="H635" s="92"/>
      <c r="I635" s="92"/>
    </row>
    <row r="636" spans="1:9" ht="12.75">
      <c r="A636" s="92"/>
      <c r="B636" s="92"/>
      <c r="C636" s="92"/>
      <c r="D636" s="92"/>
      <c r="E636" s="92"/>
      <c r="F636" s="92"/>
      <c r="G636" s="92"/>
      <c r="H636" s="92"/>
      <c r="I636" s="92"/>
    </row>
    <row r="637" spans="1:9" ht="12.75">
      <c r="A637" s="92"/>
      <c r="B637" s="92"/>
      <c r="C637" s="92"/>
      <c r="D637" s="92"/>
      <c r="E637" s="92"/>
      <c r="F637" s="92"/>
      <c r="G637" s="92"/>
      <c r="H637" s="92"/>
      <c r="I637" s="92"/>
    </row>
    <row r="638" spans="1:9" ht="12.75">
      <c r="A638" s="92"/>
      <c r="B638" s="92"/>
      <c r="C638" s="92"/>
      <c r="D638" s="92"/>
      <c r="E638" s="92"/>
      <c r="F638" s="92"/>
      <c r="G638" s="92"/>
      <c r="H638" s="92"/>
      <c r="I638" s="92"/>
    </row>
    <row r="639" spans="1:9" ht="12.75">
      <c r="A639" s="92"/>
      <c r="B639" s="92"/>
      <c r="C639" s="92"/>
      <c r="D639" s="92"/>
      <c r="E639" s="92"/>
      <c r="F639" s="92"/>
      <c r="G639" s="92"/>
      <c r="H639" s="92"/>
      <c r="I639" s="92"/>
    </row>
    <row r="640" spans="1:9" ht="12.75">
      <c r="A640" s="92"/>
      <c r="B640" s="92"/>
      <c r="C640" s="92"/>
      <c r="D640" s="92"/>
      <c r="E640" s="92"/>
      <c r="F640" s="92"/>
      <c r="G640" s="92"/>
      <c r="H640" s="92"/>
      <c r="I640" s="92"/>
    </row>
    <row r="641" spans="1:9" ht="12.75">
      <c r="A641" s="92"/>
      <c r="B641" s="92"/>
      <c r="C641" s="92"/>
      <c r="D641" s="92"/>
      <c r="E641" s="92"/>
      <c r="F641" s="92"/>
      <c r="G641" s="92"/>
      <c r="H641" s="92"/>
      <c r="I641" s="92"/>
    </row>
    <row r="642" spans="1:9" ht="12.75">
      <c r="A642" s="92"/>
      <c r="B642" s="92"/>
      <c r="C642" s="92"/>
      <c r="D642" s="92"/>
      <c r="E642" s="92"/>
      <c r="F642" s="92"/>
      <c r="G642" s="92"/>
      <c r="H642" s="92"/>
      <c r="I642" s="92"/>
    </row>
    <row r="643" spans="1:9" ht="12.75">
      <c r="A643" s="92"/>
      <c r="B643" s="92"/>
      <c r="C643" s="92"/>
      <c r="D643" s="92"/>
      <c r="E643" s="92"/>
      <c r="F643" s="92"/>
      <c r="G643" s="92"/>
      <c r="H643" s="92"/>
      <c r="I643" s="92"/>
    </row>
    <row r="644" spans="1:9" ht="12.75">
      <c r="A644" s="92"/>
      <c r="B644" s="92"/>
      <c r="C644" s="92"/>
      <c r="D644" s="92"/>
      <c r="E644" s="92"/>
      <c r="F644" s="92"/>
      <c r="G644" s="92"/>
      <c r="H644" s="92"/>
      <c r="I644" s="92"/>
    </row>
    <row r="645" spans="1:9" ht="12.75">
      <c r="A645" s="92"/>
      <c r="B645" s="92"/>
      <c r="C645" s="92"/>
      <c r="D645" s="92"/>
      <c r="E645" s="92"/>
      <c r="F645" s="92"/>
      <c r="G645" s="92"/>
      <c r="H645" s="92"/>
      <c r="I645" s="92"/>
    </row>
    <row r="646" spans="1:9" ht="12.75">
      <c r="A646" s="92"/>
      <c r="B646" s="92"/>
      <c r="C646" s="92"/>
      <c r="D646" s="92"/>
      <c r="E646" s="92"/>
      <c r="F646" s="92"/>
      <c r="G646" s="92"/>
      <c r="H646" s="92"/>
      <c r="I646" s="92"/>
    </row>
    <row r="647" spans="1:9" ht="12.75">
      <c r="A647" s="92"/>
      <c r="B647" s="92"/>
      <c r="C647" s="92"/>
      <c r="D647" s="92"/>
      <c r="E647" s="92"/>
      <c r="F647" s="92"/>
      <c r="G647" s="92"/>
      <c r="H647" s="92"/>
      <c r="I647" s="92"/>
    </row>
    <row r="648" spans="1:9" ht="12.75">
      <c r="A648" s="92"/>
      <c r="B648" s="92"/>
      <c r="C648" s="92"/>
      <c r="D648" s="92"/>
      <c r="E648" s="92"/>
      <c r="F648" s="92"/>
      <c r="G648" s="92"/>
      <c r="H648" s="92"/>
      <c r="I648" s="92"/>
    </row>
    <row r="649" spans="1:9" ht="12.75">
      <c r="A649" s="92"/>
      <c r="B649" s="92"/>
      <c r="C649" s="92"/>
      <c r="D649" s="92"/>
      <c r="E649" s="92"/>
      <c r="F649" s="92"/>
      <c r="G649" s="92"/>
      <c r="H649" s="92"/>
      <c r="I649" s="92"/>
    </row>
    <row r="650" spans="1:9" ht="12.75">
      <c r="A650" s="92"/>
      <c r="B650" s="92"/>
      <c r="C650" s="92"/>
      <c r="D650" s="92"/>
      <c r="E650" s="92"/>
      <c r="F650" s="92"/>
      <c r="G650" s="92"/>
      <c r="H650" s="92"/>
      <c r="I650" s="92"/>
    </row>
    <row r="651" spans="1:9" ht="12.75">
      <c r="A651" s="92"/>
      <c r="B651" s="92"/>
      <c r="C651" s="92"/>
      <c r="D651" s="92"/>
      <c r="E651" s="92"/>
      <c r="F651" s="92"/>
      <c r="G651" s="92"/>
      <c r="H651" s="92"/>
      <c r="I651" s="92"/>
    </row>
    <row r="652" spans="1:9" ht="12.75">
      <c r="A652" s="92"/>
      <c r="B652" s="92"/>
      <c r="C652" s="92"/>
      <c r="D652" s="92"/>
      <c r="E652" s="92"/>
      <c r="F652" s="92"/>
      <c r="G652" s="92"/>
      <c r="H652" s="92"/>
      <c r="I652" s="92"/>
    </row>
    <row r="653" spans="1:9" ht="12.75">
      <c r="A653" s="92"/>
      <c r="B653" s="92"/>
      <c r="C653" s="92"/>
      <c r="D653" s="92"/>
      <c r="E653" s="92"/>
      <c r="F653" s="92"/>
      <c r="G653" s="92"/>
      <c r="H653" s="92"/>
      <c r="I653" s="92"/>
    </row>
    <row r="654" spans="1:9" ht="12.75">
      <c r="A654" s="92"/>
      <c r="B654" s="92"/>
      <c r="C654" s="92"/>
      <c r="D654" s="92"/>
      <c r="E654" s="92"/>
      <c r="F654" s="92"/>
      <c r="G654" s="92"/>
      <c r="H654" s="92"/>
      <c r="I654" s="92"/>
    </row>
    <row r="655" spans="1:9" ht="12.75">
      <c r="A655" s="92"/>
      <c r="B655" s="92"/>
      <c r="C655" s="92"/>
      <c r="D655" s="92"/>
      <c r="E655" s="92"/>
      <c r="F655" s="92"/>
      <c r="G655" s="92"/>
      <c r="H655" s="92"/>
      <c r="I655" s="92"/>
    </row>
    <row r="656" spans="1:9" ht="12.75">
      <c r="A656" s="92"/>
      <c r="B656" s="92"/>
      <c r="C656" s="92"/>
      <c r="D656" s="92"/>
      <c r="E656" s="92"/>
      <c r="F656" s="92"/>
      <c r="G656" s="92"/>
      <c r="H656" s="92"/>
      <c r="I656" s="92"/>
    </row>
    <row r="657" spans="1:9" ht="12.75">
      <c r="A657" s="92"/>
      <c r="B657" s="92"/>
      <c r="C657" s="92"/>
      <c r="D657" s="92"/>
      <c r="E657" s="92"/>
      <c r="F657" s="92"/>
      <c r="G657" s="92"/>
      <c r="H657" s="92"/>
      <c r="I657" s="92"/>
    </row>
    <row r="658" spans="1:9" ht="12.75">
      <c r="A658" s="92"/>
      <c r="B658" s="92"/>
      <c r="C658" s="92"/>
      <c r="D658" s="92"/>
      <c r="E658" s="92"/>
      <c r="F658" s="92"/>
      <c r="G658" s="92"/>
      <c r="H658" s="92"/>
      <c r="I658" s="92"/>
    </row>
    <row r="659" spans="1:9" ht="12.75">
      <c r="A659" s="92"/>
      <c r="B659" s="92"/>
      <c r="C659" s="92"/>
      <c r="D659" s="92"/>
      <c r="E659" s="92"/>
      <c r="F659" s="92"/>
      <c r="G659" s="92"/>
      <c r="H659" s="92"/>
      <c r="I659" s="92"/>
    </row>
    <row r="660" spans="1:9" ht="12.75">
      <c r="A660" s="92"/>
      <c r="B660" s="92"/>
      <c r="C660" s="92"/>
      <c r="D660" s="92"/>
      <c r="E660" s="92"/>
      <c r="F660" s="92"/>
      <c r="G660" s="92"/>
      <c r="H660" s="92"/>
      <c r="I660" s="92"/>
    </row>
    <row r="661" spans="1:9" ht="12.75">
      <c r="A661" s="92"/>
      <c r="B661" s="92"/>
      <c r="C661" s="92"/>
      <c r="D661" s="92"/>
      <c r="E661" s="92"/>
      <c r="F661" s="92"/>
      <c r="G661" s="92"/>
      <c r="H661" s="92"/>
      <c r="I661" s="92"/>
    </row>
    <row r="662" spans="1:9" ht="12.75">
      <c r="A662" s="92"/>
      <c r="B662" s="92"/>
      <c r="C662" s="92"/>
      <c r="D662" s="92"/>
      <c r="E662" s="92"/>
      <c r="F662" s="92"/>
      <c r="G662" s="92"/>
      <c r="H662" s="92"/>
      <c r="I662" s="92"/>
    </row>
    <row r="663" spans="1:9" ht="12.75">
      <c r="A663" s="92"/>
      <c r="B663" s="92"/>
      <c r="C663" s="92"/>
      <c r="D663" s="92"/>
      <c r="E663" s="92"/>
      <c r="F663" s="92"/>
      <c r="G663" s="92"/>
      <c r="H663" s="92"/>
      <c r="I663" s="92"/>
    </row>
    <row r="664" spans="1:9" ht="12.75">
      <c r="A664" s="92"/>
      <c r="B664" s="92"/>
      <c r="C664" s="92"/>
      <c r="D664" s="92"/>
      <c r="E664" s="92"/>
      <c r="F664" s="92"/>
      <c r="G664" s="92"/>
      <c r="H664" s="92"/>
      <c r="I664" s="92"/>
    </row>
    <row r="665" spans="1:9" ht="12.75">
      <c r="A665" s="92"/>
      <c r="B665" s="92"/>
      <c r="C665" s="92"/>
      <c r="D665" s="92"/>
      <c r="E665" s="92"/>
      <c r="F665" s="92"/>
      <c r="G665" s="92"/>
      <c r="H665" s="92"/>
      <c r="I665" s="92"/>
    </row>
    <row r="666" spans="1:9" ht="12.75">
      <c r="A666" s="92"/>
      <c r="B666" s="92"/>
      <c r="C666" s="92"/>
      <c r="D666" s="92"/>
      <c r="E666" s="92"/>
      <c r="F666" s="92"/>
      <c r="G666" s="92"/>
      <c r="H666" s="92"/>
      <c r="I666" s="92"/>
    </row>
    <row r="667" spans="1:9" ht="12.75">
      <c r="A667" s="92"/>
      <c r="B667" s="92"/>
      <c r="C667" s="92"/>
      <c r="D667" s="92"/>
      <c r="E667" s="92"/>
      <c r="F667" s="92"/>
      <c r="G667" s="92"/>
      <c r="H667" s="92"/>
      <c r="I667" s="92"/>
    </row>
    <row r="668" spans="1:9" ht="12.75">
      <c r="A668" s="92"/>
      <c r="B668" s="92"/>
      <c r="C668" s="92"/>
      <c r="D668" s="92"/>
      <c r="E668" s="92"/>
      <c r="F668" s="92"/>
      <c r="G668" s="92"/>
      <c r="H668" s="92"/>
      <c r="I668" s="92"/>
    </row>
    <row r="669" spans="1:9" ht="12.75">
      <c r="A669" s="92"/>
      <c r="B669" s="92"/>
      <c r="C669" s="92"/>
      <c r="D669" s="92"/>
      <c r="E669" s="92"/>
      <c r="F669" s="92"/>
      <c r="G669" s="92"/>
      <c r="H669" s="92"/>
      <c r="I669" s="92"/>
    </row>
    <row r="670" spans="1:9" ht="12.75">
      <c r="A670" s="92"/>
      <c r="B670" s="92"/>
      <c r="C670" s="92"/>
      <c r="D670" s="92"/>
      <c r="E670" s="92"/>
      <c r="F670" s="92"/>
      <c r="G670" s="92"/>
      <c r="H670" s="92"/>
      <c r="I670" s="92"/>
    </row>
    <row r="671" spans="1:9" ht="12.75">
      <c r="A671" s="92"/>
      <c r="B671" s="92"/>
      <c r="C671" s="92"/>
      <c r="D671" s="92"/>
      <c r="E671" s="92"/>
      <c r="F671" s="92"/>
      <c r="G671" s="92"/>
      <c r="H671" s="92"/>
      <c r="I671" s="92"/>
    </row>
    <row r="672" spans="1:9" ht="12.75">
      <c r="A672" s="92"/>
      <c r="B672" s="92"/>
      <c r="C672" s="92"/>
      <c r="D672" s="92"/>
      <c r="E672" s="92"/>
      <c r="F672" s="92"/>
      <c r="G672" s="92"/>
      <c r="H672" s="92"/>
      <c r="I672" s="92"/>
    </row>
    <row r="673" spans="1:9" ht="12.75">
      <c r="A673" s="92"/>
      <c r="B673" s="92"/>
      <c r="C673" s="92"/>
      <c r="D673" s="92"/>
      <c r="E673" s="92"/>
      <c r="F673" s="92"/>
      <c r="G673" s="92"/>
      <c r="H673" s="92"/>
      <c r="I673" s="92"/>
    </row>
    <row r="674" spans="1:9" ht="12.75">
      <c r="A674" s="92"/>
      <c r="B674" s="92"/>
      <c r="C674" s="92"/>
      <c r="D674" s="92"/>
      <c r="E674" s="92"/>
      <c r="F674" s="92"/>
      <c r="G674" s="92"/>
      <c r="H674" s="92"/>
      <c r="I674" s="92"/>
    </row>
    <row r="675" spans="1:9" ht="12.75">
      <c r="A675" s="92"/>
      <c r="B675" s="92"/>
      <c r="C675" s="92"/>
      <c r="D675" s="92"/>
      <c r="E675" s="92"/>
      <c r="F675" s="92"/>
      <c r="G675" s="92"/>
      <c r="H675" s="92"/>
      <c r="I675" s="92"/>
    </row>
    <row r="676" spans="1:9" ht="12.75">
      <c r="A676" s="92"/>
      <c r="B676" s="92"/>
      <c r="C676" s="92"/>
      <c r="D676" s="92"/>
      <c r="E676" s="92"/>
      <c r="F676" s="92"/>
      <c r="G676" s="92"/>
      <c r="H676" s="92"/>
      <c r="I676" s="92"/>
    </row>
    <row r="677" spans="1:9" ht="12.75">
      <c r="A677" s="92"/>
      <c r="B677" s="92"/>
      <c r="C677" s="92"/>
      <c r="D677" s="92"/>
      <c r="E677" s="92"/>
      <c r="F677" s="92"/>
      <c r="G677" s="92"/>
      <c r="H677" s="92"/>
      <c r="I677" s="92"/>
    </row>
    <row r="678" spans="1:9" ht="12.75">
      <c r="A678" s="92"/>
      <c r="B678" s="92"/>
      <c r="C678" s="92"/>
      <c r="D678" s="92"/>
      <c r="E678" s="92"/>
      <c r="F678" s="92"/>
      <c r="G678" s="92"/>
      <c r="H678" s="92"/>
      <c r="I678" s="92"/>
    </row>
    <row r="679" spans="1:9" ht="12.75">
      <c r="A679" s="92"/>
      <c r="B679" s="92"/>
      <c r="C679" s="92"/>
      <c r="D679" s="92"/>
      <c r="E679" s="92"/>
      <c r="F679" s="92"/>
      <c r="G679" s="92"/>
      <c r="H679" s="92"/>
      <c r="I679" s="92"/>
    </row>
    <row r="680" spans="1:9" ht="12.75">
      <c r="A680" s="92"/>
      <c r="B680" s="92"/>
      <c r="C680" s="92"/>
      <c r="D680" s="92"/>
      <c r="E680" s="92"/>
      <c r="F680" s="92"/>
      <c r="G680" s="92"/>
      <c r="H680" s="92"/>
      <c r="I680" s="92"/>
    </row>
    <row r="681" spans="1:9" ht="12.75">
      <c r="A681" s="92"/>
      <c r="B681" s="92"/>
      <c r="C681" s="92"/>
      <c r="D681" s="92"/>
      <c r="E681" s="92"/>
      <c r="F681" s="92"/>
      <c r="G681" s="92"/>
      <c r="H681" s="92"/>
      <c r="I681" s="92"/>
    </row>
    <row r="682" spans="1:9" ht="12.75">
      <c r="A682" s="92"/>
      <c r="B682" s="92"/>
      <c r="C682" s="92"/>
      <c r="D682" s="92"/>
      <c r="E682" s="92"/>
      <c r="F682" s="92"/>
      <c r="G682" s="92"/>
      <c r="H682" s="92"/>
      <c r="I682" s="92"/>
    </row>
    <row r="683" spans="1:9" ht="12.75">
      <c r="A683" s="92"/>
      <c r="B683" s="92"/>
      <c r="C683" s="92"/>
      <c r="D683" s="92"/>
      <c r="E683" s="92"/>
      <c r="F683" s="92"/>
      <c r="G683" s="92"/>
      <c r="H683" s="92"/>
      <c r="I683" s="92"/>
    </row>
    <row r="684" spans="1:9" ht="12.75">
      <c r="A684" s="92"/>
      <c r="B684" s="92"/>
      <c r="C684" s="92"/>
      <c r="D684" s="92"/>
      <c r="E684" s="92"/>
      <c r="F684" s="92"/>
      <c r="G684" s="92"/>
      <c r="H684" s="92"/>
      <c r="I684" s="92"/>
    </row>
    <row r="685" spans="1:9" ht="12.75">
      <c r="A685" s="92"/>
      <c r="B685" s="92"/>
      <c r="C685" s="92"/>
      <c r="D685" s="92"/>
      <c r="E685" s="92"/>
      <c r="F685" s="92"/>
      <c r="G685" s="92"/>
      <c r="H685" s="92"/>
      <c r="I685" s="92"/>
    </row>
    <row r="686" spans="1:9" ht="12.75">
      <c r="A686" s="92"/>
      <c r="B686" s="92"/>
      <c r="C686" s="92"/>
      <c r="D686" s="92"/>
      <c r="E686" s="92"/>
      <c r="F686" s="92"/>
      <c r="G686" s="92"/>
      <c r="H686" s="92"/>
      <c r="I686" s="92"/>
    </row>
    <row r="687" spans="1:9" ht="12.75">
      <c r="A687" s="92"/>
      <c r="B687" s="92"/>
      <c r="C687" s="92"/>
      <c r="D687" s="92"/>
      <c r="E687" s="92"/>
      <c r="F687" s="92"/>
      <c r="G687" s="92"/>
      <c r="H687" s="92"/>
      <c r="I687" s="92"/>
    </row>
    <row r="688" spans="1:9" ht="12.75">
      <c r="A688" s="92"/>
      <c r="B688" s="92"/>
      <c r="C688" s="92"/>
      <c r="D688" s="92"/>
      <c r="E688" s="92"/>
      <c r="F688" s="92"/>
      <c r="G688" s="92"/>
      <c r="H688" s="92"/>
      <c r="I688" s="92"/>
    </row>
    <row r="689" spans="1:9" ht="12.75">
      <c r="A689" s="92"/>
      <c r="B689" s="92"/>
      <c r="C689" s="92"/>
      <c r="D689" s="92"/>
      <c r="E689" s="92"/>
      <c r="F689" s="92"/>
      <c r="G689" s="92"/>
      <c r="H689" s="92"/>
      <c r="I689" s="92"/>
    </row>
    <row r="690" spans="1:9" ht="12.75">
      <c r="A690" s="92"/>
      <c r="B690" s="92"/>
      <c r="C690" s="92"/>
      <c r="D690" s="92"/>
      <c r="E690" s="92"/>
      <c r="F690" s="92"/>
      <c r="G690" s="92"/>
      <c r="H690" s="92"/>
      <c r="I690" s="92"/>
    </row>
    <row r="691" spans="1:9" ht="12.75">
      <c r="A691" s="92"/>
      <c r="B691" s="92"/>
      <c r="C691" s="92"/>
      <c r="D691" s="92"/>
      <c r="E691" s="92"/>
      <c r="F691" s="92"/>
      <c r="G691" s="92"/>
      <c r="H691" s="92"/>
      <c r="I691" s="92"/>
    </row>
    <row r="692" spans="1:9" ht="12.75">
      <c r="A692" s="92"/>
      <c r="B692" s="92"/>
      <c r="C692" s="92"/>
      <c r="D692" s="92"/>
      <c r="E692" s="92"/>
      <c r="F692" s="92"/>
      <c r="G692" s="92"/>
      <c r="H692" s="92"/>
      <c r="I692" s="92"/>
    </row>
    <row r="693" spans="1:9" ht="12.75">
      <c r="A693" s="92"/>
      <c r="B693" s="92"/>
      <c r="C693" s="92"/>
      <c r="D693" s="92"/>
      <c r="E693" s="92"/>
      <c r="F693" s="92"/>
      <c r="G693" s="92"/>
      <c r="H693" s="92"/>
      <c r="I693" s="92"/>
    </row>
    <row r="694" spans="1:9" ht="12.75">
      <c r="A694" s="92"/>
      <c r="B694" s="92"/>
      <c r="C694" s="92"/>
      <c r="D694" s="92"/>
      <c r="E694" s="92"/>
      <c r="F694" s="92"/>
      <c r="G694" s="92"/>
      <c r="H694" s="92"/>
      <c r="I694" s="92"/>
    </row>
    <row r="695" spans="1:9" ht="12.75">
      <c r="A695" s="92"/>
      <c r="B695" s="92"/>
      <c r="C695" s="92"/>
      <c r="D695" s="92"/>
      <c r="E695" s="92"/>
      <c r="F695" s="92"/>
      <c r="G695" s="92"/>
      <c r="H695" s="92"/>
      <c r="I695" s="92"/>
    </row>
    <row r="696" spans="1:9" ht="12.75">
      <c r="A696" s="92"/>
      <c r="B696" s="92"/>
      <c r="C696" s="92"/>
      <c r="D696" s="92"/>
      <c r="E696" s="92"/>
      <c r="F696" s="92"/>
      <c r="G696" s="92"/>
      <c r="H696" s="92"/>
      <c r="I696" s="92"/>
    </row>
    <row r="697" spans="1:9" ht="12.75">
      <c r="A697" s="92"/>
      <c r="B697" s="92"/>
      <c r="C697" s="92"/>
      <c r="D697" s="92"/>
      <c r="E697" s="92"/>
      <c r="F697" s="92"/>
      <c r="G697" s="92"/>
      <c r="H697" s="92"/>
      <c r="I697" s="92"/>
    </row>
    <row r="698" spans="1:9" ht="12.75">
      <c r="A698" s="92"/>
      <c r="B698" s="92"/>
      <c r="C698" s="92"/>
      <c r="D698" s="92"/>
      <c r="E698" s="92"/>
      <c r="F698" s="92"/>
      <c r="G698" s="92"/>
      <c r="H698" s="92"/>
      <c r="I698" s="92"/>
    </row>
    <row r="699" spans="1:9" ht="12.75">
      <c r="A699" s="92"/>
      <c r="B699" s="92"/>
      <c r="C699" s="92"/>
      <c r="D699" s="92"/>
      <c r="E699" s="92"/>
      <c r="F699" s="92"/>
      <c r="G699" s="92"/>
      <c r="H699" s="92"/>
      <c r="I699" s="92"/>
    </row>
    <row r="700" spans="1:9" ht="12.75">
      <c r="A700" s="92"/>
      <c r="B700" s="92"/>
      <c r="C700" s="92"/>
      <c r="D700" s="92"/>
      <c r="E700" s="92"/>
      <c r="F700" s="92"/>
      <c r="G700" s="92"/>
      <c r="H700" s="92"/>
      <c r="I700" s="92"/>
    </row>
    <row r="701" spans="1:9" ht="12.75">
      <c r="A701" s="92"/>
      <c r="B701" s="92"/>
      <c r="C701" s="92"/>
      <c r="D701" s="92"/>
      <c r="E701" s="92"/>
      <c r="F701" s="92"/>
      <c r="G701" s="92"/>
      <c r="H701" s="92"/>
      <c r="I701" s="92"/>
    </row>
    <row r="702" spans="1:9" ht="12.75">
      <c r="A702" s="92"/>
      <c r="B702" s="92"/>
      <c r="C702" s="92"/>
      <c r="D702" s="92"/>
      <c r="E702" s="92"/>
      <c r="F702" s="92"/>
      <c r="G702" s="92"/>
      <c r="H702" s="92"/>
      <c r="I702" s="92"/>
    </row>
    <row r="703" spans="1:9" ht="12.75">
      <c r="A703" s="92"/>
      <c r="B703" s="92"/>
      <c r="C703" s="92"/>
      <c r="D703" s="92"/>
      <c r="E703" s="92"/>
      <c r="F703" s="92"/>
      <c r="G703" s="92"/>
      <c r="H703" s="92"/>
      <c r="I703" s="92"/>
    </row>
    <row r="704" spans="1:9" ht="12.75">
      <c r="A704" s="92"/>
      <c r="B704" s="92"/>
      <c r="C704" s="92"/>
      <c r="D704" s="92"/>
      <c r="E704" s="92"/>
      <c r="F704" s="92"/>
      <c r="G704" s="92"/>
      <c r="H704" s="92"/>
      <c r="I704" s="92"/>
    </row>
    <row r="705" spans="1:9" ht="12.75">
      <c r="A705" s="92"/>
      <c r="B705" s="92"/>
      <c r="C705" s="92"/>
      <c r="D705" s="92"/>
      <c r="E705" s="92"/>
      <c r="F705" s="92"/>
      <c r="G705" s="92"/>
      <c r="H705" s="92"/>
      <c r="I705" s="92"/>
    </row>
    <row r="706" spans="1:9" ht="12.75">
      <c r="A706" s="92"/>
      <c r="B706" s="92"/>
      <c r="C706" s="92"/>
      <c r="D706" s="92"/>
      <c r="E706" s="92"/>
      <c r="F706" s="92"/>
      <c r="G706" s="92"/>
      <c r="H706" s="92"/>
      <c r="I706" s="92"/>
    </row>
    <row r="707" spans="1:9" ht="12.75">
      <c r="A707" s="92"/>
      <c r="B707" s="92"/>
      <c r="C707" s="92"/>
      <c r="D707" s="92"/>
      <c r="E707" s="92"/>
      <c r="F707" s="92"/>
      <c r="G707" s="92"/>
      <c r="H707" s="92"/>
      <c r="I707" s="92"/>
    </row>
    <row r="708" spans="1:9" ht="12.75">
      <c r="A708" s="92"/>
      <c r="B708" s="92"/>
      <c r="C708" s="92"/>
      <c r="D708" s="92"/>
      <c r="E708" s="92"/>
      <c r="F708" s="92"/>
      <c r="G708" s="92"/>
      <c r="H708" s="92"/>
      <c r="I708" s="92"/>
    </row>
    <row r="709" spans="1:9" ht="12.75">
      <c r="A709" s="92"/>
      <c r="B709" s="92"/>
      <c r="C709" s="92"/>
      <c r="D709" s="92"/>
      <c r="E709" s="92"/>
      <c r="F709" s="92"/>
      <c r="G709" s="92"/>
      <c r="H709" s="92"/>
      <c r="I709" s="92"/>
    </row>
    <row r="710" spans="1:9" ht="12.75">
      <c r="A710" s="92"/>
      <c r="B710" s="92"/>
      <c r="C710" s="92"/>
      <c r="D710" s="92"/>
      <c r="E710" s="92"/>
      <c r="F710" s="92"/>
      <c r="G710" s="92"/>
      <c r="H710" s="92"/>
      <c r="I710" s="92"/>
    </row>
    <row r="711" spans="1:9" ht="12.75">
      <c r="A711" s="92"/>
      <c r="B711" s="92"/>
      <c r="C711" s="92"/>
      <c r="D711" s="92"/>
      <c r="E711" s="92"/>
      <c r="F711" s="92"/>
      <c r="G711" s="92"/>
      <c r="H711" s="92"/>
      <c r="I711" s="92"/>
    </row>
    <row r="712" spans="1:9" ht="12.75">
      <c r="A712" s="92"/>
      <c r="B712" s="92"/>
      <c r="C712" s="92"/>
      <c r="D712" s="92"/>
      <c r="E712" s="92"/>
      <c r="F712" s="92"/>
      <c r="G712" s="92"/>
      <c r="H712" s="92"/>
      <c r="I712" s="92"/>
    </row>
    <row r="713" spans="1:9" ht="12.75">
      <c r="A713" s="92"/>
      <c r="B713" s="92"/>
      <c r="C713" s="92"/>
      <c r="D713" s="92"/>
      <c r="E713" s="92"/>
      <c r="F713" s="92"/>
      <c r="G713" s="92"/>
      <c r="H713" s="92"/>
      <c r="I713" s="92"/>
    </row>
    <row r="714" spans="1:9" ht="12.75">
      <c r="A714" s="92"/>
      <c r="B714" s="92"/>
      <c r="C714" s="92"/>
      <c r="D714" s="92"/>
      <c r="E714" s="92"/>
      <c r="F714" s="92"/>
      <c r="G714" s="92"/>
      <c r="H714" s="92"/>
      <c r="I714" s="92"/>
    </row>
    <row r="715" spans="1:9" ht="12.75">
      <c r="A715" s="92"/>
      <c r="B715" s="92"/>
      <c r="C715" s="92"/>
      <c r="D715" s="92"/>
      <c r="E715" s="92"/>
      <c r="F715" s="92"/>
      <c r="G715" s="92"/>
      <c r="H715" s="92"/>
      <c r="I715" s="92"/>
    </row>
    <row r="716" spans="1:9" ht="12.75">
      <c r="A716" s="92"/>
      <c r="B716" s="92"/>
      <c r="C716" s="92"/>
      <c r="D716" s="92"/>
      <c r="E716" s="92"/>
      <c r="F716" s="92"/>
      <c r="G716" s="92"/>
      <c r="H716" s="92"/>
      <c r="I716" s="92"/>
    </row>
    <row r="717" spans="1:9" ht="12.75">
      <c r="A717" s="92"/>
      <c r="B717" s="92"/>
      <c r="C717" s="92"/>
      <c r="D717" s="92"/>
      <c r="E717" s="92"/>
      <c r="F717" s="92"/>
      <c r="G717" s="92"/>
      <c r="H717" s="92"/>
      <c r="I717" s="92"/>
    </row>
    <row r="718" spans="1:9" ht="12.75">
      <c r="A718" s="92"/>
      <c r="B718" s="92"/>
      <c r="C718" s="92"/>
      <c r="D718" s="92"/>
      <c r="E718" s="92"/>
      <c r="F718" s="92"/>
      <c r="G718" s="92"/>
      <c r="H718" s="92"/>
      <c r="I718" s="92"/>
    </row>
    <row r="719" spans="1:9" ht="12.75">
      <c r="A719" s="92"/>
      <c r="B719" s="92"/>
      <c r="C719" s="92"/>
      <c r="D719" s="92"/>
      <c r="E719" s="92"/>
      <c r="F719" s="92"/>
      <c r="G719" s="92"/>
      <c r="H719" s="92"/>
      <c r="I719" s="92"/>
    </row>
    <row r="720" spans="1:9" ht="12.75">
      <c r="A720" s="92"/>
      <c r="B720" s="92"/>
      <c r="C720" s="92"/>
      <c r="D720" s="92"/>
      <c r="E720" s="92"/>
      <c r="F720" s="92"/>
      <c r="G720" s="92"/>
      <c r="H720" s="92"/>
      <c r="I720" s="92"/>
    </row>
    <row r="721" spans="1:9" ht="12.75">
      <c r="A721" s="92"/>
      <c r="B721" s="92"/>
      <c r="C721" s="92"/>
      <c r="D721" s="92"/>
      <c r="E721" s="92"/>
      <c r="F721" s="92"/>
      <c r="G721" s="92"/>
      <c r="H721" s="92"/>
      <c r="I721" s="92"/>
    </row>
    <row r="722" spans="1:9" ht="12.75">
      <c r="A722" s="92"/>
      <c r="B722" s="92"/>
      <c r="C722" s="92"/>
      <c r="D722" s="92"/>
      <c r="E722" s="92"/>
      <c r="F722" s="92"/>
      <c r="G722" s="92"/>
      <c r="H722" s="92"/>
      <c r="I722" s="92"/>
    </row>
    <row r="723" spans="1:9" ht="12.75">
      <c r="A723" s="92"/>
      <c r="B723" s="92"/>
      <c r="C723" s="92"/>
      <c r="D723" s="92"/>
      <c r="E723" s="92"/>
      <c r="F723" s="92"/>
      <c r="G723" s="92"/>
      <c r="H723" s="92"/>
      <c r="I723" s="92"/>
    </row>
    <row r="724" spans="1:9" ht="12.75">
      <c r="A724" s="92"/>
      <c r="B724" s="92"/>
      <c r="C724" s="92"/>
      <c r="D724" s="92"/>
      <c r="E724" s="92"/>
      <c r="F724" s="92"/>
      <c r="G724" s="92"/>
      <c r="H724" s="92"/>
      <c r="I724" s="92"/>
    </row>
    <row r="725" spans="1:9" ht="12.75">
      <c r="A725" s="92"/>
      <c r="B725" s="92"/>
      <c r="C725" s="92"/>
      <c r="D725" s="92"/>
      <c r="E725" s="92"/>
      <c r="F725" s="92"/>
      <c r="G725" s="92"/>
      <c r="H725" s="92"/>
      <c r="I725" s="92"/>
    </row>
    <row r="726" spans="1:9" ht="12.75">
      <c r="A726" s="92"/>
      <c r="B726" s="92"/>
      <c r="C726" s="92"/>
      <c r="D726" s="92"/>
      <c r="E726" s="92"/>
      <c r="F726" s="92"/>
      <c r="G726" s="92"/>
      <c r="H726" s="92"/>
      <c r="I726" s="92"/>
    </row>
    <row r="727" spans="1:9" ht="12.75">
      <c r="A727" s="92"/>
      <c r="B727" s="92"/>
      <c r="C727" s="92"/>
      <c r="D727" s="92"/>
      <c r="E727" s="92"/>
      <c r="F727" s="92"/>
      <c r="G727" s="92"/>
      <c r="H727" s="92"/>
      <c r="I727" s="92"/>
    </row>
    <row r="728" spans="1:9" ht="12.75">
      <c r="A728" s="92"/>
      <c r="B728" s="92"/>
      <c r="C728" s="92"/>
      <c r="D728" s="92"/>
      <c r="E728" s="92"/>
      <c r="F728" s="92"/>
      <c r="G728" s="92"/>
      <c r="H728" s="92"/>
      <c r="I728" s="92"/>
    </row>
    <row r="729" spans="1:9" ht="12.75">
      <c r="A729" s="92"/>
      <c r="B729" s="92"/>
      <c r="C729" s="92"/>
      <c r="D729" s="92"/>
      <c r="E729" s="92"/>
      <c r="F729" s="92"/>
      <c r="G729" s="92"/>
      <c r="H729" s="92"/>
      <c r="I729" s="92"/>
    </row>
    <row r="730" spans="1:9" ht="12.75">
      <c r="A730" s="92"/>
      <c r="B730" s="92"/>
      <c r="C730" s="92"/>
      <c r="D730" s="92"/>
      <c r="E730" s="92"/>
      <c r="F730" s="92"/>
      <c r="G730" s="92"/>
      <c r="H730" s="92"/>
      <c r="I730" s="92"/>
    </row>
    <row r="731" spans="1:9" ht="12.75">
      <c r="A731" s="92"/>
      <c r="B731" s="92"/>
      <c r="C731" s="92"/>
      <c r="D731" s="92"/>
      <c r="E731" s="92"/>
      <c r="F731" s="92"/>
      <c r="G731" s="92"/>
      <c r="H731" s="92"/>
      <c r="I731" s="92"/>
    </row>
    <row r="732" spans="1:9" ht="12.75">
      <c r="A732" s="92"/>
      <c r="B732" s="92"/>
      <c r="C732" s="92"/>
      <c r="D732" s="92"/>
      <c r="E732" s="92"/>
      <c r="F732" s="92"/>
      <c r="G732" s="92"/>
      <c r="H732" s="92"/>
      <c r="I732" s="92"/>
    </row>
    <row r="733" spans="1:9" ht="12.75">
      <c r="A733" s="92"/>
      <c r="B733" s="92"/>
      <c r="C733" s="92"/>
      <c r="D733" s="92"/>
      <c r="E733" s="92"/>
      <c r="F733" s="92"/>
      <c r="G733" s="92"/>
      <c r="H733" s="92"/>
      <c r="I733" s="92"/>
    </row>
    <row r="734" spans="1:9" ht="12.75">
      <c r="A734" s="92"/>
      <c r="B734" s="92"/>
      <c r="C734" s="92"/>
      <c r="D734" s="92"/>
      <c r="E734" s="92"/>
      <c r="F734" s="92"/>
      <c r="G734" s="92"/>
      <c r="H734" s="92"/>
      <c r="I734" s="92"/>
    </row>
    <row r="735" spans="1:9" ht="12.75">
      <c r="A735" s="92"/>
      <c r="B735" s="92"/>
      <c r="C735" s="92"/>
      <c r="D735" s="92"/>
      <c r="E735" s="92"/>
      <c r="F735" s="92"/>
      <c r="G735" s="92"/>
      <c r="H735" s="92"/>
      <c r="I735" s="92"/>
    </row>
    <row r="736" spans="1:9" ht="12.75">
      <c r="A736" s="92"/>
      <c r="B736" s="92"/>
      <c r="C736" s="92"/>
      <c r="D736" s="92"/>
      <c r="E736" s="92"/>
      <c r="F736" s="92"/>
      <c r="G736" s="92"/>
      <c r="H736" s="92"/>
      <c r="I736" s="92"/>
    </row>
    <row r="737" spans="1:9" ht="12.75">
      <c r="A737" s="92"/>
      <c r="B737" s="92"/>
      <c r="C737" s="92"/>
      <c r="D737" s="92"/>
      <c r="E737" s="92"/>
      <c r="F737" s="92"/>
      <c r="G737" s="92"/>
      <c r="H737" s="92"/>
      <c r="I737" s="92"/>
    </row>
    <row r="738" spans="1:9" ht="12.75">
      <c r="A738" s="92"/>
      <c r="B738" s="92"/>
      <c r="C738" s="92"/>
      <c r="D738" s="92"/>
      <c r="E738" s="92"/>
      <c r="F738" s="92"/>
      <c r="G738" s="92"/>
      <c r="H738" s="92"/>
      <c r="I738" s="92"/>
    </row>
    <row r="739" spans="1:9" ht="12.75">
      <c r="A739" s="92"/>
      <c r="B739" s="92"/>
      <c r="C739" s="92"/>
      <c r="D739" s="92"/>
      <c r="E739" s="92"/>
      <c r="F739" s="92"/>
      <c r="G739" s="92"/>
      <c r="H739" s="92"/>
      <c r="I739" s="92"/>
    </row>
    <row r="740" spans="1:9" ht="12.75">
      <c r="A740" s="92"/>
      <c r="B740" s="92"/>
      <c r="C740" s="92"/>
      <c r="D740" s="92"/>
      <c r="E740" s="92"/>
      <c r="F740" s="92"/>
      <c r="G740" s="92"/>
      <c r="H740" s="92"/>
      <c r="I740" s="92"/>
    </row>
    <row r="741" spans="1:9" ht="12.75">
      <c r="A741" s="92"/>
      <c r="B741" s="92"/>
      <c r="C741" s="92"/>
      <c r="D741" s="92"/>
      <c r="E741" s="92"/>
      <c r="F741" s="92"/>
      <c r="G741" s="92"/>
      <c r="H741" s="92"/>
      <c r="I741" s="92"/>
    </row>
    <row r="742" spans="1:9" ht="12.75">
      <c r="A742" s="92"/>
      <c r="B742" s="92"/>
      <c r="C742" s="92"/>
      <c r="D742" s="92"/>
      <c r="E742" s="92"/>
      <c r="F742" s="92"/>
      <c r="G742" s="92"/>
      <c r="H742" s="92"/>
      <c r="I742" s="92"/>
    </row>
    <row r="743" spans="1:9" ht="12.75">
      <c r="A743" s="92"/>
      <c r="B743" s="92"/>
      <c r="C743" s="92"/>
      <c r="D743" s="92"/>
      <c r="E743" s="92"/>
      <c r="F743" s="92"/>
      <c r="G743" s="92"/>
      <c r="H743" s="92"/>
      <c r="I743" s="92"/>
    </row>
    <row r="744" spans="1:9" ht="12.75">
      <c r="A744" s="92"/>
      <c r="B744" s="92"/>
      <c r="C744" s="92"/>
      <c r="D744" s="92"/>
      <c r="E744" s="92"/>
      <c r="F744" s="92"/>
      <c r="G744" s="92"/>
      <c r="H744" s="92"/>
      <c r="I744" s="92"/>
    </row>
    <row r="745" spans="1:9" ht="12.75">
      <c r="A745" s="92"/>
      <c r="B745" s="92"/>
      <c r="C745" s="92"/>
      <c r="D745" s="92"/>
      <c r="E745" s="92"/>
      <c r="F745" s="92"/>
      <c r="G745" s="92"/>
      <c r="H745" s="92"/>
      <c r="I745" s="92"/>
    </row>
    <row r="746" spans="1:9" ht="12.75">
      <c r="A746" s="92"/>
      <c r="B746" s="92"/>
      <c r="C746" s="92"/>
      <c r="D746" s="92"/>
      <c r="E746" s="92"/>
      <c r="F746" s="92"/>
      <c r="G746" s="92"/>
      <c r="H746" s="92"/>
      <c r="I746" s="92"/>
    </row>
    <row r="747" spans="1:9" ht="12.75">
      <c r="A747" s="92"/>
      <c r="B747" s="92"/>
      <c r="C747" s="92"/>
      <c r="D747" s="92"/>
      <c r="E747" s="92"/>
      <c r="F747" s="92"/>
      <c r="G747" s="92"/>
      <c r="H747" s="92"/>
      <c r="I747" s="92"/>
    </row>
    <row r="748" spans="1:9" ht="12.75">
      <c r="A748" s="92"/>
      <c r="B748" s="92"/>
      <c r="C748" s="92"/>
      <c r="D748" s="92"/>
      <c r="E748" s="92"/>
      <c r="F748" s="92"/>
      <c r="G748" s="92"/>
      <c r="H748" s="92"/>
      <c r="I748" s="92"/>
    </row>
    <row r="749" spans="1:9" ht="12.75">
      <c r="A749" s="92"/>
      <c r="B749" s="92"/>
      <c r="C749" s="92"/>
      <c r="D749" s="92"/>
      <c r="E749" s="92"/>
      <c r="F749" s="92"/>
      <c r="G749" s="92"/>
      <c r="H749" s="92"/>
      <c r="I749" s="92"/>
    </row>
    <row r="750" spans="1:9" ht="12.75">
      <c r="A750" s="92"/>
      <c r="B750" s="92"/>
      <c r="C750" s="92"/>
      <c r="D750" s="92"/>
      <c r="E750" s="92"/>
      <c r="F750" s="92"/>
      <c r="G750" s="92"/>
      <c r="H750" s="92"/>
      <c r="I750" s="92"/>
    </row>
    <row r="751" spans="1:9" ht="12.75">
      <c r="A751" s="92"/>
      <c r="B751" s="92"/>
      <c r="C751" s="92"/>
      <c r="D751" s="92"/>
      <c r="E751" s="92"/>
      <c r="F751" s="92"/>
      <c r="G751" s="92"/>
      <c r="H751" s="92"/>
      <c r="I751" s="92"/>
    </row>
    <row r="752" spans="1:9" ht="12.75">
      <c r="A752" s="92"/>
      <c r="B752" s="92"/>
      <c r="C752" s="92"/>
      <c r="D752" s="92"/>
      <c r="E752" s="92"/>
      <c r="F752" s="92"/>
      <c r="G752" s="92"/>
      <c r="H752" s="92"/>
      <c r="I752" s="92"/>
    </row>
    <row r="753" spans="1:9" ht="12.75">
      <c r="A753" s="92"/>
      <c r="B753" s="92"/>
      <c r="C753" s="92"/>
      <c r="D753" s="92"/>
      <c r="E753" s="92"/>
      <c r="F753" s="92"/>
      <c r="G753" s="92"/>
      <c r="H753" s="92"/>
      <c r="I753" s="92"/>
    </row>
    <row r="754" spans="1:9" ht="12.75">
      <c r="A754" s="92"/>
      <c r="B754" s="92"/>
      <c r="C754" s="92"/>
      <c r="D754" s="92"/>
      <c r="E754" s="92"/>
      <c r="F754" s="92"/>
      <c r="G754" s="92"/>
      <c r="H754" s="92"/>
      <c r="I754" s="92"/>
    </row>
    <row r="755" spans="1:9" ht="12.75">
      <c r="A755" s="92"/>
      <c r="B755" s="92"/>
      <c r="C755" s="92"/>
      <c r="D755" s="92"/>
      <c r="E755" s="92"/>
      <c r="F755" s="92"/>
      <c r="G755" s="92"/>
      <c r="H755" s="92"/>
      <c r="I755" s="92"/>
    </row>
    <row r="756" spans="1:9" ht="12.75">
      <c r="A756" s="92"/>
      <c r="B756" s="92"/>
      <c r="C756" s="92"/>
      <c r="D756" s="92"/>
      <c r="E756" s="92"/>
      <c r="F756" s="92"/>
      <c r="G756" s="92"/>
      <c r="H756" s="92"/>
      <c r="I756" s="92"/>
    </row>
    <row r="757" spans="1:9" ht="12.75">
      <c r="A757" s="92"/>
      <c r="B757" s="92"/>
      <c r="C757" s="92"/>
      <c r="D757" s="92"/>
      <c r="E757" s="92"/>
      <c r="F757" s="92"/>
      <c r="G757" s="92"/>
      <c r="H757" s="92"/>
      <c r="I757" s="92"/>
    </row>
    <row r="758" spans="1:9" ht="12.75">
      <c r="A758" s="92"/>
      <c r="B758" s="92"/>
      <c r="C758" s="92"/>
      <c r="D758" s="92"/>
      <c r="E758" s="92"/>
      <c r="F758" s="92"/>
      <c r="G758" s="92"/>
      <c r="H758" s="92"/>
      <c r="I758" s="92"/>
    </row>
    <row r="759" spans="1:9" ht="12.75">
      <c r="A759" s="92"/>
      <c r="B759" s="92"/>
      <c r="C759" s="92"/>
      <c r="D759" s="92"/>
      <c r="E759" s="92"/>
      <c r="F759" s="92"/>
      <c r="G759" s="92"/>
      <c r="H759" s="92"/>
      <c r="I759" s="92"/>
    </row>
    <row r="760" spans="1:9" ht="12.75">
      <c r="A760" s="92"/>
      <c r="B760" s="92"/>
      <c r="C760" s="92"/>
      <c r="D760" s="92"/>
      <c r="E760" s="92"/>
      <c r="F760" s="92"/>
      <c r="G760" s="92"/>
      <c r="H760" s="92"/>
      <c r="I760" s="92"/>
    </row>
    <row r="761" spans="1:9" ht="12.75">
      <c r="A761" s="92"/>
      <c r="B761" s="92"/>
      <c r="C761" s="92"/>
      <c r="D761" s="92"/>
      <c r="E761" s="92"/>
      <c r="F761" s="92"/>
      <c r="G761" s="92"/>
      <c r="H761" s="92"/>
      <c r="I761" s="92"/>
    </row>
    <row r="762" spans="1:9" ht="12.75">
      <c r="A762" s="92"/>
      <c r="B762" s="92"/>
      <c r="C762" s="92"/>
      <c r="D762" s="92"/>
      <c r="E762" s="92"/>
      <c r="F762" s="92"/>
      <c r="G762" s="92"/>
      <c r="H762" s="92"/>
      <c r="I762" s="92"/>
    </row>
    <row r="763" spans="1:9" ht="12.75">
      <c r="A763" s="92"/>
      <c r="B763" s="92"/>
      <c r="C763" s="92"/>
      <c r="D763" s="92"/>
      <c r="E763" s="92"/>
      <c r="F763" s="92"/>
      <c r="G763" s="92"/>
      <c r="H763" s="92"/>
      <c r="I763" s="92"/>
    </row>
    <row r="764" spans="1:9" ht="12.75">
      <c r="A764" s="92"/>
      <c r="B764" s="92"/>
      <c r="C764" s="92"/>
      <c r="D764" s="92"/>
      <c r="E764" s="92"/>
      <c r="F764" s="92"/>
      <c r="G764" s="92"/>
      <c r="H764" s="92"/>
      <c r="I764" s="92"/>
    </row>
    <row r="765" spans="1:9" ht="12.75">
      <c r="A765" s="92"/>
      <c r="B765" s="92"/>
      <c r="C765" s="92"/>
      <c r="D765" s="92"/>
      <c r="E765" s="92"/>
      <c r="F765" s="92"/>
      <c r="G765" s="92"/>
      <c r="H765" s="92"/>
      <c r="I765" s="92"/>
    </row>
    <row r="766" spans="1:9" ht="12.75">
      <c r="A766" s="92"/>
      <c r="B766" s="92"/>
      <c r="C766" s="92"/>
      <c r="D766" s="92"/>
      <c r="E766" s="92"/>
      <c r="F766" s="92"/>
      <c r="G766" s="92"/>
      <c r="H766" s="92"/>
      <c r="I766" s="92"/>
    </row>
    <row r="767" spans="1:9" ht="12.75">
      <c r="A767" s="92"/>
      <c r="B767" s="92"/>
      <c r="C767" s="92"/>
      <c r="D767" s="92"/>
      <c r="E767" s="92"/>
      <c r="F767" s="92"/>
      <c r="G767" s="92"/>
      <c r="H767" s="92"/>
      <c r="I767" s="92"/>
    </row>
    <row r="768" spans="1:9" ht="12.75">
      <c r="A768" s="92"/>
      <c r="B768" s="92"/>
      <c r="C768" s="92"/>
      <c r="D768" s="92"/>
      <c r="E768" s="92"/>
      <c r="F768" s="92"/>
      <c r="G768" s="92"/>
      <c r="H768" s="92"/>
      <c r="I768" s="92"/>
    </row>
    <row r="769" spans="1:9" ht="12.75">
      <c r="A769" s="92"/>
      <c r="B769" s="92"/>
      <c r="C769" s="92"/>
      <c r="D769" s="92"/>
      <c r="E769" s="92"/>
      <c r="F769" s="92"/>
      <c r="G769" s="92"/>
      <c r="H769" s="92"/>
      <c r="I769" s="92"/>
    </row>
    <row r="770" spans="1:9" ht="12.75">
      <c r="A770" s="92"/>
      <c r="B770" s="92"/>
      <c r="C770" s="92"/>
      <c r="D770" s="92"/>
      <c r="E770" s="92"/>
      <c r="F770" s="92"/>
      <c r="G770" s="92"/>
      <c r="H770" s="92"/>
      <c r="I770" s="92"/>
    </row>
    <row r="771" spans="1:9" ht="12.75">
      <c r="A771" s="92"/>
      <c r="B771" s="92"/>
      <c r="C771" s="92"/>
      <c r="D771" s="92"/>
      <c r="E771" s="92"/>
      <c r="F771" s="92"/>
      <c r="G771" s="92"/>
      <c r="H771" s="92"/>
      <c r="I771" s="92"/>
    </row>
    <row r="772" spans="1:9" ht="12.75">
      <c r="A772" s="92"/>
      <c r="B772" s="92"/>
      <c r="C772" s="92"/>
      <c r="D772" s="92"/>
      <c r="E772" s="92"/>
      <c r="F772" s="92"/>
      <c r="G772" s="92"/>
      <c r="H772" s="92"/>
      <c r="I772" s="92"/>
    </row>
    <row r="773" spans="1:9" ht="12.75">
      <c r="A773" s="92"/>
      <c r="B773" s="92"/>
      <c r="C773" s="92"/>
      <c r="D773" s="92"/>
      <c r="E773" s="92"/>
      <c r="F773" s="92"/>
      <c r="G773" s="92"/>
      <c r="H773" s="92"/>
      <c r="I773" s="92"/>
    </row>
    <row r="774" spans="1:9" ht="12.75">
      <c r="A774" s="92"/>
      <c r="B774" s="92"/>
      <c r="C774" s="92"/>
      <c r="D774" s="92"/>
      <c r="E774" s="92"/>
      <c r="F774" s="92"/>
      <c r="G774" s="92"/>
      <c r="H774" s="92"/>
      <c r="I774" s="92"/>
    </row>
    <row r="775" spans="1:9" ht="12.75">
      <c r="A775" s="92"/>
      <c r="B775" s="92"/>
      <c r="C775" s="92"/>
      <c r="D775" s="92"/>
      <c r="E775" s="92"/>
      <c r="F775" s="92"/>
      <c r="G775" s="92"/>
      <c r="H775" s="92"/>
      <c r="I775" s="92"/>
    </row>
    <row r="776" spans="1:9" ht="12.75">
      <c r="A776" s="92"/>
      <c r="B776" s="92"/>
      <c r="C776" s="92"/>
      <c r="D776" s="92"/>
      <c r="E776" s="92"/>
      <c r="F776" s="92"/>
      <c r="G776" s="92"/>
      <c r="H776" s="92"/>
      <c r="I776" s="92"/>
    </row>
    <row r="777" spans="1:9" ht="12.75">
      <c r="A777" s="92"/>
      <c r="B777" s="92"/>
      <c r="C777" s="92"/>
      <c r="D777" s="92"/>
      <c r="E777" s="92"/>
      <c r="F777" s="92"/>
      <c r="G777" s="92"/>
      <c r="H777" s="92"/>
      <c r="I777" s="92"/>
    </row>
    <row r="778" spans="1:9" ht="12.75">
      <c r="A778" s="92"/>
      <c r="B778" s="92"/>
      <c r="C778" s="92"/>
      <c r="D778" s="92"/>
      <c r="E778" s="92"/>
      <c r="F778" s="92"/>
      <c r="G778" s="92"/>
      <c r="H778" s="92"/>
      <c r="I778" s="92"/>
    </row>
    <row r="779" spans="1:9" ht="12.75">
      <c r="A779" s="92"/>
      <c r="B779" s="92"/>
      <c r="C779" s="92"/>
      <c r="D779" s="92"/>
      <c r="E779" s="92"/>
      <c r="F779" s="92"/>
      <c r="G779" s="92"/>
      <c r="H779" s="92"/>
      <c r="I779" s="92"/>
    </row>
    <row r="780" spans="1:9" ht="12.75">
      <c r="A780" s="92"/>
      <c r="B780" s="92"/>
      <c r="C780" s="92"/>
      <c r="D780" s="92"/>
      <c r="E780" s="92"/>
      <c r="F780" s="92"/>
      <c r="G780" s="92"/>
      <c r="H780" s="92"/>
      <c r="I780" s="92"/>
    </row>
    <row r="781" spans="1:9" ht="12.75">
      <c r="A781" s="92"/>
      <c r="B781" s="92"/>
      <c r="C781" s="92"/>
      <c r="D781" s="92"/>
      <c r="E781" s="92"/>
      <c r="F781" s="92"/>
      <c r="G781" s="92"/>
      <c r="H781" s="92"/>
      <c r="I781" s="92"/>
    </row>
    <row r="782" spans="1:9" ht="12.75">
      <c r="A782" s="92"/>
      <c r="B782" s="92"/>
      <c r="C782" s="92"/>
      <c r="D782" s="92"/>
      <c r="E782" s="92"/>
      <c r="F782" s="92"/>
      <c r="G782" s="92"/>
      <c r="H782" s="92"/>
      <c r="I782" s="92"/>
    </row>
    <row r="783" spans="1:9" ht="12.75">
      <c r="A783" s="92"/>
      <c r="B783" s="92"/>
      <c r="C783" s="92"/>
      <c r="D783" s="92"/>
      <c r="E783" s="92"/>
      <c r="F783" s="92"/>
      <c r="G783" s="92"/>
      <c r="H783" s="92"/>
      <c r="I783" s="92"/>
    </row>
    <row r="784" spans="1:9" ht="12.75">
      <c r="A784" s="92"/>
      <c r="B784" s="92"/>
      <c r="C784" s="92"/>
      <c r="D784" s="92"/>
      <c r="E784" s="92"/>
      <c r="F784" s="92"/>
      <c r="G784" s="92"/>
      <c r="H784" s="92"/>
      <c r="I784" s="92"/>
    </row>
    <row r="785" spans="1:9" ht="12.75">
      <c r="A785" s="92"/>
      <c r="B785" s="92"/>
      <c r="C785" s="92"/>
      <c r="D785" s="92"/>
      <c r="E785" s="92"/>
      <c r="F785" s="92"/>
      <c r="G785" s="92"/>
      <c r="H785" s="92"/>
      <c r="I785" s="92"/>
    </row>
    <row r="786" spans="1:9" ht="12.75">
      <c r="A786" s="92"/>
      <c r="B786" s="92"/>
      <c r="C786" s="92"/>
      <c r="D786" s="92"/>
      <c r="E786" s="92"/>
      <c r="F786" s="92"/>
      <c r="G786" s="92"/>
      <c r="H786" s="92"/>
      <c r="I786" s="92"/>
    </row>
    <row r="787" spans="1:9" ht="12.75">
      <c r="A787" s="92"/>
      <c r="B787" s="92"/>
      <c r="C787" s="92"/>
      <c r="D787" s="92"/>
      <c r="E787" s="92"/>
      <c r="F787" s="92"/>
      <c r="G787" s="92"/>
      <c r="H787" s="92"/>
      <c r="I787" s="92"/>
    </row>
    <row r="788" spans="1:9" ht="12.75">
      <c r="A788" s="92"/>
      <c r="B788" s="92"/>
      <c r="C788" s="92"/>
      <c r="D788" s="92"/>
      <c r="E788" s="92"/>
      <c r="F788" s="92"/>
      <c r="G788" s="92"/>
      <c r="H788" s="92"/>
      <c r="I788" s="92"/>
    </row>
    <row r="789" spans="1:9" ht="12.75">
      <c r="A789" s="92"/>
      <c r="B789" s="92"/>
      <c r="C789" s="92"/>
      <c r="D789" s="92"/>
      <c r="E789" s="92"/>
      <c r="F789" s="92"/>
      <c r="G789" s="92"/>
      <c r="H789" s="92"/>
      <c r="I789" s="92"/>
    </row>
    <row r="790" spans="1:9" ht="12.75">
      <c r="A790" s="92"/>
      <c r="B790" s="92"/>
      <c r="C790" s="92"/>
      <c r="D790" s="92"/>
      <c r="E790" s="92"/>
      <c r="F790" s="92"/>
      <c r="G790" s="92"/>
      <c r="H790" s="92"/>
      <c r="I790" s="92"/>
    </row>
    <row r="791" spans="1:9" ht="12.75">
      <c r="A791" s="92"/>
      <c r="B791" s="92"/>
      <c r="C791" s="92"/>
      <c r="D791" s="92"/>
      <c r="E791" s="92"/>
      <c r="F791" s="92"/>
      <c r="G791" s="92"/>
      <c r="H791" s="92"/>
      <c r="I791" s="92"/>
    </row>
    <row r="792" spans="1:9" ht="12.75">
      <c r="A792" s="92"/>
      <c r="B792" s="92"/>
      <c r="C792" s="92"/>
      <c r="D792" s="92"/>
      <c r="E792" s="92"/>
      <c r="F792" s="92"/>
      <c r="G792" s="92"/>
      <c r="H792" s="92"/>
      <c r="I792" s="92"/>
    </row>
    <row r="793" spans="1:9" ht="12.75">
      <c r="A793" s="92"/>
      <c r="B793" s="92"/>
      <c r="C793" s="92"/>
      <c r="D793" s="92"/>
      <c r="E793" s="92"/>
      <c r="F793" s="92"/>
      <c r="G793" s="92"/>
      <c r="H793" s="92"/>
      <c r="I793" s="92"/>
    </row>
    <row r="794" spans="1:9" ht="12.75">
      <c r="A794" s="92"/>
      <c r="B794" s="92"/>
      <c r="C794" s="92"/>
      <c r="D794" s="92"/>
      <c r="E794" s="92"/>
      <c r="F794" s="92"/>
      <c r="G794" s="92"/>
      <c r="H794" s="92"/>
      <c r="I794" s="92"/>
    </row>
    <row r="795" spans="1:9" ht="12.75">
      <c r="A795" s="92"/>
      <c r="B795" s="92"/>
      <c r="C795" s="92"/>
      <c r="D795" s="92"/>
      <c r="E795" s="92"/>
      <c r="F795" s="92"/>
      <c r="G795" s="92"/>
      <c r="H795" s="92"/>
      <c r="I795" s="92"/>
    </row>
    <row r="796" spans="1:9" ht="12.75">
      <c r="A796" s="92"/>
      <c r="B796" s="92"/>
      <c r="C796" s="92"/>
      <c r="D796" s="92"/>
      <c r="E796" s="92"/>
      <c r="F796" s="92"/>
      <c r="G796" s="92"/>
      <c r="H796" s="92"/>
      <c r="I796" s="92"/>
    </row>
    <row r="797" spans="1:9" ht="12.75">
      <c r="A797" s="92"/>
      <c r="B797" s="92"/>
      <c r="C797" s="92"/>
      <c r="D797" s="92"/>
      <c r="E797" s="92"/>
      <c r="F797" s="92"/>
      <c r="G797" s="92"/>
      <c r="H797" s="92"/>
      <c r="I797" s="92"/>
    </row>
    <row r="798" spans="1:9" ht="12.75">
      <c r="A798" s="92"/>
      <c r="B798" s="92"/>
      <c r="C798" s="92"/>
      <c r="D798" s="92"/>
      <c r="E798" s="92"/>
      <c r="F798" s="92"/>
      <c r="G798" s="92"/>
      <c r="H798" s="92"/>
      <c r="I798" s="92"/>
    </row>
    <row r="799" spans="1:9" ht="12.75">
      <c r="A799" s="92"/>
      <c r="B799" s="92"/>
      <c r="C799" s="92"/>
      <c r="D799" s="92"/>
      <c r="E799" s="92"/>
      <c r="F799" s="92"/>
      <c r="G799" s="92"/>
      <c r="H799" s="92"/>
      <c r="I799" s="92"/>
    </row>
    <row r="800" spans="1:9" ht="12.75">
      <c r="A800" s="92"/>
      <c r="B800" s="92"/>
      <c r="C800" s="92"/>
      <c r="D800" s="92"/>
      <c r="E800" s="92"/>
      <c r="F800" s="92"/>
      <c r="G800" s="92"/>
      <c r="H800" s="92"/>
      <c r="I800" s="92"/>
    </row>
    <row r="801" spans="1:9" ht="12.75">
      <c r="A801" s="92"/>
      <c r="B801" s="92"/>
      <c r="C801" s="92"/>
      <c r="D801" s="92"/>
      <c r="E801" s="92"/>
      <c r="F801" s="92"/>
      <c r="G801" s="92"/>
      <c r="H801" s="92"/>
      <c r="I801" s="92"/>
    </row>
    <row r="802" spans="1:9" ht="12.75">
      <c r="A802" s="92"/>
      <c r="B802" s="92"/>
      <c r="C802" s="92"/>
      <c r="D802" s="92"/>
      <c r="E802" s="92"/>
      <c r="F802" s="92"/>
      <c r="G802" s="92"/>
      <c r="H802" s="92"/>
      <c r="I802" s="92"/>
    </row>
    <row r="803" spans="1:9" ht="12.75">
      <c r="A803" s="92"/>
      <c r="B803" s="92"/>
      <c r="C803" s="92"/>
      <c r="D803" s="92"/>
      <c r="E803" s="92"/>
      <c r="F803" s="92"/>
      <c r="G803" s="92"/>
      <c r="H803" s="92"/>
      <c r="I803" s="92"/>
    </row>
    <row r="804" spans="1:9" ht="12.75">
      <c r="A804" s="92"/>
      <c r="B804" s="92"/>
      <c r="C804" s="92"/>
      <c r="D804" s="92"/>
      <c r="E804" s="92"/>
      <c r="F804" s="92"/>
      <c r="G804" s="92"/>
      <c r="H804" s="92"/>
      <c r="I804" s="92"/>
    </row>
    <row r="805" spans="1:9" ht="12.75">
      <c r="A805" s="92"/>
      <c r="B805" s="92"/>
      <c r="C805" s="92"/>
      <c r="D805" s="92"/>
      <c r="E805" s="92"/>
      <c r="F805" s="92"/>
      <c r="G805" s="92"/>
      <c r="H805" s="92"/>
      <c r="I805" s="92"/>
    </row>
    <row r="806" spans="1:9" ht="12.75">
      <c r="A806" s="92"/>
      <c r="B806" s="92"/>
      <c r="C806" s="92"/>
      <c r="D806" s="92"/>
      <c r="E806" s="92"/>
      <c r="F806" s="92"/>
      <c r="G806" s="92"/>
      <c r="H806" s="92"/>
      <c r="I806" s="92"/>
    </row>
    <row r="807" spans="1:9" ht="12.75">
      <c r="A807" s="92"/>
      <c r="B807" s="92"/>
      <c r="C807" s="92"/>
      <c r="D807" s="92"/>
      <c r="E807" s="92"/>
      <c r="F807" s="92"/>
      <c r="G807" s="92"/>
      <c r="H807" s="92"/>
      <c r="I807" s="92"/>
    </row>
    <row r="808" spans="1:9" ht="12.75">
      <c r="A808" s="92"/>
      <c r="B808" s="92"/>
      <c r="C808" s="92"/>
      <c r="D808" s="92"/>
      <c r="E808" s="92"/>
      <c r="F808" s="92"/>
      <c r="G808" s="92"/>
      <c r="H808" s="92"/>
      <c r="I808" s="92"/>
    </row>
    <row r="809" spans="1:9" ht="12.75">
      <c r="A809" s="92"/>
      <c r="B809" s="92"/>
      <c r="C809" s="92"/>
      <c r="D809" s="92"/>
      <c r="E809" s="92"/>
      <c r="F809" s="92"/>
      <c r="G809" s="92"/>
      <c r="H809" s="92"/>
      <c r="I809" s="92"/>
    </row>
    <row r="810" spans="1:9" ht="12.75">
      <c r="A810" s="92"/>
      <c r="B810" s="92"/>
      <c r="C810" s="92"/>
      <c r="D810" s="92"/>
      <c r="E810" s="92"/>
      <c r="F810" s="92"/>
      <c r="G810" s="92"/>
      <c r="H810" s="92"/>
      <c r="I810" s="92"/>
    </row>
    <row r="811" spans="1:9" ht="12.75">
      <c r="A811" s="92"/>
      <c r="B811" s="92"/>
      <c r="C811" s="92"/>
      <c r="D811" s="92"/>
      <c r="E811" s="92"/>
      <c r="F811" s="92"/>
      <c r="G811" s="92"/>
      <c r="H811" s="92"/>
      <c r="I811" s="92"/>
    </row>
    <row r="812" spans="1:9" ht="12.75">
      <c r="A812" s="92"/>
      <c r="B812" s="92"/>
      <c r="C812" s="92"/>
      <c r="D812" s="92"/>
      <c r="E812" s="92"/>
      <c r="F812" s="92"/>
      <c r="G812" s="92"/>
      <c r="H812" s="92"/>
      <c r="I812" s="92"/>
    </row>
    <row r="813" spans="1:9" ht="12.75">
      <c r="A813" s="92"/>
      <c r="B813" s="92"/>
      <c r="C813" s="92"/>
      <c r="D813" s="92"/>
      <c r="E813" s="92"/>
      <c r="F813" s="92"/>
      <c r="G813" s="92"/>
      <c r="H813" s="92"/>
      <c r="I813" s="92"/>
    </row>
    <row r="814" spans="1:9" ht="12.75">
      <c r="A814" s="92"/>
      <c r="B814" s="92"/>
      <c r="C814" s="92"/>
      <c r="D814" s="92"/>
      <c r="E814" s="92"/>
      <c r="F814" s="92"/>
      <c r="G814" s="92"/>
      <c r="H814" s="92"/>
      <c r="I814" s="92"/>
    </row>
    <row r="815" spans="1:9" ht="12.75">
      <c r="A815" s="92"/>
      <c r="B815" s="92"/>
      <c r="C815" s="92"/>
      <c r="D815" s="92"/>
      <c r="E815" s="92"/>
      <c r="F815" s="92"/>
      <c r="G815" s="92"/>
      <c r="H815" s="92"/>
      <c r="I815" s="92"/>
    </row>
    <row r="816" spans="1:9" ht="12.75">
      <c r="A816" s="92"/>
      <c r="B816" s="92"/>
      <c r="C816" s="92"/>
      <c r="D816" s="92"/>
      <c r="E816" s="92"/>
      <c r="F816" s="92"/>
      <c r="G816" s="92"/>
      <c r="H816" s="92"/>
      <c r="I816" s="92"/>
    </row>
    <row r="817" spans="1:9" ht="12.75">
      <c r="A817" s="92"/>
      <c r="B817" s="92"/>
      <c r="C817" s="92"/>
      <c r="D817" s="92"/>
      <c r="E817" s="92"/>
      <c r="F817" s="92"/>
      <c r="G817" s="92"/>
      <c r="H817" s="92"/>
      <c r="I817" s="92"/>
    </row>
    <row r="818" spans="1:9" ht="12.75">
      <c r="A818" s="92"/>
      <c r="B818" s="92"/>
      <c r="C818" s="92"/>
      <c r="D818" s="92"/>
      <c r="E818" s="92"/>
      <c r="F818" s="92"/>
      <c r="G818" s="92"/>
      <c r="H818" s="92"/>
      <c r="I818" s="92"/>
    </row>
    <row r="819" spans="1:9" ht="12.75">
      <c r="A819" s="92"/>
      <c r="B819" s="92"/>
      <c r="C819" s="92"/>
      <c r="D819" s="92"/>
      <c r="E819" s="92"/>
      <c r="F819" s="92"/>
      <c r="G819" s="92"/>
      <c r="H819" s="92"/>
      <c r="I819" s="92"/>
    </row>
    <row r="820" spans="1:9" ht="12.75">
      <c r="A820" s="92"/>
      <c r="B820" s="92"/>
      <c r="C820" s="92"/>
      <c r="D820" s="92"/>
      <c r="E820" s="92"/>
      <c r="F820" s="92"/>
      <c r="G820" s="92"/>
      <c r="H820" s="92"/>
      <c r="I820" s="92"/>
    </row>
    <row r="821" spans="1:9" ht="12.75">
      <c r="A821" s="92"/>
      <c r="B821" s="92"/>
      <c r="C821" s="92"/>
      <c r="D821" s="92"/>
      <c r="E821" s="92"/>
      <c r="F821" s="92"/>
      <c r="G821" s="92"/>
      <c r="H821" s="92"/>
      <c r="I821" s="92"/>
    </row>
    <row r="822" spans="1:9" ht="12.75">
      <c r="A822" s="92"/>
      <c r="B822" s="92"/>
      <c r="C822" s="92"/>
      <c r="D822" s="92"/>
      <c r="E822" s="92"/>
      <c r="F822" s="92"/>
      <c r="G822" s="92"/>
      <c r="H822" s="92"/>
      <c r="I822" s="92"/>
    </row>
    <row r="823" spans="1:9" ht="12.75">
      <c r="A823" s="92"/>
      <c r="B823" s="92"/>
      <c r="C823" s="92"/>
      <c r="D823" s="92"/>
      <c r="E823" s="92"/>
      <c r="F823" s="92"/>
      <c r="G823" s="92"/>
      <c r="H823" s="92"/>
      <c r="I823" s="92"/>
    </row>
    <row r="824" spans="1:9" ht="12.75">
      <c r="A824" s="92"/>
      <c r="B824" s="92"/>
      <c r="C824" s="92"/>
      <c r="D824" s="92"/>
      <c r="E824" s="92"/>
      <c r="F824" s="92"/>
      <c r="G824" s="92"/>
      <c r="H824" s="92"/>
      <c r="I824" s="92"/>
    </row>
    <row r="825" spans="1:9" ht="12.75">
      <c r="A825" s="92"/>
      <c r="B825" s="92"/>
      <c r="C825" s="92"/>
      <c r="D825" s="92"/>
      <c r="E825" s="92"/>
      <c r="F825" s="92"/>
      <c r="G825" s="92"/>
      <c r="H825" s="92"/>
      <c r="I825" s="92"/>
    </row>
    <row r="826" spans="1:9" ht="12.75">
      <c r="A826" s="92"/>
      <c r="B826" s="92"/>
      <c r="C826" s="92"/>
      <c r="D826" s="92"/>
      <c r="E826" s="92"/>
      <c r="F826" s="92"/>
      <c r="G826" s="92"/>
      <c r="H826" s="92"/>
      <c r="I826" s="92"/>
    </row>
    <row r="827" spans="1:9" ht="12.75">
      <c r="A827" s="92"/>
      <c r="B827" s="92"/>
      <c r="C827" s="92"/>
      <c r="D827" s="92"/>
      <c r="E827" s="92"/>
      <c r="F827" s="92"/>
      <c r="G827" s="92"/>
      <c r="H827" s="92"/>
      <c r="I827" s="92"/>
    </row>
    <row r="828" spans="1:9" ht="12.75">
      <c r="A828" s="92"/>
      <c r="B828" s="92"/>
      <c r="C828" s="92"/>
      <c r="D828" s="92"/>
      <c r="E828" s="92"/>
      <c r="F828" s="92"/>
      <c r="G828" s="92"/>
      <c r="H828" s="92"/>
      <c r="I828" s="92"/>
    </row>
    <row r="829" spans="1:9" ht="12.75">
      <c r="A829" s="92"/>
      <c r="B829" s="92"/>
      <c r="C829" s="92"/>
      <c r="D829" s="92"/>
      <c r="E829" s="92"/>
      <c r="F829" s="92"/>
      <c r="G829" s="92"/>
      <c r="H829" s="92"/>
      <c r="I829" s="92"/>
    </row>
    <row r="830" spans="1:9" ht="12.75">
      <c r="A830" s="92"/>
      <c r="B830" s="92"/>
      <c r="C830" s="92"/>
      <c r="D830" s="92"/>
      <c r="E830" s="92"/>
      <c r="F830" s="92"/>
      <c r="G830" s="92"/>
      <c r="H830" s="92"/>
      <c r="I830" s="92"/>
    </row>
    <row r="831" spans="1:9" ht="12.75">
      <c r="A831" s="92"/>
      <c r="B831" s="92"/>
      <c r="C831" s="92"/>
      <c r="D831" s="92"/>
      <c r="E831" s="92"/>
      <c r="F831" s="92"/>
      <c r="G831" s="92"/>
      <c r="H831" s="92"/>
      <c r="I831" s="92"/>
    </row>
    <row r="832" spans="1:9" ht="12.75">
      <c r="A832" s="92"/>
      <c r="B832" s="92"/>
      <c r="C832" s="92"/>
      <c r="D832" s="92"/>
      <c r="E832" s="92"/>
      <c r="F832" s="92"/>
      <c r="G832" s="92"/>
      <c r="H832" s="92"/>
      <c r="I832" s="92"/>
    </row>
    <row r="833" spans="1:9" ht="12.75">
      <c r="A833" s="92"/>
      <c r="B833" s="92"/>
      <c r="C833" s="92"/>
      <c r="D833" s="92"/>
      <c r="E833" s="92"/>
      <c r="F833" s="92"/>
      <c r="G833" s="92"/>
      <c r="H833" s="92"/>
      <c r="I833" s="92"/>
    </row>
    <row r="834" spans="1:9" ht="12.75">
      <c r="A834" s="92"/>
      <c r="B834" s="92"/>
      <c r="C834" s="92"/>
      <c r="D834" s="92"/>
      <c r="E834" s="92"/>
      <c r="F834" s="92"/>
      <c r="G834" s="92"/>
      <c r="H834" s="92"/>
      <c r="I834" s="92"/>
    </row>
    <row r="835" spans="1:9" ht="12.75">
      <c r="A835" s="92"/>
      <c r="B835" s="92"/>
      <c r="C835" s="92"/>
      <c r="D835" s="92"/>
      <c r="E835" s="92"/>
      <c r="F835" s="92"/>
      <c r="G835" s="92"/>
      <c r="H835" s="92"/>
      <c r="I835" s="92"/>
    </row>
    <row r="836" spans="1:9" ht="12.75">
      <c r="A836" s="92"/>
      <c r="B836" s="92"/>
      <c r="C836" s="92"/>
      <c r="D836" s="92"/>
      <c r="E836" s="92"/>
      <c r="F836" s="92"/>
      <c r="G836" s="92"/>
      <c r="H836" s="92"/>
      <c r="I836" s="92"/>
    </row>
    <row r="837" spans="1:9" ht="12.75">
      <c r="A837" s="92"/>
      <c r="B837" s="92"/>
      <c r="C837" s="92"/>
      <c r="D837" s="92"/>
      <c r="E837" s="92"/>
      <c r="F837" s="92"/>
      <c r="G837" s="92"/>
      <c r="H837" s="92"/>
      <c r="I837" s="92"/>
    </row>
    <row r="838" spans="1:9" ht="12.75">
      <c r="A838" s="92"/>
      <c r="B838" s="92"/>
      <c r="C838" s="92"/>
      <c r="D838" s="92"/>
      <c r="E838" s="92"/>
      <c r="F838" s="92"/>
      <c r="G838" s="92"/>
      <c r="H838" s="92"/>
      <c r="I838" s="92"/>
    </row>
    <row r="839" spans="1:9" ht="12.75">
      <c r="A839" s="92"/>
      <c r="B839" s="92"/>
      <c r="C839" s="92"/>
      <c r="D839" s="92"/>
      <c r="E839" s="92"/>
      <c r="F839" s="92"/>
      <c r="G839" s="92"/>
      <c r="H839" s="92"/>
      <c r="I839" s="92"/>
    </row>
    <row r="840" spans="1:9" ht="12.75">
      <c r="A840" s="92"/>
      <c r="B840" s="92"/>
      <c r="C840" s="92"/>
      <c r="D840" s="92"/>
      <c r="E840" s="92"/>
      <c r="F840" s="92"/>
      <c r="G840" s="92"/>
      <c r="H840" s="92"/>
      <c r="I840" s="92"/>
    </row>
    <row r="841" spans="1:9" ht="12.75">
      <c r="A841" s="92"/>
      <c r="B841" s="92"/>
      <c r="C841" s="92"/>
      <c r="D841" s="92"/>
      <c r="E841" s="92"/>
      <c r="F841" s="92"/>
      <c r="G841" s="92"/>
      <c r="H841" s="92"/>
      <c r="I841" s="92"/>
    </row>
    <row r="842" spans="1:9" ht="12.75">
      <c r="A842" s="92"/>
      <c r="B842" s="92"/>
      <c r="C842" s="92"/>
      <c r="D842" s="92"/>
      <c r="E842" s="92"/>
      <c r="F842" s="92"/>
      <c r="G842" s="92"/>
      <c r="H842" s="92"/>
      <c r="I842" s="92"/>
    </row>
    <row r="843" spans="1:9" ht="12.75">
      <c r="A843" s="92"/>
      <c r="B843" s="92"/>
      <c r="C843" s="92"/>
      <c r="D843" s="92"/>
      <c r="E843" s="92"/>
      <c r="F843" s="92"/>
      <c r="G843" s="92"/>
      <c r="H843" s="92"/>
      <c r="I843" s="92"/>
    </row>
    <row r="844" spans="1:9" ht="12.75">
      <c r="A844" s="92"/>
      <c r="B844" s="92"/>
      <c r="C844" s="92"/>
      <c r="D844" s="92"/>
      <c r="E844" s="92"/>
      <c r="F844" s="92"/>
      <c r="G844" s="92"/>
      <c r="H844" s="92"/>
      <c r="I844" s="92"/>
    </row>
    <row r="845" spans="1:9" ht="12.75">
      <c r="A845" s="92"/>
      <c r="B845" s="92"/>
      <c r="C845" s="92"/>
      <c r="D845" s="92"/>
      <c r="E845" s="92"/>
      <c r="F845" s="92"/>
      <c r="G845" s="92"/>
      <c r="H845" s="92"/>
      <c r="I845" s="92"/>
    </row>
    <row r="846" spans="1:9" ht="12.75">
      <c r="A846" s="92"/>
      <c r="B846" s="92"/>
      <c r="C846" s="92"/>
      <c r="D846" s="92"/>
      <c r="E846" s="92"/>
      <c r="F846" s="92"/>
      <c r="G846" s="92"/>
      <c r="H846" s="92"/>
      <c r="I846" s="92"/>
    </row>
    <row r="847" spans="1:9" ht="12.75">
      <c r="A847" s="92"/>
      <c r="B847" s="92"/>
      <c r="C847" s="92"/>
      <c r="D847" s="92"/>
      <c r="E847" s="92"/>
      <c r="F847" s="92"/>
      <c r="G847" s="92"/>
      <c r="H847" s="92"/>
      <c r="I847" s="92"/>
    </row>
    <row r="848" spans="1:9" ht="12.75">
      <c r="A848" s="92"/>
      <c r="B848" s="92"/>
      <c r="C848" s="92"/>
      <c r="D848" s="92"/>
      <c r="E848" s="92"/>
      <c r="F848" s="92"/>
      <c r="G848" s="92"/>
      <c r="H848" s="92"/>
      <c r="I848" s="92"/>
    </row>
    <row r="849" spans="1:9" ht="12.75">
      <c r="A849" s="92"/>
      <c r="B849" s="92"/>
      <c r="C849" s="92"/>
      <c r="D849" s="92"/>
      <c r="E849" s="92"/>
      <c r="F849" s="92"/>
      <c r="G849" s="92"/>
      <c r="H849" s="92"/>
      <c r="I849" s="92"/>
    </row>
    <row r="850" spans="1:9" ht="12.75">
      <c r="A850" s="92"/>
      <c r="B850" s="92"/>
      <c r="C850" s="92"/>
      <c r="D850" s="92"/>
      <c r="E850" s="92"/>
      <c r="F850" s="92"/>
      <c r="G850" s="92"/>
      <c r="H850" s="92"/>
      <c r="I850" s="92"/>
    </row>
    <row r="851" spans="1:9" ht="12.75">
      <c r="A851" s="92"/>
      <c r="B851" s="92"/>
      <c r="C851" s="92"/>
      <c r="D851" s="92"/>
      <c r="E851" s="92"/>
      <c r="F851" s="92"/>
      <c r="G851" s="92"/>
      <c r="H851" s="92"/>
      <c r="I851" s="92"/>
    </row>
    <row r="852" spans="1:9" ht="12.75">
      <c r="A852" s="92"/>
      <c r="B852" s="92"/>
      <c r="C852" s="92"/>
      <c r="D852" s="92"/>
      <c r="E852" s="92"/>
      <c r="F852" s="92"/>
      <c r="G852" s="92"/>
      <c r="H852" s="92"/>
      <c r="I852" s="92"/>
    </row>
    <row r="853" spans="1:9" ht="12.75">
      <c r="A853" s="92"/>
      <c r="B853" s="92"/>
      <c r="C853" s="92"/>
      <c r="D853" s="92"/>
      <c r="E853" s="92"/>
      <c r="F853" s="92"/>
      <c r="G853" s="92"/>
      <c r="H853" s="92"/>
      <c r="I853" s="92"/>
    </row>
    <row r="854" spans="1:9" ht="12.75">
      <c r="A854" s="92"/>
      <c r="B854" s="92"/>
      <c r="C854" s="92"/>
      <c r="D854" s="92"/>
      <c r="E854" s="92"/>
      <c r="F854" s="92"/>
      <c r="G854" s="92"/>
      <c r="H854" s="92"/>
      <c r="I854" s="92"/>
    </row>
    <row r="855" spans="1:9" ht="12.75">
      <c r="A855" s="92"/>
      <c r="B855" s="92"/>
      <c r="C855" s="92"/>
      <c r="D855" s="92"/>
      <c r="E855" s="92"/>
      <c r="F855" s="92"/>
      <c r="G855" s="92"/>
      <c r="H855" s="92"/>
      <c r="I855" s="92"/>
    </row>
    <row r="856" spans="1:9" ht="12.75">
      <c r="A856" s="92"/>
      <c r="B856" s="92"/>
      <c r="C856" s="92"/>
      <c r="D856" s="92"/>
      <c r="E856" s="92"/>
      <c r="F856" s="92"/>
      <c r="G856" s="92"/>
      <c r="H856" s="92"/>
      <c r="I856" s="92"/>
    </row>
    <row r="857" spans="1:9" ht="12.75">
      <c r="A857" s="92"/>
      <c r="B857" s="92"/>
      <c r="C857" s="92"/>
      <c r="D857" s="92"/>
      <c r="E857" s="92"/>
      <c r="F857" s="92"/>
      <c r="G857" s="92"/>
      <c r="H857" s="92"/>
      <c r="I857" s="92"/>
    </row>
    <row r="858" spans="1:9" ht="12.75">
      <c r="A858" s="92"/>
      <c r="B858" s="92"/>
      <c r="C858" s="92"/>
      <c r="D858" s="92"/>
      <c r="E858" s="92"/>
      <c r="F858" s="92"/>
      <c r="G858" s="92"/>
      <c r="H858" s="92"/>
      <c r="I858" s="92"/>
    </row>
    <row r="859" spans="1:9" ht="12.75">
      <c r="A859" s="92"/>
      <c r="B859" s="92"/>
      <c r="C859" s="92"/>
      <c r="D859" s="92"/>
      <c r="E859" s="92"/>
      <c r="F859" s="92"/>
      <c r="G859" s="92"/>
      <c r="H859" s="92"/>
      <c r="I859" s="92"/>
    </row>
    <row r="860" spans="1:9" ht="12.75">
      <c r="A860" s="92"/>
      <c r="B860" s="92"/>
      <c r="C860" s="92"/>
      <c r="D860" s="92"/>
      <c r="E860" s="92"/>
      <c r="F860" s="92"/>
      <c r="G860" s="92"/>
      <c r="H860" s="92"/>
      <c r="I860" s="92"/>
    </row>
    <row r="861" spans="1:9" ht="12.75">
      <c r="A861" s="92"/>
      <c r="B861" s="92"/>
      <c r="C861" s="92"/>
      <c r="D861" s="92"/>
      <c r="E861" s="92"/>
      <c r="F861" s="92"/>
      <c r="G861" s="92"/>
      <c r="H861" s="92"/>
      <c r="I861" s="92"/>
    </row>
    <row r="862" spans="1:9" ht="12.75">
      <c r="A862" s="92"/>
      <c r="B862" s="92"/>
      <c r="C862" s="92"/>
      <c r="D862" s="92"/>
      <c r="E862" s="92"/>
      <c r="F862" s="92"/>
      <c r="G862" s="92"/>
      <c r="H862" s="92"/>
      <c r="I862" s="92"/>
    </row>
    <row r="863" spans="1:9" ht="12.75">
      <c r="A863" s="92"/>
      <c r="B863" s="92"/>
      <c r="C863" s="92"/>
      <c r="D863" s="92"/>
      <c r="E863" s="92"/>
      <c r="F863" s="92"/>
      <c r="G863" s="92"/>
      <c r="H863" s="92"/>
      <c r="I863" s="92"/>
    </row>
    <row r="864" spans="1:9" ht="12.75">
      <c r="A864" s="92"/>
      <c r="B864" s="92"/>
      <c r="C864" s="92"/>
      <c r="D864" s="92"/>
      <c r="E864" s="92"/>
      <c r="F864" s="92"/>
      <c r="G864" s="92"/>
      <c r="H864" s="92"/>
      <c r="I864" s="92"/>
    </row>
    <row r="865" spans="1:9" ht="12.75">
      <c r="A865" s="92"/>
      <c r="B865" s="92"/>
      <c r="C865" s="92"/>
      <c r="D865" s="92"/>
      <c r="E865" s="92"/>
      <c r="F865" s="92"/>
      <c r="G865" s="92"/>
      <c r="H865" s="92"/>
      <c r="I865" s="92"/>
    </row>
    <row r="866" spans="1:9" ht="12.75">
      <c r="A866" s="92"/>
      <c r="B866" s="92"/>
      <c r="C866" s="92"/>
      <c r="D866" s="92"/>
      <c r="E866" s="92"/>
      <c r="F866" s="92"/>
      <c r="G866" s="92"/>
      <c r="H866" s="92"/>
      <c r="I866" s="92"/>
    </row>
    <row r="867" spans="1:9" ht="12.75">
      <c r="A867" s="92"/>
      <c r="B867" s="92"/>
      <c r="C867" s="92"/>
      <c r="D867" s="92"/>
      <c r="E867" s="92"/>
      <c r="F867" s="92"/>
      <c r="G867" s="92"/>
      <c r="H867" s="92"/>
      <c r="I867" s="92"/>
    </row>
    <row r="868" spans="1:9" ht="12.75">
      <c r="A868" s="92"/>
      <c r="B868" s="92"/>
      <c r="C868" s="92"/>
      <c r="D868" s="92"/>
      <c r="E868" s="92"/>
      <c r="F868" s="92"/>
      <c r="G868" s="92"/>
      <c r="H868" s="92"/>
      <c r="I868" s="92"/>
    </row>
    <row r="869" spans="1:9" ht="12.75">
      <c r="A869" s="92"/>
      <c r="B869" s="92"/>
      <c r="C869" s="92"/>
      <c r="D869" s="92"/>
      <c r="E869" s="92"/>
      <c r="F869" s="92"/>
      <c r="G869" s="92"/>
      <c r="H869" s="92"/>
      <c r="I869" s="92"/>
    </row>
    <row r="870" spans="1:9" ht="12.75">
      <c r="A870" s="92"/>
      <c r="B870" s="92"/>
      <c r="C870" s="92"/>
      <c r="D870" s="92"/>
      <c r="E870" s="92"/>
      <c r="F870" s="92"/>
      <c r="G870" s="92"/>
      <c r="H870" s="92"/>
      <c r="I870" s="92"/>
    </row>
    <row r="871" spans="1:9" ht="12.75">
      <c r="A871" s="92"/>
      <c r="B871" s="92"/>
      <c r="C871" s="92"/>
      <c r="D871" s="92"/>
      <c r="E871" s="92"/>
      <c r="F871" s="92"/>
      <c r="G871" s="92"/>
      <c r="H871" s="92"/>
      <c r="I871" s="92"/>
    </row>
    <row r="872" spans="1:9" ht="12.75">
      <c r="A872" s="92"/>
      <c r="B872" s="92"/>
      <c r="C872" s="92"/>
      <c r="D872" s="92"/>
      <c r="E872" s="92"/>
      <c r="F872" s="92"/>
      <c r="G872" s="92"/>
      <c r="H872" s="92"/>
      <c r="I872" s="92"/>
    </row>
    <row r="873" spans="1:9" ht="12.75">
      <c r="A873" s="92"/>
      <c r="B873" s="92"/>
      <c r="C873" s="92"/>
      <c r="D873" s="92"/>
      <c r="E873" s="92"/>
      <c r="F873" s="92"/>
      <c r="G873" s="92"/>
      <c r="H873" s="92"/>
      <c r="I873" s="92"/>
    </row>
    <row r="874" spans="1:9" ht="12.75">
      <c r="A874" s="92"/>
      <c r="B874" s="92"/>
      <c r="C874" s="92"/>
      <c r="D874" s="92"/>
      <c r="E874" s="92"/>
      <c r="F874" s="92"/>
      <c r="G874" s="92"/>
      <c r="H874" s="92"/>
      <c r="I874" s="92"/>
    </row>
    <row r="875" spans="1:9" ht="12.75">
      <c r="A875" s="92"/>
      <c r="B875" s="92"/>
      <c r="C875" s="92"/>
      <c r="D875" s="92"/>
      <c r="E875" s="92"/>
      <c r="F875" s="92"/>
      <c r="G875" s="92"/>
      <c r="H875" s="92"/>
      <c r="I875" s="92"/>
    </row>
    <row r="876" spans="1:9" ht="12.75">
      <c r="A876" s="92"/>
      <c r="B876" s="92"/>
      <c r="C876" s="92"/>
      <c r="D876" s="92"/>
      <c r="E876" s="92"/>
      <c r="F876" s="92"/>
      <c r="G876" s="92"/>
      <c r="H876" s="92"/>
      <c r="I876" s="92"/>
    </row>
    <row r="877" spans="1:9" ht="12.75">
      <c r="A877" s="92"/>
      <c r="B877" s="92"/>
      <c r="C877" s="92"/>
      <c r="D877" s="92"/>
      <c r="E877" s="92"/>
      <c r="F877" s="92"/>
      <c r="G877" s="92"/>
      <c r="H877" s="92"/>
      <c r="I877" s="92"/>
    </row>
    <row r="878" spans="1:9" ht="12.75">
      <c r="A878" s="92"/>
      <c r="B878" s="92"/>
      <c r="C878" s="92"/>
      <c r="D878" s="92"/>
      <c r="E878" s="92"/>
      <c r="F878" s="92"/>
      <c r="G878" s="92"/>
      <c r="H878" s="92"/>
      <c r="I878" s="92"/>
    </row>
    <row r="879" spans="1:9" ht="12.75">
      <c r="A879" s="92"/>
      <c r="B879" s="92"/>
      <c r="C879" s="92"/>
      <c r="D879" s="92"/>
      <c r="E879" s="92"/>
      <c r="F879" s="92"/>
      <c r="G879" s="92"/>
      <c r="H879" s="92"/>
      <c r="I879" s="92"/>
    </row>
    <row r="880" spans="1:9" ht="12.75">
      <c r="A880" s="92"/>
      <c r="B880" s="92"/>
      <c r="C880" s="92"/>
      <c r="D880" s="92"/>
      <c r="E880" s="92"/>
      <c r="F880" s="92"/>
      <c r="G880" s="92"/>
      <c r="H880" s="92"/>
      <c r="I880" s="92"/>
    </row>
    <row r="881" spans="1:9" ht="12.75">
      <c r="A881" s="92"/>
      <c r="B881" s="92"/>
      <c r="C881" s="92"/>
      <c r="D881" s="92"/>
      <c r="E881" s="92"/>
      <c r="F881" s="92"/>
      <c r="G881" s="92"/>
      <c r="H881" s="92"/>
      <c r="I881" s="92"/>
    </row>
    <row r="882" spans="1:9" ht="12.75">
      <c r="A882" s="92"/>
      <c r="B882" s="92"/>
      <c r="C882" s="92"/>
      <c r="D882" s="92"/>
      <c r="E882" s="92"/>
      <c r="F882" s="92"/>
      <c r="G882" s="92"/>
      <c r="H882" s="92"/>
      <c r="I882" s="92"/>
    </row>
    <row r="883" spans="1:9" ht="12.75">
      <c r="A883" s="92"/>
      <c r="B883" s="92"/>
      <c r="C883" s="92"/>
      <c r="D883" s="92"/>
      <c r="E883" s="92"/>
      <c r="F883" s="92"/>
      <c r="G883" s="92"/>
      <c r="H883" s="92"/>
      <c r="I883" s="92"/>
    </row>
    <row r="884" spans="1:9" ht="12.75">
      <c r="A884" s="92"/>
      <c r="B884" s="92"/>
      <c r="C884" s="92"/>
      <c r="D884" s="92"/>
      <c r="E884" s="92"/>
      <c r="F884" s="92"/>
      <c r="G884" s="92"/>
      <c r="H884" s="92"/>
      <c r="I884" s="92"/>
    </row>
    <row r="885" spans="1:9" ht="12.75">
      <c r="A885" s="92"/>
      <c r="B885" s="92"/>
      <c r="C885" s="92"/>
      <c r="D885" s="92"/>
      <c r="E885" s="92"/>
      <c r="F885" s="92"/>
      <c r="G885" s="92"/>
      <c r="H885" s="92"/>
      <c r="I885" s="92"/>
    </row>
    <row r="886" spans="1:9" ht="12.75">
      <c r="A886" s="92"/>
      <c r="B886" s="92"/>
      <c r="C886" s="92"/>
      <c r="D886" s="92"/>
      <c r="E886" s="92"/>
      <c r="F886" s="92"/>
      <c r="G886" s="92"/>
      <c r="H886" s="92"/>
      <c r="I886" s="92"/>
    </row>
    <row r="887" spans="1:9" ht="12.75">
      <c r="A887" s="92"/>
      <c r="B887" s="92"/>
      <c r="C887" s="92"/>
      <c r="D887" s="92"/>
      <c r="E887" s="92"/>
      <c r="F887" s="92"/>
      <c r="G887" s="92"/>
      <c r="H887" s="92"/>
      <c r="I887" s="92"/>
    </row>
    <row r="888" spans="1:9" ht="12.75">
      <c r="A888" s="92"/>
      <c r="B888" s="92"/>
      <c r="C888" s="92"/>
      <c r="D888" s="92"/>
      <c r="E888" s="92"/>
      <c r="F888" s="92"/>
      <c r="G888" s="92"/>
      <c r="H888" s="92"/>
      <c r="I888" s="92"/>
    </row>
    <row r="889" spans="1:9" ht="12.75">
      <c r="A889" s="92"/>
      <c r="B889" s="92"/>
      <c r="C889" s="92"/>
      <c r="D889" s="92"/>
      <c r="E889" s="92"/>
      <c r="F889" s="92"/>
      <c r="G889" s="92"/>
      <c r="H889" s="92"/>
      <c r="I889" s="92"/>
    </row>
    <row r="890" spans="1:9" ht="12.75">
      <c r="A890" s="92"/>
      <c r="B890" s="92"/>
      <c r="C890" s="92"/>
      <c r="D890" s="92"/>
      <c r="E890" s="92"/>
      <c r="F890" s="92"/>
      <c r="G890" s="92"/>
      <c r="H890" s="92"/>
      <c r="I890" s="92"/>
    </row>
    <row r="891" spans="1:9" ht="12.75">
      <c r="A891" s="92"/>
      <c r="B891" s="92"/>
      <c r="C891" s="92"/>
      <c r="D891" s="92"/>
      <c r="E891" s="92"/>
      <c r="F891" s="92"/>
      <c r="G891" s="92"/>
      <c r="H891" s="92"/>
      <c r="I891" s="92"/>
    </row>
    <row r="892" spans="1:9" ht="12.75">
      <c r="A892" s="92"/>
      <c r="B892" s="92"/>
      <c r="C892" s="92"/>
      <c r="D892" s="92"/>
      <c r="E892" s="92"/>
      <c r="F892" s="92"/>
      <c r="G892" s="92"/>
      <c r="H892" s="92"/>
      <c r="I892" s="92"/>
    </row>
    <row r="893" spans="1:9" ht="12.75">
      <c r="A893" s="92"/>
      <c r="B893" s="92"/>
      <c r="C893" s="92"/>
      <c r="D893" s="92"/>
      <c r="E893" s="92"/>
      <c r="F893" s="92"/>
      <c r="G893" s="92"/>
      <c r="H893" s="92"/>
      <c r="I893" s="92"/>
    </row>
    <row r="894" spans="1:9" ht="12.75">
      <c r="A894" s="92"/>
      <c r="B894" s="92"/>
      <c r="C894" s="92"/>
      <c r="D894" s="92"/>
      <c r="E894" s="92"/>
      <c r="F894" s="92"/>
      <c r="G894" s="92"/>
      <c r="H894" s="92"/>
      <c r="I894" s="92"/>
    </row>
    <row r="895" spans="1:9" ht="12.75">
      <c r="A895" s="92"/>
      <c r="B895" s="92"/>
      <c r="C895" s="92"/>
      <c r="D895" s="92"/>
      <c r="E895" s="92"/>
      <c r="F895" s="92"/>
      <c r="G895" s="92"/>
      <c r="H895" s="92"/>
      <c r="I895" s="92"/>
    </row>
    <row r="896" spans="1:9" ht="12.75">
      <c r="A896" s="92"/>
      <c r="B896" s="92"/>
      <c r="C896" s="92"/>
      <c r="D896" s="92"/>
      <c r="E896" s="92"/>
      <c r="F896" s="92"/>
      <c r="G896" s="92"/>
      <c r="H896" s="92"/>
      <c r="I896" s="92"/>
    </row>
    <row r="897" spans="1:9" ht="12.75">
      <c r="A897" s="92"/>
      <c r="B897" s="92"/>
      <c r="C897" s="92"/>
      <c r="D897" s="92"/>
      <c r="E897" s="92"/>
      <c r="F897" s="92"/>
      <c r="G897" s="92"/>
      <c r="H897" s="92"/>
      <c r="I897" s="92"/>
    </row>
    <row r="898" spans="1:9" ht="12.75">
      <c r="A898" s="92"/>
      <c r="B898" s="92"/>
      <c r="C898" s="92"/>
      <c r="D898" s="92"/>
      <c r="E898" s="92"/>
      <c r="F898" s="92"/>
      <c r="G898" s="92"/>
      <c r="H898" s="92"/>
      <c r="I898" s="92"/>
    </row>
    <row r="899" spans="1:9" ht="12.75">
      <c r="A899" s="92"/>
      <c r="B899" s="92"/>
      <c r="C899" s="92"/>
      <c r="D899" s="92"/>
      <c r="E899" s="92"/>
      <c r="F899" s="92"/>
      <c r="G899" s="92"/>
      <c r="H899" s="92"/>
      <c r="I899" s="92"/>
    </row>
    <row r="900" spans="1:9" ht="12.75">
      <c r="A900" s="92"/>
      <c r="B900" s="92"/>
      <c r="C900" s="92"/>
      <c r="D900" s="92"/>
      <c r="E900" s="92"/>
      <c r="F900" s="92"/>
      <c r="G900" s="92"/>
      <c r="H900" s="92"/>
      <c r="I900" s="92"/>
    </row>
    <row r="901" spans="1:9" ht="12.75">
      <c r="A901" s="92"/>
      <c r="B901" s="92"/>
      <c r="C901" s="92"/>
      <c r="D901" s="92"/>
      <c r="E901" s="92"/>
      <c r="F901" s="92"/>
      <c r="G901" s="92"/>
      <c r="H901" s="92"/>
      <c r="I901" s="92"/>
    </row>
    <row r="902" spans="1:9" ht="12.75">
      <c r="A902" s="92"/>
      <c r="B902" s="92"/>
      <c r="C902" s="92"/>
      <c r="D902" s="92"/>
      <c r="E902" s="92"/>
      <c r="F902" s="92"/>
      <c r="G902" s="92"/>
      <c r="H902" s="92"/>
      <c r="I902" s="92"/>
    </row>
    <row r="903" spans="1:9" ht="12.75">
      <c r="A903" s="92"/>
      <c r="B903" s="92"/>
      <c r="C903" s="92"/>
      <c r="D903" s="92"/>
      <c r="E903" s="92"/>
      <c r="F903" s="92"/>
      <c r="G903" s="92"/>
      <c r="H903" s="92"/>
      <c r="I903" s="92"/>
    </row>
    <row r="904" spans="1:9" ht="12.75">
      <c r="A904" s="92"/>
      <c r="B904" s="92"/>
      <c r="C904" s="92"/>
      <c r="D904" s="92"/>
      <c r="E904" s="92"/>
      <c r="F904" s="92"/>
      <c r="G904" s="92"/>
      <c r="H904" s="92"/>
      <c r="I904" s="92"/>
    </row>
    <row r="905" spans="1:9" ht="12.75">
      <c r="A905" s="92"/>
      <c r="B905" s="92"/>
      <c r="C905" s="92"/>
      <c r="D905" s="92"/>
      <c r="E905" s="92"/>
      <c r="F905" s="92"/>
      <c r="G905" s="92"/>
      <c r="H905" s="92"/>
      <c r="I905" s="92"/>
    </row>
    <row r="906" spans="1:9" ht="12.75">
      <c r="A906" s="92"/>
      <c r="B906" s="92"/>
      <c r="C906" s="92"/>
      <c r="D906" s="92"/>
      <c r="E906" s="92"/>
      <c r="F906" s="92"/>
      <c r="G906" s="92"/>
      <c r="H906" s="92"/>
      <c r="I906" s="92"/>
    </row>
    <row r="907" spans="1:9" ht="12.75">
      <c r="A907" s="92"/>
      <c r="B907" s="92"/>
      <c r="C907" s="92"/>
      <c r="D907" s="92"/>
      <c r="E907" s="92"/>
      <c r="F907" s="92"/>
      <c r="G907" s="92"/>
      <c r="H907" s="92"/>
      <c r="I907" s="92"/>
    </row>
    <row r="908" spans="1:9" ht="12.75">
      <c r="A908" s="92"/>
      <c r="B908" s="92"/>
      <c r="C908" s="92"/>
      <c r="D908" s="92"/>
      <c r="E908" s="92"/>
      <c r="F908" s="92"/>
      <c r="G908" s="92"/>
      <c r="H908" s="92"/>
      <c r="I908" s="92"/>
    </row>
    <row r="909" spans="1:9" ht="12.75">
      <c r="A909" s="92"/>
      <c r="B909" s="92"/>
      <c r="C909" s="92"/>
      <c r="D909" s="92"/>
      <c r="E909" s="92"/>
      <c r="F909" s="92"/>
      <c r="G909" s="92"/>
      <c r="H909" s="92"/>
      <c r="I909" s="92"/>
    </row>
    <row r="910" spans="1:9" ht="12.75">
      <c r="A910" s="92"/>
      <c r="B910" s="92"/>
      <c r="C910" s="92"/>
      <c r="D910" s="92"/>
      <c r="E910" s="92"/>
      <c r="F910" s="92"/>
      <c r="G910" s="92"/>
      <c r="H910" s="92"/>
      <c r="I910" s="92"/>
    </row>
    <row r="911" spans="1:9" ht="12.75">
      <c r="A911" s="92"/>
      <c r="B911" s="92"/>
      <c r="C911" s="92"/>
      <c r="D911" s="92"/>
      <c r="E911" s="92"/>
      <c r="F911" s="92"/>
      <c r="G911" s="92"/>
      <c r="H911" s="92"/>
      <c r="I911" s="92"/>
    </row>
    <row r="912" spans="1:9" ht="12.75">
      <c r="A912" s="92"/>
      <c r="B912" s="92"/>
      <c r="C912" s="92"/>
      <c r="D912" s="92"/>
      <c r="E912" s="92"/>
      <c r="F912" s="92"/>
      <c r="G912" s="92"/>
      <c r="H912" s="92"/>
      <c r="I912" s="92"/>
    </row>
    <row r="913" spans="1:9" ht="12.75">
      <c r="A913" s="92"/>
      <c r="B913" s="92"/>
      <c r="C913" s="92"/>
      <c r="D913" s="92"/>
      <c r="E913" s="92"/>
      <c r="F913" s="92"/>
      <c r="G913" s="92"/>
      <c r="H913" s="92"/>
      <c r="I913" s="92"/>
    </row>
    <row r="914" spans="1:9" ht="12.75">
      <c r="A914" s="92"/>
      <c r="B914" s="92"/>
      <c r="C914" s="92"/>
      <c r="D914" s="92"/>
      <c r="E914" s="92"/>
      <c r="F914" s="92"/>
      <c r="G914" s="92"/>
      <c r="H914" s="92"/>
      <c r="I914" s="92"/>
    </row>
    <row r="915" spans="1:9" ht="12.75">
      <c r="A915" s="92"/>
      <c r="B915" s="92"/>
      <c r="C915" s="92"/>
      <c r="D915" s="92"/>
      <c r="E915" s="92"/>
      <c r="F915" s="92"/>
      <c r="G915" s="92"/>
      <c r="H915" s="92"/>
      <c r="I915" s="92"/>
    </row>
    <row r="916" spans="1:9" ht="12.75">
      <c r="A916" s="92"/>
      <c r="B916" s="92"/>
      <c r="C916" s="92"/>
      <c r="D916" s="92"/>
      <c r="E916" s="92"/>
      <c r="F916" s="92"/>
      <c r="G916" s="92"/>
      <c r="H916" s="92"/>
      <c r="I916" s="92"/>
    </row>
    <row r="917" spans="1:9" ht="12.75">
      <c r="A917" s="92"/>
      <c r="B917" s="92"/>
      <c r="C917" s="92"/>
      <c r="D917" s="92"/>
      <c r="E917" s="92"/>
      <c r="F917" s="92"/>
      <c r="G917" s="92"/>
      <c r="H917" s="92"/>
      <c r="I917" s="92"/>
    </row>
    <row r="918" spans="1:9" ht="12.75">
      <c r="A918" s="92"/>
      <c r="B918" s="92"/>
      <c r="C918" s="92"/>
      <c r="D918" s="92"/>
      <c r="E918" s="92"/>
      <c r="F918" s="92"/>
      <c r="G918" s="92"/>
      <c r="H918" s="92"/>
      <c r="I918" s="92"/>
    </row>
    <row r="919" spans="1:9" ht="12.75">
      <c r="A919" s="92"/>
      <c r="B919" s="92"/>
      <c r="C919" s="92"/>
      <c r="D919" s="92"/>
      <c r="E919" s="92"/>
      <c r="F919" s="92"/>
      <c r="G919" s="92"/>
      <c r="H919" s="92"/>
      <c r="I919" s="92"/>
    </row>
    <row r="920" spans="1:9" ht="12.75">
      <c r="A920" s="92"/>
      <c r="B920" s="92"/>
      <c r="C920" s="92"/>
      <c r="D920" s="92"/>
      <c r="E920" s="92"/>
      <c r="F920" s="92"/>
      <c r="G920" s="92"/>
      <c r="H920" s="92"/>
      <c r="I920" s="92"/>
    </row>
    <row r="921" spans="1:9" ht="12.75">
      <c r="A921" s="92"/>
      <c r="B921" s="92"/>
      <c r="C921" s="92"/>
      <c r="D921" s="92"/>
      <c r="E921" s="92"/>
      <c r="F921" s="92"/>
      <c r="G921" s="92"/>
      <c r="H921" s="92"/>
      <c r="I921" s="92"/>
    </row>
    <row r="922" spans="1:9" ht="12.75">
      <c r="A922" s="92"/>
      <c r="B922" s="92"/>
      <c r="C922" s="92"/>
      <c r="D922" s="92"/>
      <c r="E922" s="92"/>
      <c r="F922" s="92"/>
      <c r="G922" s="92"/>
      <c r="H922" s="92"/>
      <c r="I922" s="92"/>
    </row>
    <row r="923" spans="1:9" ht="12.75">
      <c r="A923" s="92"/>
      <c r="B923" s="92"/>
      <c r="C923" s="92"/>
      <c r="D923" s="92"/>
      <c r="E923" s="92"/>
      <c r="F923" s="92"/>
      <c r="G923" s="92"/>
      <c r="H923" s="92"/>
      <c r="I923" s="92"/>
    </row>
    <row r="924" spans="1:9" ht="12.75">
      <c r="A924" s="92"/>
      <c r="B924" s="92"/>
      <c r="C924" s="92"/>
      <c r="D924" s="92"/>
      <c r="E924" s="92"/>
      <c r="F924" s="92"/>
      <c r="G924" s="92"/>
      <c r="H924" s="92"/>
      <c r="I924" s="92"/>
    </row>
    <row r="925" spans="1:9" ht="12.75">
      <c r="A925" s="92"/>
      <c r="B925" s="92"/>
      <c r="C925" s="92"/>
      <c r="D925" s="92"/>
      <c r="E925" s="92"/>
      <c r="F925" s="92"/>
      <c r="G925" s="92"/>
      <c r="H925" s="92"/>
      <c r="I925" s="92"/>
    </row>
    <row r="926" spans="1:9" ht="12.75">
      <c r="A926" s="92"/>
      <c r="B926" s="92"/>
      <c r="C926" s="92"/>
      <c r="D926" s="92"/>
      <c r="E926" s="92"/>
      <c r="F926" s="92"/>
      <c r="G926" s="92"/>
      <c r="H926" s="92"/>
      <c r="I926" s="92"/>
    </row>
    <row r="927" spans="1:9" ht="12.75">
      <c r="A927" s="92"/>
      <c r="B927" s="92"/>
      <c r="C927" s="92"/>
      <c r="D927" s="92"/>
      <c r="E927" s="92"/>
      <c r="F927" s="92"/>
      <c r="G927" s="92"/>
      <c r="H927" s="92"/>
      <c r="I927" s="92"/>
    </row>
    <row r="928" spans="1:9" ht="12.75">
      <c r="A928" s="92"/>
      <c r="B928" s="92"/>
      <c r="C928" s="92"/>
      <c r="D928" s="92"/>
      <c r="E928" s="92"/>
      <c r="F928" s="92"/>
      <c r="G928" s="92"/>
      <c r="H928" s="92"/>
      <c r="I928" s="92"/>
    </row>
    <row r="929" spans="1:9" ht="12.75">
      <c r="A929" s="92"/>
      <c r="B929" s="92"/>
      <c r="C929" s="92"/>
      <c r="D929" s="92"/>
      <c r="E929" s="92"/>
      <c r="F929" s="92"/>
      <c r="G929" s="92"/>
      <c r="H929" s="92"/>
      <c r="I929" s="92"/>
    </row>
    <row r="930" spans="1:9" ht="12.75">
      <c r="A930" s="92"/>
      <c r="B930" s="92"/>
      <c r="C930" s="92"/>
      <c r="D930" s="92"/>
      <c r="E930" s="92"/>
      <c r="F930" s="92"/>
      <c r="G930" s="92"/>
      <c r="H930" s="92"/>
      <c r="I930" s="92"/>
    </row>
    <row r="931" spans="1:9" ht="12.75">
      <c r="A931" s="92"/>
      <c r="B931" s="92"/>
      <c r="C931" s="92"/>
      <c r="D931" s="92"/>
      <c r="E931" s="92"/>
      <c r="F931" s="92"/>
      <c r="G931" s="92"/>
      <c r="H931" s="92"/>
      <c r="I931" s="92"/>
    </row>
    <row r="932" spans="1:9" ht="12.75">
      <c r="A932" s="92"/>
      <c r="B932" s="92"/>
      <c r="C932" s="92"/>
      <c r="D932" s="92"/>
      <c r="E932" s="92"/>
      <c r="F932" s="92"/>
      <c r="G932" s="92"/>
      <c r="H932" s="92"/>
      <c r="I932" s="92"/>
    </row>
    <row r="933" spans="1:9" ht="12.75">
      <c r="A933" s="92"/>
      <c r="B933" s="92"/>
      <c r="C933" s="92"/>
      <c r="D933" s="92"/>
      <c r="E933" s="92"/>
      <c r="F933" s="92"/>
      <c r="G933" s="92"/>
      <c r="H933" s="92"/>
      <c r="I933" s="92"/>
    </row>
    <row r="934" spans="1:9" ht="12.75">
      <c r="A934" s="92"/>
      <c r="B934" s="92"/>
      <c r="C934" s="92"/>
      <c r="D934" s="92"/>
      <c r="E934" s="92"/>
      <c r="F934" s="92"/>
      <c r="G934" s="92"/>
      <c r="H934" s="92"/>
      <c r="I934" s="92"/>
    </row>
    <row r="935" spans="1:9" ht="12.75">
      <c r="A935" s="92"/>
      <c r="B935" s="92"/>
      <c r="C935" s="92"/>
      <c r="D935" s="92"/>
      <c r="E935" s="92"/>
      <c r="F935" s="92"/>
      <c r="G935" s="92"/>
      <c r="H935" s="92"/>
      <c r="I935" s="92"/>
    </row>
    <row r="936" spans="1:9" ht="12.75">
      <c r="A936" s="92"/>
      <c r="B936" s="92"/>
      <c r="C936" s="92"/>
      <c r="D936" s="92"/>
      <c r="E936" s="92"/>
      <c r="F936" s="92"/>
      <c r="G936" s="92"/>
      <c r="H936" s="92"/>
      <c r="I936" s="92"/>
    </row>
    <row r="937" spans="1:9" ht="12.75">
      <c r="A937" s="92"/>
      <c r="B937" s="92"/>
      <c r="C937" s="92"/>
      <c r="D937" s="92"/>
      <c r="E937" s="92"/>
      <c r="F937" s="92"/>
      <c r="G937" s="92"/>
      <c r="H937" s="92"/>
      <c r="I937" s="92"/>
    </row>
    <row r="938" spans="1:9" ht="12.75">
      <c r="A938" s="92"/>
      <c r="B938" s="92"/>
      <c r="C938" s="92"/>
      <c r="D938" s="92"/>
      <c r="E938" s="92"/>
      <c r="F938" s="92"/>
      <c r="G938" s="92"/>
      <c r="H938" s="92"/>
      <c r="I938" s="92"/>
    </row>
    <row r="939" spans="1:9" ht="12.75">
      <c r="A939" s="92"/>
      <c r="B939" s="92"/>
      <c r="C939" s="92"/>
      <c r="D939" s="92"/>
      <c r="E939" s="92"/>
      <c r="F939" s="92"/>
      <c r="G939" s="92"/>
      <c r="H939" s="92"/>
      <c r="I939" s="92"/>
    </row>
    <row r="940" spans="1:9" ht="12.75">
      <c r="A940" s="92"/>
      <c r="B940" s="92"/>
      <c r="C940" s="92"/>
      <c r="D940" s="92"/>
      <c r="E940" s="92"/>
      <c r="F940" s="92"/>
      <c r="G940" s="92"/>
      <c r="H940" s="92"/>
      <c r="I940" s="92"/>
    </row>
    <row r="941" spans="1:9" ht="12.75">
      <c r="A941" s="92"/>
      <c r="B941" s="92"/>
      <c r="C941" s="92"/>
      <c r="D941" s="92"/>
      <c r="E941" s="92"/>
      <c r="F941" s="92"/>
      <c r="G941" s="92"/>
      <c r="H941" s="92"/>
      <c r="I941" s="92"/>
    </row>
    <row r="942" spans="1:9" ht="12.75">
      <c r="A942" s="92"/>
      <c r="B942" s="92"/>
      <c r="C942" s="92"/>
      <c r="D942" s="92"/>
      <c r="E942" s="92"/>
      <c r="F942" s="92"/>
      <c r="G942" s="92"/>
      <c r="H942" s="92"/>
      <c r="I942" s="92"/>
    </row>
    <row r="943" spans="1:9" ht="12.75">
      <c r="A943" s="92"/>
      <c r="B943" s="92"/>
      <c r="C943" s="92"/>
      <c r="D943" s="92"/>
      <c r="E943" s="92"/>
      <c r="F943" s="92"/>
      <c r="G943" s="92"/>
      <c r="H943" s="92"/>
      <c r="I943" s="92"/>
    </row>
    <row r="944" spans="1:9" ht="12.75">
      <c r="A944" s="92"/>
      <c r="B944" s="92"/>
      <c r="C944" s="92"/>
      <c r="D944" s="92"/>
      <c r="E944" s="92"/>
      <c r="F944" s="92"/>
      <c r="G944" s="92"/>
      <c r="H944" s="92"/>
      <c r="I944" s="92"/>
    </row>
    <row r="945" spans="1:9" ht="12.75">
      <c r="A945" s="92"/>
      <c r="B945" s="92"/>
      <c r="C945" s="92"/>
      <c r="D945" s="92"/>
      <c r="E945" s="92"/>
      <c r="F945" s="92"/>
      <c r="G945" s="92"/>
      <c r="H945" s="92"/>
      <c r="I945" s="92"/>
    </row>
    <row r="946" spans="1:9" ht="12.75">
      <c r="A946" s="92"/>
      <c r="B946" s="92"/>
      <c r="C946" s="92"/>
      <c r="D946" s="92"/>
      <c r="E946" s="92"/>
      <c r="F946" s="92"/>
      <c r="G946" s="92"/>
      <c r="H946" s="92"/>
      <c r="I946" s="92"/>
    </row>
    <row r="947" spans="1:9" ht="12.75">
      <c r="A947" s="92"/>
      <c r="B947" s="92"/>
      <c r="C947" s="92"/>
      <c r="D947" s="92"/>
      <c r="E947" s="92"/>
      <c r="F947" s="92"/>
      <c r="G947" s="92"/>
      <c r="H947" s="92"/>
      <c r="I947" s="92"/>
    </row>
    <row r="948" spans="1:9" ht="12.75">
      <c r="A948" s="92"/>
      <c r="B948" s="92"/>
      <c r="C948" s="92"/>
      <c r="D948" s="92"/>
      <c r="E948" s="92"/>
      <c r="F948" s="92"/>
      <c r="G948" s="92"/>
      <c r="H948" s="92"/>
      <c r="I948" s="92"/>
    </row>
    <row r="949" spans="1:9" ht="12.75">
      <c r="A949" s="92"/>
      <c r="B949" s="92"/>
      <c r="C949" s="92"/>
      <c r="D949" s="92"/>
      <c r="E949" s="92"/>
      <c r="F949" s="92"/>
      <c r="G949" s="92"/>
      <c r="H949" s="92"/>
      <c r="I949" s="92"/>
    </row>
    <row r="950" spans="1:9" ht="12.75">
      <c r="A950" s="92"/>
      <c r="B950" s="92"/>
      <c r="C950" s="92"/>
      <c r="D950" s="92"/>
      <c r="E950" s="92"/>
      <c r="F950" s="92"/>
      <c r="G950" s="92"/>
      <c r="H950" s="92"/>
      <c r="I950" s="92"/>
    </row>
    <row r="951" spans="1:9" ht="12.75">
      <c r="A951" s="92"/>
      <c r="B951" s="92"/>
      <c r="C951" s="92"/>
      <c r="D951" s="92"/>
      <c r="E951" s="92"/>
      <c r="F951" s="92"/>
      <c r="G951" s="92"/>
      <c r="H951" s="92"/>
      <c r="I951" s="92"/>
    </row>
    <row r="952" spans="1:9" ht="12.75">
      <c r="A952" s="92"/>
      <c r="B952" s="92"/>
      <c r="C952" s="92"/>
      <c r="D952" s="92"/>
      <c r="E952" s="92"/>
      <c r="F952" s="92"/>
      <c r="G952" s="92"/>
      <c r="H952" s="92"/>
      <c r="I952" s="92"/>
    </row>
    <row r="953" spans="1:9" ht="12.75">
      <c r="A953" s="92"/>
      <c r="B953" s="92"/>
      <c r="C953" s="92"/>
      <c r="D953" s="92"/>
      <c r="E953" s="92"/>
      <c r="F953" s="92"/>
      <c r="G953" s="92"/>
      <c r="H953" s="92"/>
      <c r="I953" s="92"/>
    </row>
    <row r="954" spans="1:9" ht="12.75">
      <c r="A954" s="92"/>
      <c r="B954" s="92"/>
      <c r="C954" s="92"/>
      <c r="D954" s="92"/>
      <c r="E954" s="92"/>
      <c r="F954" s="92"/>
      <c r="G954" s="92"/>
      <c r="H954" s="92"/>
      <c r="I954" s="92"/>
    </row>
    <row r="955" spans="1:9" ht="12.75">
      <c r="A955" s="92"/>
      <c r="B955" s="92"/>
      <c r="C955" s="92"/>
      <c r="D955" s="92"/>
      <c r="E955" s="92"/>
      <c r="F955" s="92"/>
      <c r="G955" s="92"/>
      <c r="H955" s="92"/>
      <c r="I955" s="92"/>
    </row>
    <row r="956" spans="1:9" ht="12.75">
      <c r="A956" s="92"/>
      <c r="B956" s="92"/>
      <c r="C956" s="92"/>
      <c r="D956" s="92"/>
      <c r="E956" s="92"/>
      <c r="F956" s="92"/>
      <c r="G956" s="92"/>
      <c r="H956" s="92"/>
      <c r="I956" s="92"/>
    </row>
    <row r="957" spans="1:9" ht="12.75">
      <c r="A957" s="92"/>
      <c r="B957" s="92"/>
      <c r="C957" s="92"/>
      <c r="D957" s="92"/>
      <c r="E957" s="92"/>
      <c r="F957" s="92"/>
      <c r="G957" s="92"/>
      <c r="H957" s="92"/>
      <c r="I957" s="92"/>
    </row>
    <row r="958" spans="1:9" ht="12.75">
      <c r="A958" s="92"/>
      <c r="B958" s="92"/>
      <c r="C958" s="92"/>
      <c r="D958" s="92"/>
      <c r="E958" s="92"/>
      <c r="F958" s="92"/>
      <c r="G958" s="92"/>
      <c r="H958" s="92"/>
      <c r="I958" s="92"/>
    </row>
    <row r="959" spans="1:9" ht="12.75">
      <c r="A959" s="92"/>
      <c r="B959" s="92"/>
      <c r="C959" s="92"/>
      <c r="D959" s="92"/>
      <c r="E959" s="92"/>
      <c r="F959" s="92"/>
      <c r="G959" s="92"/>
      <c r="H959" s="92"/>
      <c r="I959" s="92"/>
    </row>
    <row r="960" spans="1:9" ht="12.75">
      <c r="A960" s="92"/>
      <c r="B960" s="92"/>
      <c r="C960" s="92"/>
      <c r="D960" s="92"/>
      <c r="E960" s="92"/>
      <c r="F960" s="92"/>
      <c r="G960" s="92"/>
      <c r="H960" s="92"/>
      <c r="I960" s="92"/>
    </row>
    <row r="961" spans="1:9" ht="12.75">
      <c r="A961" s="92"/>
      <c r="B961" s="92"/>
      <c r="C961" s="92"/>
      <c r="D961" s="92"/>
      <c r="E961" s="92"/>
      <c r="F961" s="92"/>
      <c r="G961" s="92"/>
      <c r="H961" s="92"/>
      <c r="I961" s="92"/>
    </row>
    <row r="962" spans="1:9" ht="12.75">
      <c r="A962" s="92"/>
      <c r="B962" s="92"/>
      <c r="C962" s="92"/>
      <c r="D962" s="92"/>
      <c r="E962" s="92"/>
      <c r="F962" s="92"/>
      <c r="G962" s="92"/>
      <c r="H962" s="92"/>
      <c r="I962" s="92"/>
    </row>
    <row r="963" spans="1:9" ht="12.75">
      <c r="A963" s="92"/>
      <c r="B963" s="92"/>
      <c r="C963" s="92"/>
      <c r="D963" s="92"/>
      <c r="E963" s="92"/>
      <c r="F963" s="92"/>
      <c r="G963" s="92"/>
      <c r="H963" s="92"/>
      <c r="I963" s="92"/>
    </row>
    <row r="964" spans="1:9" ht="12.75">
      <c r="A964" s="92"/>
      <c r="B964" s="92"/>
      <c r="C964" s="92"/>
      <c r="D964" s="92"/>
      <c r="E964" s="92"/>
      <c r="F964" s="92"/>
      <c r="G964" s="92"/>
      <c r="H964" s="92"/>
      <c r="I964" s="92"/>
    </row>
    <row r="965" spans="1:9" ht="12.75">
      <c r="A965" s="92"/>
      <c r="B965" s="92"/>
      <c r="C965" s="92"/>
      <c r="D965" s="92"/>
      <c r="E965" s="92"/>
      <c r="F965" s="92"/>
      <c r="G965" s="92"/>
      <c r="H965" s="92"/>
      <c r="I965" s="92"/>
    </row>
    <row r="966" spans="1:9" ht="12.75">
      <c r="A966" s="92"/>
      <c r="B966" s="92"/>
      <c r="C966" s="92"/>
      <c r="D966" s="92"/>
      <c r="E966" s="92"/>
      <c r="F966" s="92"/>
      <c r="G966" s="92"/>
      <c r="H966" s="92"/>
      <c r="I966" s="92"/>
    </row>
    <row r="967" spans="1:9" ht="12.75">
      <c r="A967" s="92"/>
      <c r="B967" s="92"/>
      <c r="C967" s="92"/>
      <c r="D967" s="92"/>
      <c r="E967" s="92"/>
      <c r="F967" s="92"/>
      <c r="G967" s="92"/>
      <c r="H967" s="92"/>
      <c r="I967" s="92"/>
    </row>
    <row r="968" spans="1:9" ht="12.75">
      <c r="A968" s="92"/>
      <c r="B968" s="92"/>
      <c r="C968" s="92"/>
      <c r="D968" s="92"/>
      <c r="E968" s="92"/>
      <c r="F968" s="92"/>
      <c r="G968" s="92"/>
      <c r="H968" s="92"/>
      <c r="I968" s="92"/>
    </row>
    <row r="969" spans="1:9" ht="12.75">
      <c r="A969" s="92"/>
      <c r="B969" s="92"/>
      <c r="C969" s="92"/>
      <c r="D969" s="92"/>
      <c r="E969" s="92"/>
      <c r="F969" s="92"/>
      <c r="G969" s="92"/>
      <c r="H969" s="92"/>
      <c r="I969" s="92"/>
    </row>
    <row r="970" spans="1:9" ht="12.75">
      <c r="A970" s="92"/>
      <c r="B970" s="92"/>
      <c r="C970" s="92"/>
      <c r="D970" s="92"/>
      <c r="E970" s="92"/>
      <c r="F970" s="92"/>
      <c r="G970" s="92"/>
      <c r="H970" s="92"/>
      <c r="I970" s="92"/>
    </row>
    <row r="971" spans="1:9" ht="12.75">
      <c r="A971" s="92"/>
      <c r="B971" s="92"/>
      <c r="C971" s="92"/>
      <c r="D971" s="92"/>
      <c r="E971" s="92"/>
      <c r="F971" s="92"/>
      <c r="G971" s="92"/>
      <c r="H971" s="92"/>
      <c r="I971" s="92"/>
    </row>
    <row r="972" spans="1:9" ht="12.75">
      <c r="A972" s="92"/>
      <c r="B972" s="92"/>
      <c r="C972" s="92"/>
      <c r="D972" s="92"/>
      <c r="E972" s="92"/>
      <c r="F972" s="92"/>
      <c r="G972" s="92"/>
      <c r="H972" s="92"/>
      <c r="I972" s="92"/>
    </row>
    <row r="973" spans="1:9" ht="12.75">
      <c r="A973" s="92"/>
      <c r="B973" s="92"/>
      <c r="C973" s="92"/>
      <c r="D973" s="92"/>
      <c r="E973" s="92"/>
      <c r="F973" s="92"/>
      <c r="G973" s="92"/>
      <c r="H973" s="92"/>
      <c r="I973" s="92"/>
    </row>
    <row r="974" spans="1:9" ht="12.75">
      <c r="A974" s="92"/>
      <c r="B974" s="92"/>
      <c r="C974" s="92"/>
      <c r="D974" s="92"/>
      <c r="E974" s="92"/>
      <c r="F974" s="92"/>
      <c r="G974" s="92"/>
      <c r="H974" s="92"/>
      <c r="I974" s="92"/>
    </row>
    <row r="975" spans="1:9" ht="12.75">
      <c r="A975" s="92"/>
      <c r="B975" s="92"/>
      <c r="C975" s="92"/>
      <c r="D975" s="92"/>
      <c r="E975" s="92"/>
      <c r="F975" s="92"/>
      <c r="G975" s="92"/>
      <c r="H975" s="92"/>
      <c r="I975" s="92"/>
    </row>
    <row r="976" spans="1:9" ht="12.75">
      <c r="A976" s="92"/>
      <c r="B976" s="92"/>
      <c r="C976" s="92"/>
      <c r="D976" s="92"/>
      <c r="E976" s="92"/>
      <c r="F976" s="92"/>
      <c r="G976" s="92"/>
      <c r="H976" s="92"/>
      <c r="I976" s="92"/>
    </row>
    <row r="977" spans="1:9" ht="12.75">
      <c r="A977" s="92"/>
      <c r="B977" s="92"/>
      <c r="C977" s="92"/>
      <c r="D977" s="92"/>
      <c r="E977" s="92"/>
      <c r="F977" s="92"/>
      <c r="G977" s="92"/>
      <c r="H977" s="92"/>
      <c r="I977" s="92"/>
    </row>
    <row r="978" spans="1:9" ht="12.75">
      <c r="A978" s="92"/>
      <c r="B978" s="92"/>
      <c r="C978" s="92"/>
      <c r="D978" s="92"/>
      <c r="E978" s="92"/>
      <c r="F978" s="92"/>
      <c r="G978" s="92"/>
      <c r="H978" s="92"/>
      <c r="I978" s="92"/>
    </row>
    <row r="979" spans="1:9" ht="12.75">
      <c r="A979" s="92"/>
      <c r="B979" s="92"/>
      <c r="C979" s="92"/>
      <c r="D979" s="92"/>
      <c r="E979" s="92"/>
      <c r="F979" s="92"/>
      <c r="G979" s="92"/>
      <c r="H979" s="92"/>
      <c r="I979" s="92"/>
    </row>
    <row r="980" spans="1:9" ht="12.75">
      <c r="A980" s="92"/>
      <c r="B980" s="92"/>
      <c r="C980" s="92"/>
      <c r="D980" s="92"/>
      <c r="E980" s="92"/>
      <c r="F980" s="92"/>
      <c r="G980" s="92"/>
      <c r="H980" s="92"/>
      <c r="I980" s="92"/>
    </row>
    <row r="981" spans="1:9" ht="12.75">
      <c r="A981" s="92"/>
      <c r="B981" s="92"/>
      <c r="C981" s="92"/>
      <c r="D981" s="92"/>
      <c r="E981" s="92"/>
      <c r="F981" s="92"/>
      <c r="G981" s="92"/>
      <c r="H981" s="92"/>
      <c r="I981" s="92"/>
    </row>
    <row r="982" spans="1:9" ht="12.75">
      <c r="A982" s="92"/>
      <c r="B982" s="92"/>
      <c r="C982" s="92"/>
      <c r="D982" s="92"/>
      <c r="E982" s="92"/>
      <c r="F982" s="92"/>
      <c r="G982" s="92"/>
      <c r="H982" s="92"/>
      <c r="I982" s="92"/>
    </row>
    <row r="983" spans="1:9" ht="12.75">
      <c r="A983" s="92"/>
      <c r="B983" s="92"/>
      <c r="C983" s="92"/>
      <c r="D983" s="92"/>
      <c r="E983" s="92"/>
      <c r="F983" s="92"/>
      <c r="G983" s="92"/>
      <c r="H983" s="92"/>
      <c r="I983" s="92"/>
    </row>
    <row r="984" spans="1:9" ht="12.75">
      <c r="A984" s="92"/>
      <c r="B984" s="92"/>
      <c r="C984" s="92"/>
      <c r="D984" s="92"/>
      <c r="E984" s="92"/>
      <c r="F984" s="92"/>
      <c r="G984" s="92"/>
      <c r="H984" s="92"/>
      <c r="I984" s="92"/>
    </row>
    <row r="985" spans="1:9" ht="12.75">
      <c r="A985" s="92"/>
      <c r="B985" s="92"/>
      <c r="C985" s="92"/>
      <c r="D985" s="92"/>
      <c r="E985" s="92"/>
      <c r="F985" s="92"/>
      <c r="G985" s="92"/>
      <c r="H985" s="92"/>
      <c r="I985" s="92"/>
    </row>
    <row r="986" spans="1:9" ht="12.75">
      <c r="A986" s="92"/>
      <c r="B986" s="92"/>
      <c r="C986" s="92"/>
      <c r="D986" s="92"/>
      <c r="E986" s="92"/>
      <c r="F986" s="92"/>
      <c r="G986" s="92"/>
      <c r="H986" s="92"/>
      <c r="I986" s="92"/>
    </row>
    <row r="987" spans="1:9" ht="12.75">
      <c r="A987" s="92"/>
      <c r="B987" s="92"/>
      <c r="C987" s="92"/>
      <c r="D987" s="92"/>
      <c r="E987" s="92"/>
      <c r="F987" s="92"/>
      <c r="G987" s="92"/>
      <c r="H987" s="92"/>
      <c r="I987" s="92"/>
    </row>
    <row r="988" spans="1:9" ht="12.75">
      <c r="A988" s="92"/>
      <c r="B988" s="92"/>
      <c r="C988" s="92"/>
      <c r="D988" s="92"/>
      <c r="E988" s="92"/>
      <c r="F988" s="92"/>
      <c r="G988" s="92"/>
      <c r="H988" s="92"/>
      <c r="I988" s="92"/>
    </row>
    <row r="989" spans="1:9" ht="12.75">
      <c r="A989" s="92"/>
      <c r="B989" s="92"/>
      <c r="C989" s="92"/>
      <c r="D989" s="92"/>
      <c r="E989" s="92"/>
      <c r="F989" s="92"/>
      <c r="G989" s="92"/>
      <c r="H989" s="92"/>
      <c r="I989" s="92"/>
    </row>
    <row r="990" spans="1:9" ht="12.75">
      <c r="A990" s="92"/>
      <c r="B990" s="92"/>
      <c r="C990" s="92"/>
      <c r="D990" s="92"/>
      <c r="E990" s="92"/>
      <c r="F990" s="92"/>
      <c r="G990" s="92"/>
      <c r="H990" s="92"/>
      <c r="I990" s="92"/>
    </row>
  </sheetData>
  <mergeCells count="23">
    <mergeCell ref="B47:H47"/>
    <mergeCell ref="B53:H53"/>
    <mergeCell ref="B57:H57"/>
    <mergeCell ref="B40:B41"/>
    <mergeCell ref="C40:C41"/>
    <mergeCell ref="B51:B52"/>
    <mergeCell ref="C51:C52"/>
    <mergeCell ref="B43:H43"/>
    <mergeCell ref="C10:C11"/>
    <mergeCell ref="B13:H13"/>
    <mergeCell ref="B17:H17"/>
    <mergeCell ref="B21:B22"/>
    <mergeCell ref="C21:C22"/>
    <mergeCell ref="B33:H33"/>
    <mergeCell ref="B37:H37"/>
    <mergeCell ref="B1:H1"/>
    <mergeCell ref="B2:H2"/>
    <mergeCell ref="B7:H7"/>
    <mergeCell ref="B10:B11"/>
    <mergeCell ref="B23:H23"/>
    <mergeCell ref="B27:H27"/>
    <mergeCell ref="C30:C31"/>
    <mergeCell ref="B30:B31"/>
  </mergeCells>
  <hyperlinks>
    <hyperlink ref="G4" r:id="rId1"/>
    <hyperlink ref="G5" r:id="rId2"/>
    <hyperlink ref="G6" r:id="rId3"/>
    <hyperlink ref="G9" r:id="rId4"/>
    <hyperlink ref="G10" r:id="rId5"/>
    <hyperlink ref="G11" r:id="rId6"/>
    <hyperlink ref="G19" r:id="rId7"/>
    <hyperlink ref="G22" r:id="rId8"/>
    <hyperlink ref="G24" r:id="rId9"/>
    <hyperlink ref="G30" r:id="rId10"/>
    <hyperlink ref="G32" r:id="rId11"/>
    <hyperlink ref="G40" r:id="rId12"/>
    <hyperlink ref="G42" r:id="rId13"/>
    <hyperlink ref="G45" r:id="rId14"/>
    <hyperlink ref="G51" r:id="rId15"/>
  </hyperlinks>
  <printOptions horizontalCentered="1" gridLines="1"/>
  <pageMargins left="0.7" right="0.7" top="0.75" bottom="0.75" header="0" footer="0"/>
  <pageSetup paperSize="9" pageOrder="overThenDown" orientation="portrait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77"/>
  <sheetViews>
    <sheetView workbookViewId="0">
      <selection activeCell="M4" sqref="M4"/>
    </sheetView>
  </sheetViews>
  <sheetFormatPr defaultColWidth="14.42578125" defaultRowHeight="15.75" customHeight="1" outlineLevelRow="1"/>
  <cols>
    <col min="1" max="1" width="9.28515625" customWidth="1"/>
    <col min="2" max="2" width="14.140625" customWidth="1"/>
    <col min="3" max="3" width="15.140625" customWidth="1"/>
    <col min="4" max="5" width="22" customWidth="1"/>
    <col min="6" max="6" width="32.42578125" customWidth="1"/>
    <col min="7" max="7" width="56.85546875" customWidth="1"/>
    <col min="8" max="8" width="22" customWidth="1"/>
    <col min="9" max="9" width="22.85546875" customWidth="1"/>
  </cols>
  <sheetData>
    <row r="1" spans="2:9" ht="32.25" customHeight="1">
      <c r="B1" s="921" t="s">
        <v>769</v>
      </c>
      <c r="C1" s="908"/>
      <c r="D1" s="908"/>
      <c r="E1" s="908"/>
      <c r="F1" s="908"/>
      <c r="G1" s="908"/>
      <c r="H1" s="909"/>
      <c r="I1" s="3"/>
    </row>
    <row r="2" spans="2:9" ht="18" customHeight="1">
      <c r="B2" s="922" t="s">
        <v>556</v>
      </c>
      <c r="C2" s="908"/>
      <c r="D2" s="908"/>
      <c r="E2" s="908"/>
      <c r="F2" s="908"/>
      <c r="G2" s="908"/>
      <c r="H2" s="909"/>
      <c r="I2" s="17"/>
    </row>
    <row r="3" spans="2:9" ht="25.5"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773</v>
      </c>
      <c r="H3" s="18" t="s">
        <v>63</v>
      </c>
      <c r="I3" s="20"/>
    </row>
    <row r="4" spans="2:9" ht="51">
      <c r="B4" s="18" t="s">
        <v>71</v>
      </c>
      <c r="C4" s="18" t="s">
        <v>72</v>
      </c>
      <c r="D4" s="27" t="s">
        <v>184</v>
      </c>
      <c r="E4" s="37" t="s">
        <v>777</v>
      </c>
      <c r="F4" s="26" t="s">
        <v>763</v>
      </c>
      <c r="G4" s="188" t="s">
        <v>780</v>
      </c>
      <c r="H4" s="26" t="s">
        <v>781</v>
      </c>
      <c r="I4" s="24"/>
    </row>
    <row r="5" spans="2:9" ht="38.25">
      <c r="B5" s="18" t="s">
        <v>111</v>
      </c>
      <c r="C5" s="18" t="s">
        <v>112</v>
      </c>
      <c r="D5" s="26" t="s">
        <v>786</v>
      </c>
      <c r="E5" s="27" t="s">
        <v>787</v>
      </c>
      <c r="F5" s="26" t="s">
        <v>788</v>
      </c>
      <c r="G5" s="42" t="s">
        <v>789</v>
      </c>
      <c r="H5" s="26" t="s">
        <v>103</v>
      </c>
      <c r="I5" s="24"/>
    </row>
    <row r="6" spans="2:9" ht="38.25" customHeight="1">
      <c r="B6" s="18" t="s">
        <v>145</v>
      </c>
      <c r="C6" s="18" t="s">
        <v>146</v>
      </c>
      <c r="D6" s="26" t="s">
        <v>790</v>
      </c>
      <c r="E6" s="27" t="s">
        <v>791</v>
      </c>
      <c r="F6" s="26" t="s">
        <v>792</v>
      </c>
      <c r="G6" s="42" t="s">
        <v>793</v>
      </c>
      <c r="H6" s="26" t="s">
        <v>794</v>
      </c>
      <c r="I6" s="24"/>
    </row>
    <row r="7" spans="2:9" ht="12.75">
      <c r="B7" s="923" t="s">
        <v>169</v>
      </c>
      <c r="C7" s="908"/>
      <c r="D7" s="908"/>
      <c r="E7" s="908"/>
      <c r="F7" s="908"/>
      <c r="G7" s="908"/>
      <c r="H7" s="909"/>
      <c r="I7" s="52"/>
    </row>
    <row r="8" spans="2:9" ht="38.25">
      <c r="B8" s="18" t="s">
        <v>182</v>
      </c>
      <c r="C8" s="18" t="s">
        <v>183</v>
      </c>
      <c r="D8" s="26" t="s">
        <v>801</v>
      </c>
      <c r="E8" s="27" t="s">
        <v>802</v>
      </c>
      <c r="F8" s="26" t="s">
        <v>803</v>
      </c>
      <c r="G8" s="188" t="s">
        <v>804</v>
      </c>
      <c r="H8" s="26" t="s">
        <v>103</v>
      </c>
      <c r="I8" s="24"/>
    </row>
    <row r="9" spans="2:9" ht="38.25">
      <c r="B9" s="18" t="s">
        <v>210</v>
      </c>
      <c r="C9" s="18" t="s">
        <v>211</v>
      </c>
      <c r="D9" s="154" t="s">
        <v>805</v>
      </c>
      <c r="E9" s="27" t="s">
        <v>806</v>
      </c>
      <c r="F9" s="32" t="s">
        <v>808</v>
      </c>
      <c r="G9" s="35" t="s">
        <v>809</v>
      </c>
      <c r="H9" s="189" t="s">
        <v>103</v>
      </c>
      <c r="I9" s="174"/>
    </row>
    <row r="10" spans="2:9" ht="25.5" customHeight="1">
      <c r="B10" s="935">
        <v>6</v>
      </c>
      <c r="C10" s="924" t="s">
        <v>233</v>
      </c>
      <c r="D10" s="26" t="s">
        <v>184</v>
      </c>
      <c r="E10" s="78" t="s">
        <v>816</v>
      </c>
      <c r="F10" s="27" t="s">
        <v>736</v>
      </c>
      <c r="G10" s="104" t="s">
        <v>737</v>
      </c>
      <c r="H10" s="26" t="s">
        <v>110</v>
      </c>
      <c r="I10" s="24"/>
    </row>
    <row r="11" spans="2:9" ht="25.5">
      <c r="B11" s="913"/>
      <c r="C11" s="913"/>
      <c r="D11" s="241" t="s">
        <v>301</v>
      </c>
      <c r="E11" s="173" t="s">
        <v>824</v>
      </c>
      <c r="F11" s="241" t="s">
        <v>579</v>
      </c>
      <c r="G11" s="224" t="s">
        <v>825</v>
      </c>
      <c r="H11" s="242" t="s">
        <v>110</v>
      </c>
      <c r="I11" s="243"/>
    </row>
    <row r="12" spans="2:9" ht="18">
      <c r="B12" s="925" t="s">
        <v>251</v>
      </c>
      <c r="C12" s="908"/>
      <c r="D12" s="908"/>
      <c r="E12" s="908"/>
      <c r="F12" s="908"/>
      <c r="G12" s="908"/>
      <c r="H12" s="909"/>
      <c r="I12" s="244"/>
    </row>
    <row r="13" spans="2:9" ht="51" customHeight="1">
      <c r="B13" s="18" t="s">
        <v>71</v>
      </c>
      <c r="C13" s="18" t="s">
        <v>72</v>
      </c>
      <c r="D13" s="27" t="s">
        <v>837</v>
      </c>
      <c r="E13" s="85" t="s">
        <v>838</v>
      </c>
      <c r="F13" s="32" t="s">
        <v>840</v>
      </c>
      <c r="G13" s="212" t="s">
        <v>842</v>
      </c>
      <c r="H13" s="32" t="s">
        <v>847</v>
      </c>
      <c r="I13" s="97"/>
    </row>
    <row r="14" spans="2:9" ht="51">
      <c r="B14" s="18" t="s">
        <v>111</v>
      </c>
      <c r="C14" s="18" t="s">
        <v>112</v>
      </c>
      <c r="D14" s="32" t="s">
        <v>782</v>
      </c>
      <c r="E14" s="85" t="s">
        <v>851</v>
      </c>
      <c r="F14" s="32" t="s">
        <v>686</v>
      </c>
      <c r="G14" s="186" t="s">
        <v>852</v>
      </c>
      <c r="H14" s="32" t="s">
        <v>103</v>
      </c>
      <c r="I14" s="97"/>
    </row>
    <row r="15" spans="2:9" ht="51">
      <c r="B15" s="18" t="s">
        <v>145</v>
      </c>
      <c r="C15" s="18" t="s">
        <v>146</v>
      </c>
      <c r="D15" s="32" t="s">
        <v>856</v>
      </c>
      <c r="E15" s="85" t="s">
        <v>857</v>
      </c>
      <c r="F15" s="32" t="s">
        <v>858</v>
      </c>
      <c r="G15" s="212" t="s">
        <v>860</v>
      </c>
      <c r="H15" s="32" t="s">
        <v>863</v>
      </c>
      <c r="I15" s="97"/>
    </row>
    <row r="16" spans="2:9" ht="29.25" customHeight="1">
      <c r="B16" s="923" t="s">
        <v>169</v>
      </c>
      <c r="C16" s="908"/>
      <c r="D16" s="908"/>
      <c r="E16" s="908"/>
      <c r="F16" s="908"/>
      <c r="G16" s="908"/>
      <c r="H16" s="909"/>
      <c r="I16" s="52"/>
    </row>
    <row r="17" spans="2:9" ht="42" customHeight="1">
      <c r="B17" s="18" t="s">
        <v>182</v>
      </c>
      <c r="C17" s="18" t="s">
        <v>183</v>
      </c>
      <c r="D17" s="32" t="s">
        <v>870</v>
      </c>
      <c r="E17" s="211" t="s">
        <v>871</v>
      </c>
      <c r="F17" s="32" t="s">
        <v>872</v>
      </c>
      <c r="G17" s="88" t="s">
        <v>873</v>
      </c>
      <c r="H17" s="88" t="s">
        <v>103</v>
      </c>
      <c r="I17" s="192"/>
    </row>
    <row r="18" spans="2:9" ht="51">
      <c r="B18" s="18" t="s">
        <v>210</v>
      </c>
      <c r="C18" s="18" t="s">
        <v>211</v>
      </c>
      <c r="D18" s="32" t="s">
        <v>877</v>
      </c>
      <c r="E18" s="66" t="s">
        <v>878</v>
      </c>
      <c r="F18" s="32" t="s">
        <v>879</v>
      </c>
      <c r="G18" s="212" t="s">
        <v>880</v>
      </c>
      <c r="H18" s="32" t="s">
        <v>103</v>
      </c>
      <c r="I18" s="97"/>
    </row>
    <row r="19" spans="2:9" ht="25.5">
      <c r="B19" s="924" t="s">
        <v>232</v>
      </c>
      <c r="C19" s="924" t="s">
        <v>233</v>
      </c>
      <c r="D19" s="32" t="s">
        <v>301</v>
      </c>
      <c r="E19" s="173" t="s">
        <v>890</v>
      </c>
      <c r="F19" s="32" t="s">
        <v>868</v>
      </c>
      <c r="G19" s="214" t="s">
        <v>891</v>
      </c>
      <c r="H19" s="26" t="s">
        <v>110</v>
      </c>
      <c r="I19" s="24"/>
    </row>
    <row r="20" spans="2:9" ht="38.25" customHeight="1">
      <c r="B20" s="913"/>
      <c r="C20" s="913"/>
      <c r="D20" s="32" t="s">
        <v>73</v>
      </c>
      <c r="E20" s="233" t="s">
        <v>897</v>
      </c>
      <c r="F20" s="32" t="s">
        <v>898</v>
      </c>
      <c r="G20" s="32" t="s">
        <v>899</v>
      </c>
      <c r="H20" s="26" t="s">
        <v>110</v>
      </c>
      <c r="I20" s="24"/>
    </row>
    <row r="21" spans="2:9" ht="38.25">
      <c r="B21" s="226">
        <v>7</v>
      </c>
      <c r="C21" s="226" t="s">
        <v>242</v>
      </c>
      <c r="D21" s="32" t="s">
        <v>73</v>
      </c>
      <c r="E21" s="233" t="s">
        <v>901</v>
      </c>
      <c r="F21" s="118" t="s">
        <v>663</v>
      </c>
      <c r="G21" s="118" t="s">
        <v>664</v>
      </c>
      <c r="H21" s="26" t="s">
        <v>110</v>
      </c>
      <c r="I21" s="24"/>
    </row>
    <row r="22" spans="2:9" ht="28.5" customHeight="1">
      <c r="B22" s="922" t="s">
        <v>309</v>
      </c>
      <c r="C22" s="908"/>
      <c r="D22" s="908"/>
      <c r="E22" s="908"/>
      <c r="F22" s="908"/>
      <c r="G22" s="908"/>
      <c r="H22" s="909"/>
      <c r="I22" s="17"/>
    </row>
    <row r="23" spans="2:9" ht="28.5" customHeight="1">
      <c r="B23" s="18" t="s">
        <v>71</v>
      </c>
      <c r="C23" s="18" t="s">
        <v>72</v>
      </c>
      <c r="D23" s="85" t="s">
        <v>902</v>
      </c>
      <c r="E23" s="247" t="s">
        <v>903</v>
      </c>
      <c r="F23" s="32" t="s">
        <v>904</v>
      </c>
      <c r="G23" s="48" t="s">
        <v>905</v>
      </c>
      <c r="H23" s="88" t="s">
        <v>103</v>
      </c>
      <c r="I23" s="192"/>
    </row>
    <row r="24" spans="2:9" ht="38.25" customHeight="1">
      <c r="B24" s="18" t="s">
        <v>111</v>
      </c>
      <c r="C24" s="18" t="s">
        <v>112</v>
      </c>
      <c r="D24" s="32" t="s">
        <v>184</v>
      </c>
      <c r="E24" s="85" t="s">
        <v>906</v>
      </c>
      <c r="F24" s="32" t="s">
        <v>763</v>
      </c>
      <c r="G24" s="131" t="s">
        <v>907</v>
      </c>
      <c r="H24" s="26" t="s">
        <v>103</v>
      </c>
      <c r="I24" s="24"/>
    </row>
    <row r="25" spans="2:9" ht="38.25">
      <c r="B25" s="18" t="s">
        <v>145</v>
      </c>
      <c r="C25" s="18" t="s">
        <v>146</v>
      </c>
      <c r="D25" s="32" t="s">
        <v>786</v>
      </c>
      <c r="E25" s="85" t="s">
        <v>908</v>
      </c>
      <c r="F25" s="32" t="s">
        <v>771</v>
      </c>
      <c r="G25" s="48" t="s">
        <v>909</v>
      </c>
      <c r="H25" s="26" t="s">
        <v>103</v>
      </c>
      <c r="I25" s="24"/>
    </row>
    <row r="26" spans="2:9" ht="29.25" customHeight="1">
      <c r="B26" s="923" t="s">
        <v>169</v>
      </c>
      <c r="C26" s="908"/>
      <c r="D26" s="908"/>
      <c r="E26" s="908"/>
      <c r="F26" s="908"/>
      <c r="G26" s="908"/>
      <c r="H26" s="909"/>
      <c r="I26" s="52"/>
    </row>
    <row r="27" spans="2:9" ht="38.25" customHeight="1">
      <c r="B27" s="18" t="s">
        <v>182</v>
      </c>
      <c r="C27" s="18" t="s">
        <v>183</v>
      </c>
      <c r="D27" s="32" t="s">
        <v>910</v>
      </c>
      <c r="E27" s="85" t="s">
        <v>911</v>
      </c>
      <c r="F27" s="32" t="s">
        <v>912</v>
      </c>
      <c r="G27" s="248" t="s">
        <v>913</v>
      </c>
      <c r="H27" s="26" t="s">
        <v>914</v>
      </c>
      <c r="I27" s="24"/>
    </row>
    <row r="28" spans="2:9" ht="51">
      <c r="B28" s="18" t="s">
        <v>210</v>
      </c>
      <c r="C28" s="18" t="s">
        <v>211</v>
      </c>
      <c r="D28" s="32" t="s">
        <v>915</v>
      </c>
      <c r="E28" s="249" t="s">
        <v>916</v>
      </c>
      <c r="F28" s="250" t="s">
        <v>575</v>
      </c>
      <c r="G28" s="251" t="s">
        <v>917</v>
      </c>
      <c r="H28" s="26" t="s">
        <v>103</v>
      </c>
      <c r="I28" s="24"/>
    </row>
    <row r="29" spans="2:9" ht="51">
      <c r="B29" s="924" t="s">
        <v>232</v>
      </c>
      <c r="C29" s="924" t="s">
        <v>233</v>
      </c>
      <c r="D29" s="32" t="s">
        <v>915</v>
      </c>
      <c r="E29" s="233" t="s">
        <v>918</v>
      </c>
      <c r="F29" s="250" t="s">
        <v>582</v>
      </c>
      <c r="G29" s="163" t="s">
        <v>919</v>
      </c>
      <c r="H29" s="26" t="s">
        <v>920</v>
      </c>
      <c r="I29" s="24"/>
    </row>
    <row r="30" spans="2:9" ht="25.5" collapsed="1">
      <c r="B30" s="913"/>
      <c r="C30" s="913"/>
      <c r="D30" s="32" t="s">
        <v>921</v>
      </c>
      <c r="E30" s="249" t="s">
        <v>922</v>
      </c>
      <c r="F30" s="250" t="s">
        <v>923</v>
      </c>
      <c r="G30" s="252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30" s="26" t="s">
        <v>920</v>
      </c>
      <c r="I30" s="24"/>
    </row>
    <row r="31" spans="2:9" ht="59.25" hidden="1" customHeight="1" outlineLevel="1">
      <c r="B31" s="18"/>
      <c r="C31" s="18"/>
      <c r="D31" s="32" t="s">
        <v>607</v>
      </c>
      <c r="E31" s="32" t="s">
        <v>924</v>
      </c>
      <c r="F31" s="32" t="s">
        <v>925</v>
      </c>
      <c r="G31" s="32" t="s">
        <v>926</v>
      </c>
      <c r="H31" s="250" t="s">
        <v>927</v>
      </c>
      <c r="I31" s="186"/>
    </row>
    <row r="32" spans="2:9" ht="40.5" hidden="1" customHeight="1" outlineLevel="1">
      <c r="B32" s="18" t="s">
        <v>232</v>
      </c>
      <c r="C32" s="18" t="s">
        <v>233</v>
      </c>
      <c r="D32" s="32" t="s">
        <v>928</v>
      </c>
      <c r="E32" s="46" t="s">
        <v>929</v>
      </c>
      <c r="F32" s="32" t="s">
        <v>923</v>
      </c>
      <c r="G32" s="214" t="str">
        <f>HYPERLINK("https://www.youtube.com/watch?v=zOhRcob-HBs","Выполнить партерную гимнастику
https://www.youtube.com/watch?v=zOhRcob-HBs")</f>
        <v>Выполнить партерную гимнастику
https://www.youtube.com/watch?v=zOhRcob-HBs</v>
      </c>
      <c r="H32" s="32" t="s">
        <v>110</v>
      </c>
      <c r="I32" s="97"/>
    </row>
    <row r="33" spans="2:9" ht="18">
      <c r="B33" s="922" t="s">
        <v>347</v>
      </c>
      <c r="C33" s="908"/>
      <c r="D33" s="908"/>
      <c r="E33" s="908"/>
      <c r="F33" s="908"/>
      <c r="G33" s="908"/>
      <c r="H33" s="909"/>
      <c r="I33" s="17"/>
    </row>
    <row r="34" spans="2:9" ht="25.5" customHeight="1">
      <c r="B34" s="18" t="s">
        <v>71</v>
      </c>
      <c r="C34" s="18" t="s">
        <v>72</v>
      </c>
      <c r="D34" s="32" t="s">
        <v>184</v>
      </c>
      <c r="E34" s="85" t="s">
        <v>930</v>
      </c>
      <c r="F34" s="32" t="s">
        <v>931</v>
      </c>
      <c r="G34" s="99" t="s">
        <v>932</v>
      </c>
      <c r="H34" s="88" t="s">
        <v>103</v>
      </c>
      <c r="I34" s="192"/>
    </row>
    <row r="35" spans="2:9" ht="38.25">
      <c r="B35" s="18" t="s">
        <v>111</v>
      </c>
      <c r="C35" s="18" t="s">
        <v>112</v>
      </c>
      <c r="D35" s="32" t="s">
        <v>933</v>
      </c>
      <c r="E35" s="85" t="s">
        <v>934</v>
      </c>
      <c r="F35" s="32" t="s">
        <v>935</v>
      </c>
      <c r="G35" s="48" t="s">
        <v>936</v>
      </c>
      <c r="H35" s="26" t="s">
        <v>937</v>
      </c>
      <c r="I35" s="24"/>
    </row>
    <row r="36" spans="2:9" ht="38.25">
      <c r="B36" s="18" t="s">
        <v>145</v>
      </c>
      <c r="C36" s="18" t="s">
        <v>146</v>
      </c>
      <c r="D36" s="32" t="s">
        <v>933</v>
      </c>
      <c r="E36" s="85" t="s">
        <v>938</v>
      </c>
      <c r="F36" s="32" t="s">
        <v>745</v>
      </c>
      <c r="G36" s="48" t="s">
        <v>939</v>
      </c>
      <c r="H36" s="26" t="s">
        <v>937</v>
      </c>
      <c r="I36" s="24"/>
    </row>
    <row r="37" spans="2:9" ht="26.25" customHeight="1">
      <c r="B37" s="923" t="s">
        <v>169</v>
      </c>
      <c r="C37" s="908"/>
      <c r="D37" s="908"/>
      <c r="E37" s="908"/>
      <c r="F37" s="908"/>
      <c r="G37" s="908"/>
      <c r="H37" s="909"/>
      <c r="I37" s="52"/>
    </row>
    <row r="38" spans="2:9" ht="38.25">
      <c r="B38" s="18" t="s">
        <v>182</v>
      </c>
      <c r="C38" s="18" t="s">
        <v>183</v>
      </c>
      <c r="D38" s="32" t="s">
        <v>940</v>
      </c>
      <c r="E38" s="85" t="s">
        <v>941</v>
      </c>
      <c r="F38" s="32" t="s">
        <v>942</v>
      </c>
      <c r="G38" s="253" t="s">
        <v>943</v>
      </c>
      <c r="H38" s="163" t="s">
        <v>944</v>
      </c>
      <c r="I38" s="140"/>
    </row>
    <row r="39" spans="2:9" ht="51">
      <c r="B39" s="18" t="s">
        <v>210</v>
      </c>
      <c r="C39" s="18" t="s">
        <v>211</v>
      </c>
      <c r="D39" s="32" t="s">
        <v>915</v>
      </c>
      <c r="E39" s="85" t="s">
        <v>945</v>
      </c>
      <c r="F39" s="32" t="s">
        <v>609</v>
      </c>
      <c r="G39" s="254" t="s">
        <v>946</v>
      </c>
      <c r="H39" s="26" t="s">
        <v>103</v>
      </c>
      <c r="I39" s="24"/>
    </row>
    <row r="40" spans="2:9" ht="51">
      <c r="B40" s="924" t="s">
        <v>232</v>
      </c>
      <c r="C40" s="924" t="s">
        <v>233</v>
      </c>
      <c r="D40" s="32" t="s">
        <v>940</v>
      </c>
      <c r="E40" s="210" t="s">
        <v>947</v>
      </c>
      <c r="F40" s="186" t="s">
        <v>582</v>
      </c>
      <c r="G40" s="212" t="s">
        <v>948</v>
      </c>
      <c r="H40" s="32" t="s">
        <v>110</v>
      </c>
      <c r="I40" s="97"/>
    </row>
    <row r="41" spans="2:9" ht="52.5" customHeight="1">
      <c r="B41" s="913"/>
      <c r="C41" s="913"/>
      <c r="D41" s="32" t="s">
        <v>915</v>
      </c>
      <c r="E41" s="203" t="s">
        <v>949</v>
      </c>
      <c r="F41" s="32" t="s">
        <v>630</v>
      </c>
      <c r="G41" s="88" t="s">
        <v>704</v>
      </c>
      <c r="H41" s="32" t="s">
        <v>110</v>
      </c>
      <c r="I41" s="97"/>
    </row>
    <row r="42" spans="2:9" ht="52.5" customHeight="1">
      <c r="B42" s="18" t="s">
        <v>241</v>
      </c>
      <c r="C42" s="18" t="s">
        <v>242</v>
      </c>
      <c r="D42" s="32" t="s">
        <v>940</v>
      </c>
      <c r="E42" s="210" t="s">
        <v>950</v>
      </c>
      <c r="F42" s="32" t="s">
        <v>951</v>
      </c>
      <c r="G42" s="212" t="s">
        <v>952</v>
      </c>
      <c r="H42" s="32" t="s">
        <v>110</v>
      </c>
      <c r="I42" s="97"/>
    </row>
    <row r="43" spans="2:9" ht="39.75" customHeight="1">
      <c r="B43" s="922" t="s">
        <v>389</v>
      </c>
      <c r="C43" s="908"/>
      <c r="D43" s="908"/>
      <c r="E43" s="908"/>
      <c r="F43" s="908"/>
      <c r="G43" s="908"/>
      <c r="H43" s="909"/>
      <c r="I43" s="17"/>
    </row>
    <row r="44" spans="2:9" ht="38.25">
      <c r="B44" s="18" t="s">
        <v>71</v>
      </c>
      <c r="C44" s="18" t="s">
        <v>72</v>
      </c>
      <c r="D44" s="32" t="s">
        <v>184</v>
      </c>
      <c r="E44" s="85" t="s">
        <v>953</v>
      </c>
      <c r="F44" s="32" t="s">
        <v>942</v>
      </c>
      <c r="G44" s="131" t="s">
        <v>954</v>
      </c>
      <c r="H44" s="32" t="s">
        <v>103</v>
      </c>
      <c r="I44" s="97"/>
    </row>
    <row r="45" spans="2:9" ht="51">
      <c r="B45" s="18" t="s">
        <v>111</v>
      </c>
      <c r="C45" s="18" t="s">
        <v>112</v>
      </c>
      <c r="D45" s="32" t="s">
        <v>955</v>
      </c>
      <c r="E45" s="85" t="s">
        <v>956</v>
      </c>
      <c r="F45" s="32" t="s">
        <v>767</v>
      </c>
      <c r="G45" s="48" t="s">
        <v>957</v>
      </c>
      <c r="H45" s="26" t="s">
        <v>958</v>
      </c>
      <c r="I45" s="24"/>
    </row>
    <row r="46" spans="2:9" ht="38.25">
      <c r="B46" s="18" t="s">
        <v>145</v>
      </c>
      <c r="C46" s="18" t="s">
        <v>146</v>
      </c>
      <c r="D46" s="32" t="s">
        <v>959</v>
      </c>
      <c r="E46" s="85" t="s">
        <v>960</v>
      </c>
      <c r="F46" s="32" t="s">
        <v>755</v>
      </c>
      <c r="G46" s="48" t="s">
        <v>961</v>
      </c>
      <c r="H46" s="26" t="s">
        <v>103</v>
      </c>
      <c r="I46" s="24"/>
    </row>
    <row r="47" spans="2:9" ht="12.75">
      <c r="B47" s="923" t="s">
        <v>169</v>
      </c>
      <c r="C47" s="908"/>
      <c r="D47" s="908"/>
      <c r="E47" s="908"/>
      <c r="F47" s="908"/>
      <c r="G47" s="908"/>
      <c r="H47" s="909"/>
      <c r="I47" s="52"/>
    </row>
    <row r="48" spans="2:9" ht="38.25">
      <c r="B48" s="18" t="s">
        <v>182</v>
      </c>
      <c r="C48" s="18" t="s">
        <v>183</v>
      </c>
      <c r="D48" s="32" t="s">
        <v>962</v>
      </c>
      <c r="E48" s="85" t="s">
        <v>963</v>
      </c>
      <c r="F48" s="32" t="s">
        <v>964</v>
      </c>
      <c r="G48" s="48" t="s">
        <v>965</v>
      </c>
      <c r="H48" s="26" t="s">
        <v>103</v>
      </c>
      <c r="I48" s="24"/>
    </row>
    <row r="49" spans="1:9" ht="51">
      <c r="B49" s="18" t="s">
        <v>210</v>
      </c>
      <c r="C49" s="18" t="s">
        <v>211</v>
      </c>
      <c r="D49" s="32" t="s">
        <v>962</v>
      </c>
      <c r="E49" s="210" t="s">
        <v>966</v>
      </c>
      <c r="F49" s="32" t="s">
        <v>967</v>
      </c>
      <c r="G49" s="212" t="s">
        <v>968</v>
      </c>
      <c r="H49" s="26" t="s">
        <v>110</v>
      </c>
      <c r="I49" s="24"/>
    </row>
    <row r="50" spans="1:9" ht="51">
      <c r="B50" s="924" t="s">
        <v>232</v>
      </c>
      <c r="C50" s="924" t="s">
        <v>233</v>
      </c>
      <c r="D50" s="32" t="s">
        <v>184</v>
      </c>
      <c r="E50" s="210" t="s">
        <v>969</v>
      </c>
      <c r="F50" s="32" t="s">
        <v>970</v>
      </c>
      <c r="G50" s="212" t="s">
        <v>971</v>
      </c>
      <c r="H50" s="26" t="s">
        <v>110</v>
      </c>
      <c r="I50" s="24"/>
    </row>
    <row r="51" spans="1:9" ht="39.75" customHeight="1">
      <c r="B51" s="913"/>
      <c r="C51" s="913"/>
      <c r="D51" s="32" t="s">
        <v>73</v>
      </c>
      <c r="E51" s="203" t="s">
        <v>972</v>
      </c>
      <c r="F51" s="32" t="s">
        <v>973</v>
      </c>
      <c r="G51" s="88" t="s">
        <v>730</v>
      </c>
      <c r="H51" s="32" t="s">
        <v>110</v>
      </c>
      <c r="I51" s="97"/>
    </row>
    <row r="52" spans="1:9" ht="42" customHeight="1">
      <c r="B52" s="922" t="s">
        <v>705</v>
      </c>
      <c r="C52" s="908"/>
      <c r="D52" s="908"/>
      <c r="E52" s="908"/>
      <c r="F52" s="908"/>
      <c r="G52" s="908"/>
      <c r="H52" s="909"/>
      <c r="I52" s="17"/>
    </row>
    <row r="53" spans="1:9" ht="51">
      <c r="B53" s="177" t="s">
        <v>71</v>
      </c>
      <c r="C53" s="177" t="s">
        <v>72</v>
      </c>
      <c r="D53" s="32" t="s">
        <v>974</v>
      </c>
      <c r="E53" s="85" t="s">
        <v>975</v>
      </c>
      <c r="F53" s="32" t="s">
        <v>976</v>
      </c>
      <c r="G53" s="131" t="s">
        <v>977</v>
      </c>
      <c r="H53" s="32" t="s">
        <v>103</v>
      </c>
      <c r="I53" s="97"/>
    </row>
    <row r="54" spans="1:9" ht="51">
      <c r="B54" s="177" t="s">
        <v>111</v>
      </c>
      <c r="C54" s="177" t="s">
        <v>112</v>
      </c>
      <c r="D54" s="32" t="s">
        <v>974</v>
      </c>
      <c r="E54" s="85" t="s">
        <v>978</v>
      </c>
      <c r="F54" s="32" t="s">
        <v>767</v>
      </c>
      <c r="G54" s="131" t="s">
        <v>979</v>
      </c>
      <c r="H54" s="26" t="s">
        <v>980</v>
      </c>
      <c r="I54" s="24"/>
    </row>
    <row r="55" spans="1:9" ht="38.25">
      <c r="B55" s="177" t="s">
        <v>145</v>
      </c>
      <c r="C55" s="177" t="s">
        <v>146</v>
      </c>
      <c r="D55" s="32" t="s">
        <v>782</v>
      </c>
      <c r="E55" s="85" t="s">
        <v>981</v>
      </c>
      <c r="F55" s="32" t="s">
        <v>982</v>
      </c>
      <c r="G55" s="48" t="s">
        <v>983</v>
      </c>
      <c r="H55" s="26" t="s">
        <v>103</v>
      </c>
      <c r="I55" s="24"/>
    </row>
    <row r="56" spans="1:9" ht="12.75">
      <c r="B56" s="923" t="s">
        <v>169</v>
      </c>
      <c r="C56" s="908"/>
      <c r="D56" s="908"/>
      <c r="E56" s="908"/>
      <c r="F56" s="908"/>
      <c r="G56" s="908"/>
      <c r="H56" s="909"/>
      <c r="I56" s="181"/>
    </row>
    <row r="57" spans="1:9" ht="38.25">
      <c r="B57" s="177" t="s">
        <v>182</v>
      </c>
      <c r="C57" s="177" t="s">
        <v>183</v>
      </c>
      <c r="D57" s="32" t="s">
        <v>73</v>
      </c>
      <c r="E57" s="85" t="s">
        <v>984</v>
      </c>
      <c r="F57" s="32" t="s">
        <v>985</v>
      </c>
      <c r="G57" s="48" t="s">
        <v>986</v>
      </c>
      <c r="H57" s="42" t="s">
        <v>103</v>
      </c>
      <c r="I57" s="205"/>
    </row>
    <row r="58" spans="1:9" ht="25.5">
      <c r="B58" s="924" t="s">
        <v>210</v>
      </c>
      <c r="C58" s="924" t="s">
        <v>211</v>
      </c>
      <c r="D58" s="26"/>
      <c r="E58" s="78" t="s">
        <v>987</v>
      </c>
      <c r="F58" s="26"/>
      <c r="G58" s="42"/>
      <c r="H58" s="26"/>
      <c r="I58" s="24"/>
    </row>
    <row r="59" spans="1:9" ht="38.25">
      <c r="B59" s="913"/>
      <c r="C59" s="913"/>
      <c r="D59" s="26" t="s">
        <v>73</v>
      </c>
      <c r="E59" s="203" t="s">
        <v>988</v>
      </c>
      <c r="F59" s="26" t="s">
        <v>989</v>
      </c>
      <c r="G59" s="42" t="s">
        <v>730</v>
      </c>
      <c r="H59" s="26" t="s">
        <v>110</v>
      </c>
      <c r="I59" s="24"/>
    </row>
    <row r="60" spans="1:9" ht="12.75">
      <c r="I60" s="174"/>
    </row>
    <row r="61" spans="1:9" ht="12.75">
      <c r="A61" s="102"/>
      <c r="B61" s="102"/>
      <c r="C61" s="102"/>
      <c r="D61" s="102"/>
      <c r="E61" s="102"/>
      <c r="F61" s="102"/>
      <c r="G61" s="102"/>
      <c r="H61" s="102"/>
      <c r="I61" s="92"/>
    </row>
    <row r="62" spans="1:9" ht="12.75">
      <c r="A62" s="102"/>
      <c r="B62" s="102"/>
      <c r="C62" s="102"/>
      <c r="D62" s="102"/>
      <c r="E62" s="102"/>
      <c r="F62" s="102"/>
      <c r="G62" s="102"/>
      <c r="H62" s="102"/>
      <c r="I62" s="92"/>
    </row>
    <row r="63" spans="1:9" ht="12.75">
      <c r="A63" s="102"/>
      <c r="B63" s="102"/>
      <c r="C63" s="102"/>
      <c r="D63" s="102"/>
      <c r="E63" s="102"/>
      <c r="F63" s="102"/>
      <c r="G63" s="102"/>
      <c r="H63" s="102"/>
      <c r="I63" s="92"/>
    </row>
    <row r="64" spans="1:9" ht="12.75">
      <c r="A64" s="102"/>
      <c r="B64" s="102"/>
      <c r="C64" s="102"/>
      <c r="D64" s="102"/>
      <c r="E64" s="102"/>
      <c r="F64" s="102"/>
      <c r="G64" s="102"/>
      <c r="H64" s="102"/>
      <c r="I64" s="92"/>
    </row>
    <row r="65" spans="2:9" ht="12.75">
      <c r="B65" s="102"/>
      <c r="C65" s="102"/>
      <c r="D65" s="102"/>
      <c r="E65" s="102"/>
      <c r="F65" s="102"/>
      <c r="G65" s="102"/>
      <c r="H65" s="102"/>
      <c r="I65" s="92"/>
    </row>
    <row r="66" spans="2:9" ht="12.75">
      <c r="B66" s="102"/>
      <c r="C66" s="102"/>
      <c r="D66" s="102"/>
      <c r="E66" s="102"/>
      <c r="F66" s="102"/>
      <c r="G66" s="102"/>
      <c r="H66" s="102"/>
      <c r="I66" s="92"/>
    </row>
    <row r="67" spans="2:9" ht="12.75">
      <c r="B67" s="102"/>
      <c r="C67" s="102"/>
      <c r="D67" s="102"/>
      <c r="E67" s="102"/>
      <c r="F67" s="102"/>
      <c r="G67" s="102"/>
      <c r="H67" s="102"/>
      <c r="I67" s="92"/>
    </row>
    <row r="68" spans="2:9" ht="12.75">
      <c r="B68" s="102"/>
      <c r="C68" s="102"/>
      <c r="D68" s="102"/>
      <c r="E68" s="102"/>
      <c r="F68" s="102"/>
      <c r="G68" s="102"/>
      <c r="H68" s="102"/>
      <c r="I68" s="92"/>
    </row>
    <row r="69" spans="2:9" ht="12.75">
      <c r="B69" s="102"/>
      <c r="C69" s="102"/>
      <c r="D69" s="102"/>
      <c r="E69" s="102"/>
      <c r="F69" s="102"/>
      <c r="G69" s="102"/>
      <c r="H69" s="102"/>
      <c r="I69" s="92"/>
    </row>
    <row r="70" spans="2:9" ht="12.75">
      <c r="B70" s="102"/>
      <c r="C70" s="102"/>
      <c r="D70" s="102"/>
      <c r="E70" s="102"/>
      <c r="F70" s="102"/>
      <c r="G70" s="102"/>
      <c r="H70" s="102"/>
      <c r="I70" s="92"/>
    </row>
    <row r="71" spans="2:9" ht="12.75">
      <c r="B71" s="102"/>
      <c r="C71" s="102"/>
      <c r="D71" s="102"/>
      <c r="E71" s="102"/>
      <c r="F71" s="102"/>
      <c r="G71" s="102"/>
      <c r="H71" s="102"/>
      <c r="I71" s="92"/>
    </row>
    <row r="72" spans="2:9" ht="12.75">
      <c r="B72" s="102"/>
      <c r="C72" s="102"/>
      <c r="D72" s="102"/>
      <c r="E72" s="102"/>
      <c r="F72" s="102"/>
      <c r="G72" s="102"/>
      <c r="H72" s="102"/>
      <c r="I72" s="92"/>
    </row>
    <row r="73" spans="2:9" ht="12.75">
      <c r="B73" s="102"/>
      <c r="C73" s="102"/>
      <c r="D73" s="102"/>
      <c r="E73" s="102"/>
      <c r="F73" s="102"/>
      <c r="G73" s="102"/>
      <c r="H73" s="102"/>
      <c r="I73" s="92"/>
    </row>
    <row r="74" spans="2:9" ht="12.75">
      <c r="B74" s="102"/>
      <c r="C74" s="102"/>
      <c r="D74" s="102"/>
      <c r="E74" s="102"/>
      <c r="F74" s="102"/>
      <c r="G74" s="102"/>
      <c r="H74" s="102"/>
      <c r="I74" s="92"/>
    </row>
    <row r="75" spans="2:9" ht="12.75">
      <c r="B75" s="102"/>
      <c r="C75" s="102"/>
      <c r="D75" s="102"/>
      <c r="E75" s="102"/>
      <c r="F75" s="102"/>
      <c r="G75" s="102"/>
      <c r="H75" s="102"/>
      <c r="I75" s="92"/>
    </row>
    <row r="76" spans="2:9" ht="12.75">
      <c r="B76" s="102"/>
      <c r="C76" s="102"/>
      <c r="D76" s="102"/>
      <c r="E76" s="102"/>
      <c r="F76" s="102"/>
      <c r="G76" s="102"/>
      <c r="H76" s="102"/>
      <c r="I76" s="92"/>
    </row>
    <row r="77" spans="2:9" ht="12.75">
      <c r="B77" s="102"/>
      <c r="C77" s="102"/>
      <c r="D77" s="102"/>
      <c r="E77" s="102"/>
      <c r="F77" s="102"/>
      <c r="G77" s="102"/>
      <c r="H77" s="102"/>
      <c r="I77" s="92"/>
    </row>
    <row r="78" spans="2:9" ht="12.75">
      <c r="B78" s="102"/>
      <c r="C78" s="102"/>
      <c r="D78" s="102"/>
      <c r="E78" s="102"/>
      <c r="F78" s="102"/>
      <c r="G78" s="102"/>
      <c r="H78" s="102"/>
      <c r="I78" s="92"/>
    </row>
    <row r="79" spans="2:9" ht="12.75">
      <c r="B79" s="102"/>
      <c r="C79" s="102"/>
      <c r="D79" s="102"/>
      <c r="E79" s="102"/>
      <c r="F79" s="102"/>
      <c r="G79" s="102"/>
      <c r="H79" s="102"/>
      <c r="I79" s="92"/>
    </row>
    <row r="80" spans="2:9" ht="12.75">
      <c r="B80" s="102"/>
      <c r="C80" s="102"/>
      <c r="D80" s="102"/>
      <c r="E80" s="102"/>
      <c r="F80" s="102"/>
      <c r="G80" s="102"/>
      <c r="H80" s="102"/>
      <c r="I80" s="92"/>
    </row>
    <row r="81" spans="2:9" ht="12.75">
      <c r="B81" s="102"/>
      <c r="C81" s="102"/>
      <c r="D81" s="102"/>
      <c r="E81" s="102"/>
      <c r="F81" s="102"/>
      <c r="G81" s="102"/>
      <c r="H81" s="102"/>
      <c r="I81" s="92"/>
    </row>
    <row r="82" spans="2:9" ht="12.75">
      <c r="B82" s="102"/>
      <c r="C82" s="102"/>
      <c r="D82" s="102"/>
      <c r="E82" s="102"/>
      <c r="F82" s="102"/>
      <c r="G82" s="102"/>
      <c r="H82" s="102"/>
      <c r="I82" s="92"/>
    </row>
    <row r="83" spans="2:9" ht="12.75">
      <c r="B83" s="102"/>
      <c r="C83" s="102"/>
      <c r="D83" s="102"/>
      <c r="E83" s="102"/>
      <c r="F83" s="102"/>
      <c r="G83" s="102"/>
      <c r="H83" s="102"/>
      <c r="I83" s="92"/>
    </row>
    <row r="84" spans="2:9" ht="12.75">
      <c r="B84" s="102"/>
      <c r="C84" s="102"/>
      <c r="D84" s="102"/>
      <c r="E84" s="102"/>
      <c r="F84" s="102"/>
      <c r="G84" s="102"/>
      <c r="H84" s="102"/>
      <c r="I84" s="92"/>
    </row>
    <row r="85" spans="2:9" ht="12.75">
      <c r="B85" s="102"/>
      <c r="C85" s="102"/>
      <c r="D85" s="102"/>
      <c r="E85" s="102"/>
      <c r="F85" s="102"/>
      <c r="G85" s="102"/>
      <c r="H85" s="102"/>
      <c r="I85" s="92"/>
    </row>
    <row r="86" spans="2:9" ht="12.75">
      <c r="B86" s="102"/>
      <c r="C86" s="102"/>
      <c r="D86" s="102"/>
      <c r="E86" s="102"/>
      <c r="F86" s="102"/>
      <c r="G86" s="102"/>
      <c r="H86" s="102"/>
      <c r="I86" s="92"/>
    </row>
    <row r="87" spans="2:9" ht="12.75">
      <c r="B87" s="102"/>
      <c r="C87" s="102"/>
      <c r="D87" s="102"/>
      <c r="E87" s="102"/>
      <c r="F87" s="102"/>
      <c r="G87" s="102"/>
      <c r="H87" s="102"/>
      <c r="I87" s="92"/>
    </row>
    <row r="88" spans="2:9" ht="12.75">
      <c r="B88" s="102"/>
      <c r="C88" s="102"/>
      <c r="D88" s="102"/>
      <c r="E88" s="102"/>
      <c r="F88" s="102"/>
      <c r="G88" s="102"/>
      <c r="H88" s="102"/>
      <c r="I88" s="92"/>
    </row>
    <row r="89" spans="2:9" ht="12.75">
      <c r="B89" s="102"/>
      <c r="C89" s="102"/>
      <c r="D89" s="102"/>
      <c r="E89" s="102"/>
      <c r="F89" s="102"/>
      <c r="G89" s="102"/>
      <c r="H89" s="102"/>
      <c r="I89" s="92"/>
    </row>
    <row r="90" spans="2:9" ht="12.75">
      <c r="I90" s="174"/>
    </row>
    <row r="91" spans="2:9" ht="12.75">
      <c r="I91" s="174"/>
    </row>
    <row r="92" spans="2:9" ht="12.75">
      <c r="I92" s="174"/>
    </row>
    <row r="93" spans="2:9" ht="12.75">
      <c r="I93" s="174"/>
    </row>
    <row r="94" spans="2:9" ht="12.75">
      <c r="I94" s="174"/>
    </row>
    <row r="95" spans="2:9" ht="12.75">
      <c r="I95" s="174"/>
    </row>
    <row r="96" spans="2:9" ht="12.75">
      <c r="I96" s="174"/>
    </row>
    <row r="97" spans="9:9" ht="12.75">
      <c r="I97" s="174"/>
    </row>
    <row r="98" spans="9:9" ht="12.75">
      <c r="I98" s="174"/>
    </row>
    <row r="99" spans="9:9" ht="12.75">
      <c r="I99" s="174"/>
    </row>
    <row r="100" spans="9:9" ht="12.75">
      <c r="I100" s="174"/>
    </row>
    <row r="101" spans="9:9" ht="12.75">
      <c r="I101" s="174"/>
    </row>
    <row r="102" spans="9:9" ht="12.75">
      <c r="I102" s="174"/>
    </row>
    <row r="103" spans="9:9" ht="12.75">
      <c r="I103" s="174"/>
    </row>
    <row r="104" spans="9:9" ht="12.75">
      <c r="I104" s="174"/>
    </row>
    <row r="105" spans="9:9" ht="12.75">
      <c r="I105" s="174"/>
    </row>
    <row r="106" spans="9:9" ht="12.75">
      <c r="I106" s="174"/>
    </row>
    <row r="107" spans="9:9" ht="12.75">
      <c r="I107" s="174"/>
    </row>
    <row r="108" spans="9:9" ht="12.75">
      <c r="I108" s="174"/>
    </row>
    <row r="109" spans="9:9" ht="12.75">
      <c r="I109" s="174"/>
    </row>
    <row r="110" spans="9:9" ht="12.75">
      <c r="I110" s="174"/>
    </row>
    <row r="111" spans="9:9" ht="12.75">
      <c r="I111" s="174"/>
    </row>
    <row r="112" spans="9:9" ht="12.75">
      <c r="I112" s="174"/>
    </row>
    <row r="113" spans="1:9" ht="12.75">
      <c r="I113" s="174"/>
    </row>
    <row r="114" spans="1:9" ht="12.75">
      <c r="I114" s="174"/>
    </row>
    <row r="115" spans="1:9" ht="12.75">
      <c r="A115" s="102"/>
      <c r="I115" s="174"/>
    </row>
    <row r="116" spans="1:9" ht="12.75">
      <c r="A116" s="102"/>
      <c r="I116" s="174"/>
    </row>
    <row r="117" spans="1:9" ht="12.75">
      <c r="A117" s="102"/>
      <c r="I117" s="174"/>
    </row>
    <row r="118" spans="1:9" ht="12.75">
      <c r="A118" s="102"/>
      <c r="I118" s="174"/>
    </row>
    <row r="119" spans="1:9" ht="12.75">
      <c r="A119" s="102"/>
      <c r="I119" s="174"/>
    </row>
    <row r="120" spans="1:9" ht="12.75">
      <c r="A120" s="102"/>
      <c r="I120" s="174"/>
    </row>
    <row r="121" spans="1:9" ht="12.75">
      <c r="A121" s="102"/>
      <c r="I121" s="174"/>
    </row>
    <row r="122" spans="1:9" ht="12.75">
      <c r="A122" s="102"/>
      <c r="I122" s="174"/>
    </row>
    <row r="123" spans="1:9" ht="12.75">
      <c r="A123" s="102"/>
      <c r="I123" s="174"/>
    </row>
    <row r="124" spans="1:9" ht="12.75">
      <c r="A124" s="102"/>
      <c r="I124" s="174"/>
    </row>
    <row r="125" spans="1:9" ht="12.75">
      <c r="A125" s="102"/>
      <c r="I125" s="174"/>
    </row>
    <row r="126" spans="1:9" ht="12.75">
      <c r="A126" s="102"/>
      <c r="I126" s="174"/>
    </row>
    <row r="127" spans="1:9" ht="12.75">
      <c r="A127" s="102"/>
      <c r="I127" s="174"/>
    </row>
    <row r="128" spans="1:9" ht="12.75">
      <c r="A128" s="102"/>
      <c r="I128" s="174"/>
    </row>
    <row r="129" spans="1:9" ht="12.75">
      <c r="A129" s="102"/>
      <c r="I129" s="174"/>
    </row>
    <row r="130" spans="1:9" ht="12.75">
      <c r="A130" s="102"/>
      <c r="I130" s="174"/>
    </row>
    <row r="131" spans="1:9" ht="12.75">
      <c r="A131" s="102"/>
      <c r="I131" s="174"/>
    </row>
    <row r="132" spans="1:9" ht="12.75">
      <c r="A132" s="102"/>
      <c r="I132" s="174"/>
    </row>
    <row r="133" spans="1:9" ht="12.75">
      <c r="A133" s="102"/>
      <c r="I133" s="174"/>
    </row>
    <row r="134" spans="1:9" ht="12.75">
      <c r="A134" s="102"/>
      <c r="I134" s="174"/>
    </row>
    <row r="135" spans="1:9" ht="12.75">
      <c r="A135" s="102"/>
      <c r="I135" s="174"/>
    </row>
    <row r="136" spans="1:9" ht="12.75">
      <c r="A136" s="102"/>
      <c r="I136" s="174"/>
    </row>
    <row r="137" spans="1:9" ht="12.75">
      <c r="A137" s="102"/>
      <c r="I137" s="174"/>
    </row>
    <row r="138" spans="1:9" ht="12.75">
      <c r="A138" s="102"/>
      <c r="I138" s="174"/>
    </row>
    <row r="139" spans="1:9" ht="12.75">
      <c r="A139" s="102"/>
      <c r="I139" s="174"/>
    </row>
    <row r="140" spans="1:9" ht="12.75">
      <c r="A140" s="102"/>
      <c r="I140" s="174"/>
    </row>
    <row r="141" spans="1:9" ht="12.75">
      <c r="A141" s="102"/>
      <c r="I141" s="174"/>
    </row>
    <row r="142" spans="1:9" ht="12.75">
      <c r="A142" s="102"/>
      <c r="I142" s="174"/>
    </row>
    <row r="143" spans="1:9" ht="12.75">
      <c r="A143" s="102"/>
      <c r="I143" s="174"/>
    </row>
    <row r="144" spans="1:9" ht="12.75">
      <c r="A144" s="102"/>
      <c r="I144" s="174"/>
    </row>
    <row r="145" spans="1:9" ht="12.75">
      <c r="A145" s="102"/>
      <c r="I145" s="174"/>
    </row>
    <row r="146" spans="1:9" ht="12.75">
      <c r="A146" s="102"/>
      <c r="I146" s="174"/>
    </row>
    <row r="147" spans="1:9" ht="12.75">
      <c r="A147" s="102"/>
      <c r="I147" s="174"/>
    </row>
    <row r="148" spans="1:9" ht="12.75">
      <c r="A148" s="10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10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10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10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10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10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10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10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10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10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10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10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10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10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10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10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10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10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10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10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10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10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10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10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10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10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10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10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10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10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10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10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10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10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10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10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10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10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10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10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10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10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10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10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10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10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10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10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10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10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10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10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10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10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10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10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10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10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10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10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10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10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10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10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10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10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10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10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10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10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10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10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10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10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10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10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10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10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10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10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10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10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10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10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10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10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10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10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10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10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10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10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10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10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10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10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10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10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10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10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10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10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10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10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10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10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10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10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10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10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10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10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10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10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10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10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10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10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10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10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10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10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10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10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10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10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10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10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10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10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10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10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10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10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10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10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10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10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10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10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10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10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10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10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10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10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10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10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10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10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10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10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10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10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10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10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10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10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10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10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10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10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10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10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10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10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10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10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10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10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10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10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10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10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10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10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10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10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10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10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10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10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10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10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10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10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10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10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10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10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10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10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10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10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10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10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10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10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10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10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10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10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10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10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10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10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10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10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10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10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10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10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10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10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10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10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10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10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10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10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10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10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10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10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10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10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10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10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10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10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10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10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10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10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10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10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10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10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10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10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10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10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10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10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10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10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10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10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10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10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10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10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10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10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10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10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10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10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10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10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10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10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10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10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10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10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10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10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10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10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10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10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10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10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10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10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10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10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10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10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10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10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10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10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10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10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10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10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10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10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10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10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10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10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10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10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10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10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10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10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10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10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10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10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10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10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10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10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10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10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10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10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10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10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10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10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10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10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10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10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10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10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10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10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10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10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10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10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10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10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10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10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10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10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10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10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10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10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10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10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10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10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10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10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10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10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10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10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10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10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10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10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10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10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10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10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10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10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10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10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10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10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10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10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10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10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10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10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10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10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10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10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10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10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10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10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10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10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10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10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10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10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10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10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10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10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10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10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10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10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10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10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10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10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10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10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10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10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10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10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10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10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10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10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10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10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10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10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10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10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10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10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10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10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10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10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10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10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10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10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10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10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10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10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10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10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10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10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10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10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10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10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10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10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10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10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10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10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10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10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10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10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10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10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10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10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10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10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10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10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10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10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10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10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10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10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10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10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10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10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10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10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10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10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10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10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10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10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10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10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10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10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10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10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10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10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10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10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10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10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10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10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10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10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10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10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10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10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10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10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10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10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10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10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10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10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10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10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10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10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10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10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10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10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10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10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10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10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10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10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10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10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10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10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10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10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10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10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10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10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10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10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10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10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10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10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10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10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10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10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10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10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10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10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10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10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10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10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10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10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10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10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10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10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10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10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10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10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10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10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10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10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10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10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10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10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10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10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10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10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10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10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10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10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10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10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10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10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10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10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10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10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10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10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10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10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10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10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10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10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10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10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10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10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10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10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10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10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10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10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10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10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10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10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10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10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10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10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10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10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10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10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10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10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10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10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10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10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10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10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10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10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10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10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10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10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10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10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10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10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10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10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10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10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10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10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10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10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10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10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10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10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10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10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10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10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10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10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10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10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10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10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10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10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10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10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10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10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10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10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10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10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10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10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10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10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10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10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10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10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10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10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10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10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10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10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10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10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10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10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10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10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10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10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10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10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10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10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10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10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10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10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10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10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10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10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10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10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10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10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10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10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10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10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10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10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10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10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10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10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10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10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10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10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10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10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10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10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10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10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10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10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10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10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10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10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10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10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10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10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10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10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10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10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10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10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10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10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10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10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10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10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10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10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10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10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10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10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10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10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10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10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10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10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10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10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10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10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10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10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10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10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10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10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10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10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10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10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10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10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10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10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10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10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10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10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10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10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10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10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10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10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10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10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10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10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10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10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10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10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10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10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10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10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10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10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10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10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10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10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10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10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10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10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10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10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10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10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10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10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10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10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10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10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10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10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10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10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10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10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10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10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102"/>
      <c r="B960" s="102"/>
      <c r="C960" s="102"/>
      <c r="D960" s="102"/>
      <c r="E960" s="102"/>
      <c r="F960" s="102"/>
      <c r="G960" s="102"/>
      <c r="H960" s="102"/>
      <c r="I960" s="92"/>
    </row>
    <row r="961" spans="1:9" ht="12.75">
      <c r="A961" s="102"/>
      <c r="B961" s="102"/>
      <c r="C961" s="102"/>
      <c r="D961" s="102"/>
      <c r="E961" s="102"/>
      <c r="F961" s="102"/>
      <c r="G961" s="102"/>
      <c r="H961" s="102"/>
      <c r="I961" s="92"/>
    </row>
    <row r="962" spans="1:9" ht="12.75">
      <c r="A962" s="102"/>
      <c r="B962" s="102"/>
      <c r="C962" s="102"/>
      <c r="D962" s="102"/>
      <c r="E962" s="102"/>
      <c r="F962" s="102"/>
      <c r="G962" s="102"/>
      <c r="H962" s="102"/>
      <c r="I962" s="92"/>
    </row>
    <row r="963" spans="1:9" ht="12.75">
      <c r="A963" s="102"/>
      <c r="B963" s="102"/>
      <c r="C963" s="102"/>
      <c r="D963" s="102"/>
      <c r="E963" s="102"/>
      <c r="F963" s="102"/>
      <c r="G963" s="102"/>
      <c r="H963" s="102"/>
      <c r="I963" s="92"/>
    </row>
    <row r="964" spans="1:9" ht="12.75">
      <c r="A964" s="102"/>
      <c r="B964" s="102"/>
      <c r="C964" s="102"/>
      <c r="D964" s="102"/>
      <c r="E964" s="102"/>
      <c r="F964" s="102"/>
      <c r="G964" s="102"/>
      <c r="H964" s="102"/>
      <c r="I964" s="92"/>
    </row>
    <row r="965" spans="1:9" ht="12.75">
      <c r="A965" s="102"/>
      <c r="B965" s="102"/>
      <c r="C965" s="102"/>
      <c r="D965" s="102"/>
      <c r="E965" s="102"/>
      <c r="F965" s="102"/>
      <c r="G965" s="102"/>
      <c r="H965" s="102"/>
      <c r="I965" s="92"/>
    </row>
    <row r="966" spans="1:9" ht="12.75">
      <c r="A966" s="102"/>
      <c r="B966" s="102"/>
      <c r="C966" s="102"/>
      <c r="D966" s="102"/>
      <c r="E966" s="102"/>
      <c r="F966" s="102"/>
      <c r="G966" s="102"/>
      <c r="H966" s="102"/>
      <c r="I966" s="92"/>
    </row>
    <row r="967" spans="1:9" ht="12.75">
      <c r="A967" s="102"/>
      <c r="B967" s="102"/>
      <c r="C967" s="102"/>
      <c r="D967" s="102"/>
      <c r="E967" s="102"/>
      <c r="F967" s="102"/>
      <c r="G967" s="102"/>
      <c r="H967" s="102"/>
      <c r="I967" s="92"/>
    </row>
    <row r="968" spans="1:9" ht="12.75">
      <c r="A968" s="102"/>
      <c r="B968" s="102"/>
      <c r="C968" s="102"/>
      <c r="D968" s="102"/>
      <c r="E968" s="102"/>
      <c r="F968" s="102"/>
      <c r="G968" s="102"/>
      <c r="H968" s="102"/>
      <c r="I968" s="92"/>
    </row>
    <row r="969" spans="1:9" ht="12.75">
      <c r="A969" s="102"/>
      <c r="B969" s="102"/>
      <c r="C969" s="102"/>
      <c r="D969" s="102"/>
      <c r="E969" s="102"/>
      <c r="F969" s="102"/>
      <c r="G969" s="102"/>
      <c r="H969" s="102"/>
      <c r="I969" s="92"/>
    </row>
    <row r="970" spans="1:9" ht="12.75">
      <c r="A970" s="102"/>
      <c r="B970" s="102"/>
      <c r="C970" s="102"/>
      <c r="D970" s="102"/>
      <c r="E970" s="102"/>
      <c r="F970" s="102"/>
      <c r="G970" s="102"/>
      <c r="H970" s="102"/>
      <c r="I970" s="92"/>
    </row>
    <row r="971" spans="1:9" ht="12.75">
      <c r="A971" s="102"/>
      <c r="B971" s="102"/>
      <c r="C971" s="102"/>
      <c r="D971" s="102"/>
      <c r="E971" s="102"/>
      <c r="F971" s="102"/>
      <c r="G971" s="102"/>
      <c r="H971" s="102"/>
      <c r="I971" s="92"/>
    </row>
    <row r="972" spans="1:9" ht="12.75">
      <c r="A972" s="102"/>
      <c r="B972" s="102"/>
      <c r="C972" s="102"/>
      <c r="D972" s="102"/>
      <c r="E972" s="102"/>
      <c r="F972" s="102"/>
      <c r="G972" s="102"/>
      <c r="H972" s="102"/>
      <c r="I972" s="92"/>
    </row>
    <row r="973" spans="1:9" ht="12.75">
      <c r="A973" s="102"/>
      <c r="B973" s="102"/>
      <c r="C973" s="102"/>
      <c r="D973" s="102"/>
      <c r="E973" s="102"/>
      <c r="F973" s="102"/>
      <c r="G973" s="102"/>
      <c r="H973" s="102"/>
      <c r="I973" s="92"/>
    </row>
    <row r="974" spans="1:9" ht="12.75">
      <c r="A974" s="102"/>
      <c r="B974" s="102"/>
      <c r="C974" s="102"/>
      <c r="D974" s="102"/>
      <c r="E974" s="102"/>
      <c r="F974" s="102"/>
      <c r="G974" s="102"/>
      <c r="H974" s="102"/>
      <c r="I974" s="92"/>
    </row>
    <row r="975" spans="1:9" ht="12.75">
      <c r="A975" s="102"/>
      <c r="B975" s="102"/>
      <c r="C975" s="102"/>
      <c r="D975" s="102"/>
      <c r="E975" s="102"/>
      <c r="F975" s="102"/>
      <c r="G975" s="102"/>
      <c r="H975" s="102"/>
      <c r="I975" s="92"/>
    </row>
    <row r="976" spans="1:9" ht="12.75">
      <c r="A976" s="102"/>
      <c r="B976" s="102"/>
      <c r="C976" s="102"/>
      <c r="D976" s="102"/>
      <c r="E976" s="102"/>
      <c r="F976" s="102"/>
      <c r="G976" s="102"/>
      <c r="H976" s="102"/>
      <c r="I976" s="92"/>
    </row>
    <row r="977" spans="1:9" ht="12.75">
      <c r="A977" s="102"/>
      <c r="B977" s="102"/>
      <c r="C977" s="102"/>
      <c r="D977" s="102"/>
      <c r="E977" s="102"/>
      <c r="F977" s="102"/>
      <c r="G977" s="102"/>
      <c r="H977" s="102"/>
      <c r="I977" s="92"/>
    </row>
  </sheetData>
  <mergeCells count="25">
    <mergeCell ref="B37:H37"/>
    <mergeCell ref="B56:H56"/>
    <mergeCell ref="B58:B59"/>
    <mergeCell ref="C58:C59"/>
    <mergeCell ref="B40:B41"/>
    <mergeCell ref="C40:C41"/>
    <mergeCell ref="B50:B51"/>
    <mergeCell ref="C50:C51"/>
    <mergeCell ref="B52:H52"/>
    <mergeCell ref="C29:C30"/>
    <mergeCell ref="B33:H33"/>
    <mergeCell ref="B29:B30"/>
    <mergeCell ref="B19:B20"/>
    <mergeCell ref="C19:C20"/>
    <mergeCell ref="B22:H22"/>
    <mergeCell ref="B26:H26"/>
    <mergeCell ref="C10:C11"/>
    <mergeCell ref="B12:H12"/>
    <mergeCell ref="B16:H16"/>
    <mergeCell ref="B7:H7"/>
    <mergeCell ref="B10:B11"/>
    <mergeCell ref="B1:H1"/>
    <mergeCell ref="B2:H2"/>
    <mergeCell ref="B43:H43"/>
    <mergeCell ref="B47:H47"/>
  </mergeCells>
  <hyperlinks>
    <hyperlink ref="G4" r:id="rId1"/>
    <hyperlink ref="G8" r:id="rId2"/>
    <hyperlink ref="G10" r:id="rId3"/>
    <hyperlink ref="G11" r:id="rId4"/>
    <hyperlink ref="G13" r:id="rId5"/>
    <hyperlink ref="G15" r:id="rId6"/>
    <hyperlink ref="G18" r:id="rId7"/>
    <hyperlink ref="G19" r:id="rId8"/>
    <hyperlink ref="G24" r:id="rId9"/>
    <hyperlink ref="G38" r:id="rId10"/>
    <hyperlink ref="G40" r:id="rId11"/>
    <hyperlink ref="G42" r:id="rId12"/>
    <hyperlink ref="G44" r:id="rId13"/>
    <hyperlink ref="G49" r:id="rId14"/>
    <hyperlink ref="G50" r:id="rId15"/>
    <hyperlink ref="G53" r:id="rId16"/>
    <hyperlink ref="G54" r:id="rId17"/>
  </hyperlink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I984"/>
  <sheetViews>
    <sheetView workbookViewId="0">
      <selection activeCell="K5" sqref="K5"/>
    </sheetView>
  </sheetViews>
  <sheetFormatPr defaultColWidth="14.42578125" defaultRowHeight="15.75" customHeight="1" outlineLevelCol="1"/>
  <cols>
    <col min="1" max="2" width="12.5703125" customWidth="1"/>
    <col min="3" max="3" width="19.7109375" customWidth="1"/>
    <col min="4" max="4" width="21.42578125" customWidth="1"/>
    <col min="5" max="5" width="27.42578125" customWidth="1"/>
    <col min="6" max="6" width="37.85546875" customWidth="1"/>
    <col min="7" max="7" width="46.140625" customWidth="1"/>
    <col min="8" max="8" width="27.42578125" customWidth="1"/>
    <col min="9" max="9" width="14.85546875" customWidth="1" outlineLevel="1"/>
  </cols>
  <sheetData>
    <row r="1" spans="1:9" ht="31.5" customHeight="1">
      <c r="A1" s="3"/>
      <c r="B1" s="921" t="s">
        <v>990</v>
      </c>
      <c r="C1" s="908"/>
      <c r="D1" s="908"/>
      <c r="E1" s="908"/>
      <c r="F1" s="908"/>
      <c r="G1" s="908"/>
      <c r="H1" s="909"/>
      <c r="I1" s="3"/>
    </row>
    <row r="2" spans="1:9" ht="18" customHeight="1">
      <c r="A2" s="17"/>
      <c r="B2" s="922" t="s">
        <v>556</v>
      </c>
      <c r="C2" s="908"/>
      <c r="D2" s="908"/>
      <c r="E2" s="908"/>
      <c r="F2" s="908"/>
      <c r="G2" s="908"/>
      <c r="H2" s="909"/>
      <c r="I2" s="17"/>
    </row>
    <row r="3" spans="1:9" ht="25.5">
      <c r="A3" s="20"/>
      <c r="B3" s="18" t="s">
        <v>55</v>
      </c>
      <c r="C3" s="18" t="s">
        <v>56</v>
      </c>
      <c r="D3" s="18" t="s">
        <v>57</v>
      </c>
      <c r="E3" s="18" t="s">
        <v>58</v>
      </c>
      <c r="F3" s="18" t="s">
        <v>59</v>
      </c>
      <c r="G3" s="18" t="s">
        <v>773</v>
      </c>
      <c r="H3" s="18" t="s">
        <v>63</v>
      </c>
      <c r="I3" s="20"/>
    </row>
    <row r="4" spans="1:9" ht="25.5">
      <c r="A4" s="24"/>
      <c r="B4" s="232" t="s">
        <v>71</v>
      </c>
      <c r="C4" s="232" t="s">
        <v>72</v>
      </c>
      <c r="D4" s="26" t="s">
        <v>73</v>
      </c>
      <c r="E4" s="37" t="s">
        <v>991</v>
      </c>
      <c r="F4" s="26" t="s">
        <v>992</v>
      </c>
      <c r="G4" s="42" t="s">
        <v>993</v>
      </c>
      <c r="H4" s="26" t="s">
        <v>103</v>
      </c>
      <c r="I4" s="24"/>
    </row>
    <row r="5" spans="1:9" ht="25.5">
      <c r="A5" s="24"/>
      <c r="B5" s="232" t="s">
        <v>111</v>
      </c>
      <c r="C5" s="232" t="s">
        <v>112</v>
      </c>
      <c r="D5" s="26" t="s">
        <v>73</v>
      </c>
      <c r="E5" s="37" t="s">
        <v>995</v>
      </c>
      <c r="F5" s="156" t="s">
        <v>996</v>
      </c>
      <c r="G5" s="255" t="s">
        <v>997</v>
      </c>
      <c r="H5" s="26" t="s">
        <v>103</v>
      </c>
      <c r="I5" s="24"/>
    </row>
    <row r="6" spans="1:9" ht="25.5" customHeight="1">
      <c r="A6" s="24"/>
      <c r="B6" s="232" t="s">
        <v>145</v>
      </c>
      <c r="C6" s="232" t="s">
        <v>146</v>
      </c>
      <c r="D6" s="26" t="s">
        <v>73</v>
      </c>
      <c r="E6" s="37" t="s">
        <v>999</v>
      </c>
      <c r="F6" s="26" t="s">
        <v>1000</v>
      </c>
      <c r="G6" s="42" t="s">
        <v>1001</v>
      </c>
      <c r="H6" s="26" t="s">
        <v>103</v>
      </c>
      <c r="I6" s="24"/>
    </row>
    <row r="7" spans="1:9" ht="12.75">
      <c r="A7" s="256"/>
      <c r="B7" s="936" t="s">
        <v>169</v>
      </c>
      <c r="C7" s="908"/>
      <c r="D7" s="908"/>
      <c r="E7" s="908"/>
      <c r="F7" s="908"/>
      <c r="G7" s="908"/>
      <c r="H7" s="909"/>
      <c r="I7" s="256"/>
    </row>
    <row r="8" spans="1:9" ht="51">
      <c r="A8" s="24"/>
      <c r="B8" s="232" t="s">
        <v>182</v>
      </c>
      <c r="C8" s="232" t="s">
        <v>183</v>
      </c>
      <c r="D8" s="26" t="s">
        <v>73</v>
      </c>
      <c r="E8" s="206" t="s">
        <v>1002</v>
      </c>
      <c r="F8" s="32" t="s">
        <v>1003</v>
      </c>
      <c r="G8" s="32" t="s">
        <v>1004</v>
      </c>
      <c r="H8" s="26" t="s">
        <v>103</v>
      </c>
      <c r="I8" s="24"/>
    </row>
    <row r="9" spans="1:9" ht="38.25">
      <c r="A9" s="24"/>
      <c r="B9" s="232" t="s">
        <v>210</v>
      </c>
      <c r="C9" s="232" t="s">
        <v>211</v>
      </c>
      <c r="D9" s="26" t="s">
        <v>73</v>
      </c>
      <c r="E9" s="37" t="s">
        <v>1005</v>
      </c>
      <c r="F9" s="26" t="s">
        <v>1006</v>
      </c>
      <c r="G9" s="42" t="s">
        <v>1007</v>
      </c>
      <c r="H9" s="26" t="s">
        <v>103</v>
      </c>
      <c r="I9" s="24"/>
    </row>
    <row r="10" spans="1:9" ht="38.25" customHeight="1">
      <c r="A10" s="24"/>
      <c r="B10" s="232" t="s">
        <v>232</v>
      </c>
      <c r="C10" s="232" t="s">
        <v>233</v>
      </c>
      <c r="D10" s="26" t="s">
        <v>73</v>
      </c>
      <c r="E10" s="37" t="s">
        <v>1009</v>
      </c>
      <c r="F10" s="257" t="s">
        <v>1010</v>
      </c>
      <c r="G10" s="258" t="s">
        <v>1011</v>
      </c>
      <c r="H10" s="26" t="s">
        <v>110</v>
      </c>
      <c r="I10" s="24"/>
    </row>
    <row r="11" spans="1:9" ht="25.5">
      <c r="A11" s="24"/>
      <c r="B11" s="232" t="s">
        <v>241</v>
      </c>
      <c r="C11" s="232" t="s">
        <v>242</v>
      </c>
      <c r="D11" s="26" t="s">
        <v>73</v>
      </c>
      <c r="E11" s="87" t="s">
        <v>1012</v>
      </c>
      <c r="F11" s="257" t="s">
        <v>1013</v>
      </c>
      <c r="G11" s="258" t="s">
        <v>1014</v>
      </c>
      <c r="H11" s="26" t="s">
        <v>110</v>
      </c>
      <c r="I11" s="24"/>
    </row>
    <row r="12" spans="1:9" ht="18">
      <c r="A12" s="17"/>
      <c r="B12" s="922" t="s">
        <v>394</v>
      </c>
      <c r="C12" s="908"/>
      <c r="D12" s="908"/>
      <c r="E12" s="908"/>
      <c r="F12" s="908"/>
      <c r="G12" s="908"/>
      <c r="H12" s="909"/>
      <c r="I12" s="17"/>
    </row>
    <row r="13" spans="1:9" ht="25.5" customHeight="1">
      <c r="A13" s="97"/>
      <c r="B13" s="18" t="s">
        <v>71</v>
      </c>
      <c r="C13" s="18" t="s">
        <v>72</v>
      </c>
      <c r="D13" s="32" t="s">
        <v>73</v>
      </c>
      <c r="E13" s="66" t="s">
        <v>1015</v>
      </c>
      <c r="F13" s="32" t="s">
        <v>1016</v>
      </c>
      <c r="G13" s="88" t="s">
        <v>1017</v>
      </c>
      <c r="H13" s="32" t="s">
        <v>103</v>
      </c>
      <c r="I13" s="97"/>
    </row>
    <row r="14" spans="1:9" ht="25.5">
      <c r="A14" s="192"/>
      <c r="B14" s="228" t="s">
        <v>111</v>
      </c>
      <c r="C14" s="18" t="s">
        <v>112</v>
      </c>
      <c r="D14" s="85" t="s">
        <v>73</v>
      </c>
      <c r="E14" s="66" t="s">
        <v>1018</v>
      </c>
      <c r="F14" s="85" t="s">
        <v>996</v>
      </c>
      <c r="G14" s="48" t="s">
        <v>1019</v>
      </c>
      <c r="H14" s="48" t="s">
        <v>103</v>
      </c>
      <c r="I14" s="192"/>
    </row>
    <row r="15" spans="1:9" ht="25.5">
      <c r="A15" s="97"/>
      <c r="B15" s="18" t="s">
        <v>145</v>
      </c>
      <c r="C15" s="18" t="s">
        <v>146</v>
      </c>
      <c r="D15" s="140" t="s">
        <v>73</v>
      </c>
      <c r="E15" s="66" t="s">
        <v>1020</v>
      </c>
      <c r="F15" s="73" t="s">
        <v>334</v>
      </c>
      <c r="G15" s="140" t="s">
        <v>335</v>
      </c>
      <c r="H15" s="26" t="s">
        <v>103</v>
      </c>
      <c r="I15" s="97"/>
    </row>
    <row r="16" spans="1:9" ht="12.75">
      <c r="A16" s="259"/>
      <c r="B16" s="937" t="s">
        <v>169</v>
      </c>
      <c r="C16" s="908"/>
      <c r="D16" s="908"/>
      <c r="E16" s="908"/>
      <c r="F16" s="908"/>
      <c r="G16" s="908"/>
      <c r="H16" s="909"/>
      <c r="I16" s="259"/>
    </row>
    <row r="17" spans="1:9" ht="25.5" customHeight="1">
      <c r="A17" s="133"/>
      <c r="B17" s="18" t="s">
        <v>182</v>
      </c>
      <c r="C17" s="18" t="s">
        <v>183</v>
      </c>
      <c r="D17" s="32" t="s">
        <v>632</v>
      </c>
      <c r="E17" s="184" t="s">
        <v>1021</v>
      </c>
      <c r="F17" s="47" t="s">
        <v>1022</v>
      </c>
      <c r="G17" s="260" t="s">
        <v>1023</v>
      </c>
      <c r="H17" s="47" t="s">
        <v>103</v>
      </c>
      <c r="I17" s="133"/>
    </row>
    <row r="18" spans="1:9" ht="25.5">
      <c r="A18" s="97"/>
      <c r="B18" s="924" t="s">
        <v>210</v>
      </c>
      <c r="C18" s="924" t="s">
        <v>211</v>
      </c>
      <c r="D18" s="32" t="s">
        <v>73</v>
      </c>
      <c r="E18" s="233" t="s">
        <v>1024</v>
      </c>
      <c r="F18" s="32" t="s">
        <v>663</v>
      </c>
      <c r="G18" s="32" t="s">
        <v>664</v>
      </c>
      <c r="H18" s="32" t="s">
        <v>110</v>
      </c>
      <c r="I18" s="97"/>
    </row>
    <row r="19" spans="1:9" ht="38.25">
      <c r="A19" s="133"/>
      <c r="B19" s="913"/>
      <c r="C19" s="913"/>
      <c r="D19" s="32" t="s">
        <v>184</v>
      </c>
      <c r="E19" s="261" t="s">
        <v>1025</v>
      </c>
      <c r="F19" s="32" t="s">
        <v>603</v>
      </c>
      <c r="G19" s="262" t="str">
        <f>HYPERLINK("https://arch.rgdb.ru/xmlui/handle/123456789/47491#page/1/mode/2up","читаем! Герои-пионеры. Валя Котик. перейди те по ссылке")</f>
        <v>читаем! Герои-пионеры. Валя Котик. перейди те по ссылке</v>
      </c>
      <c r="H19" s="73" t="s">
        <v>110</v>
      </c>
      <c r="I19" s="133"/>
    </row>
    <row r="20" spans="1:9" ht="38.25" customHeight="1">
      <c r="A20" s="133"/>
      <c r="B20" s="924" t="s">
        <v>232</v>
      </c>
      <c r="C20" s="924"/>
      <c r="D20" s="32" t="s">
        <v>73</v>
      </c>
      <c r="E20" s="261" t="s">
        <v>1026</v>
      </c>
      <c r="F20" s="249" t="s">
        <v>1027</v>
      </c>
      <c r="G20" s="212" t="s">
        <v>604</v>
      </c>
      <c r="H20" s="73" t="s">
        <v>110</v>
      </c>
      <c r="I20" s="133"/>
    </row>
    <row r="21" spans="1:9" ht="12.75">
      <c r="A21" s="133"/>
      <c r="B21" s="913"/>
      <c r="C21" s="913"/>
      <c r="D21" s="32" t="s">
        <v>1028</v>
      </c>
      <c r="E21" s="261" t="s">
        <v>1028</v>
      </c>
      <c r="F21" s="249" t="s">
        <v>1028</v>
      </c>
      <c r="G21" s="170" t="s">
        <v>1028</v>
      </c>
      <c r="H21" s="73" t="s">
        <v>1028</v>
      </c>
      <c r="I21" s="133"/>
    </row>
    <row r="22" spans="1:9" ht="18">
      <c r="A22" s="17"/>
      <c r="B22" s="922" t="s">
        <v>309</v>
      </c>
      <c r="C22" s="908"/>
      <c r="D22" s="908"/>
      <c r="E22" s="908"/>
      <c r="F22" s="908"/>
      <c r="G22" s="908"/>
      <c r="H22" s="909"/>
      <c r="I22" s="17"/>
    </row>
    <row r="23" spans="1:9" ht="27.75" customHeight="1">
      <c r="A23" s="97"/>
      <c r="B23" s="18" t="s">
        <v>71</v>
      </c>
      <c r="C23" s="18" t="s">
        <v>72</v>
      </c>
      <c r="D23" s="32" t="s">
        <v>73</v>
      </c>
      <c r="E23" s="85" t="s">
        <v>1029</v>
      </c>
      <c r="F23" s="32" t="s">
        <v>994</v>
      </c>
      <c r="G23" s="131" t="s">
        <v>1030</v>
      </c>
      <c r="H23" s="32" t="s">
        <v>103</v>
      </c>
      <c r="I23" s="97"/>
    </row>
    <row r="24" spans="1:9" ht="25.5" customHeight="1">
      <c r="A24" s="24"/>
      <c r="B24" s="18" t="s">
        <v>111</v>
      </c>
      <c r="C24" s="18" t="s">
        <v>112</v>
      </c>
      <c r="D24" s="32" t="s">
        <v>73</v>
      </c>
      <c r="E24" s="85" t="s">
        <v>1031</v>
      </c>
      <c r="F24" s="61" t="s">
        <v>1032</v>
      </c>
      <c r="G24" s="48" t="s">
        <v>1033</v>
      </c>
      <c r="H24" s="27" t="s">
        <v>103</v>
      </c>
      <c r="I24" s="24"/>
    </row>
    <row r="25" spans="1:9" ht="25.5" customHeight="1">
      <c r="A25" s="24"/>
      <c r="B25" s="18" t="s">
        <v>145</v>
      </c>
      <c r="C25" s="18" t="s">
        <v>146</v>
      </c>
      <c r="D25" s="32" t="s">
        <v>184</v>
      </c>
      <c r="E25" s="85" t="s">
        <v>1034</v>
      </c>
      <c r="F25" s="39" t="s">
        <v>1035</v>
      </c>
      <c r="G25" s="131" t="s">
        <v>1036</v>
      </c>
      <c r="H25" s="27" t="s">
        <v>103</v>
      </c>
      <c r="I25" s="24"/>
    </row>
    <row r="26" spans="1:9" ht="12.75">
      <c r="A26" s="52"/>
      <c r="B26" s="923" t="s">
        <v>169</v>
      </c>
      <c r="C26" s="908"/>
      <c r="D26" s="908"/>
      <c r="E26" s="908"/>
      <c r="F26" s="908"/>
      <c r="G26" s="908"/>
      <c r="H26" s="909"/>
      <c r="I26" s="52"/>
    </row>
    <row r="27" spans="1:9" ht="30.75" customHeight="1">
      <c r="A27" s="24"/>
      <c r="B27" s="18" t="s">
        <v>182</v>
      </c>
      <c r="C27" s="18" t="s">
        <v>183</v>
      </c>
      <c r="D27" s="140" t="s">
        <v>73</v>
      </c>
      <c r="E27" s="66" t="s">
        <v>1037</v>
      </c>
      <c r="F27" s="73" t="s">
        <v>334</v>
      </c>
      <c r="G27" s="140" t="s">
        <v>335</v>
      </c>
      <c r="H27" s="26" t="s">
        <v>103</v>
      </c>
      <c r="I27" s="24"/>
    </row>
    <row r="28" spans="1:9" ht="25.5">
      <c r="A28" s="24"/>
      <c r="B28" s="18" t="s">
        <v>210</v>
      </c>
      <c r="C28" s="18" t="s">
        <v>211</v>
      </c>
      <c r="D28" s="32" t="s">
        <v>73</v>
      </c>
      <c r="E28" s="66" t="s">
        <v>1038</v>
      </c>
      <c r="F28" s="263" t="s">
        <v>1039</v>
      </c>
      <c r="G28" s="48" t="s">
        <v>1040</v>
      </c>
      <c r="H28" s="26" t="s">
        <v>103</v>
      </c>
      <c r="I28" s="24"/>
    </row>
    <row r="29" spans="1:9" ht="47.25" customHeight="1">
      <c r="A29" s="97"/>
      <c r="B29" s="18" t="s">
        <v>232</v>
      </c>
      <c r="C29" s="18" t="s">
        <v>233</v>
      </c>
      <c r="D29" s="140" t="s">
        <v>73</v>
      </c>
      <c r="E29" s="87" t="s">
        <v>1041</v>
      </c>
      <c r="F29" s="47" t="s">
        <v>345</v>
      </c>
      <c r="G29" s="140" t="s">
        <v>346</v>
      </c>
      <c r="H29" s="27" t="s">
        <v>110</v>
      </c>
      <c r="I29" s="97"/>
    </row>
    <row r="30" spans="1:9" ht="47.25" customHeight="1">
      <c r="A30" s="97"/>
      <c r="B30" s="18" t="s">
        <v>241</v>
      </c>
      <c r="C30" s="18" t="s">
        <v>242</v>
      </c>
      <c r="D30" s="32" t="s">
        <v>73</v>
      </c>
      <c r="E30" s="37" t="s">
        <v>1042</v>
      </c>
      <c r="F30" s="32" t="s">
        <v>1043</v>
      </c>
      <c r="G30" s="32" t="s">
        <v>1044</v>
      </c>
      <c r="H30" s="32" t="s">
        <v>110</v>
      </c>
      <c r="I30" s="97"/>
    </row>
    <row r="31" spans="1:9" ht="18" customHeight="1">
      <c r="A31" s="17"/>
      <c r="B31" s="922" t="s">
        <v>347</v>
      </c>
      <c r="C31" s="908"/>
      <c r="D31" s="908"/>
      <c r="E31" s="908"/>
      <c r="F31" s="908"/>
      <c r="G31" s="908"/>
      <c r="H31" s="909"/>
      <c r="I31" s="17"/>
    </row>
    <row r="32" spans="1:9" ht="25.5">
      <c r="A32" s="97"/>
      <c r="B32" s="18" t="s">
        <v>71</v>
      </c>
      <c r="C32" s="18" t="s">
        <v>72</v>
      </c>
      <c r="D32" s="32" t="s">
        <v>184</v>
      </c>
      <c r="E32" s="85" t="s">
        <v>1045</v>
      </c>
      <c r="F32" s="264" t="s">
        <v>994</v>
      </c>
      <c r="G32" s="99" t="s">
        <v>1046</v>
      </c>
      <c r="H32" s="32" t="s">
        <v>103</v>
      </c>
      <c r="I32" s="97"/>
    </row>
    <row r="33" spans="1:9" ht="25.5">
      <c r="A33" s="24"/>
      <c r="B33" s="18" t="s">
        <v>111</v>
      </c>
      <c r="C33" s="18" t="s">
        <v>112</v>
      </c>
      <c r="D33" s="32" t="s">
        <v>73</v>
      </c>
      <c r="E33" s="85" t="s">
        <v>1047</v>
      </c>
      <c r="F33" s="32" t="s">
        <v>1048</v>
      </c>
      <c r="G33" s="131" t="s">
        <v>1049</v>
      </c>
      <c r="H33" s="26" t="s">
        <v>103</v>
      </c>
      <c r="I33" s="24"/>
    </row>
    <row r="34" spans="1:9" ht="25.5" customHeight="1">
      <c r="A34" s="24"/>
      <c r="B34" s="18" t="s">
        <v>145</v>
      </c>
      <c r="C34" s="18" t="s">
        <v>146</v>
      </c>
      <c r="D34" s="32" t="s">
        <v>73</v>
      </c>
      <c r="E34" s="85" t="s">
        <v>1050</v>
      </c>
      <c r="F34" s="93" t="s">
        <v>1051</v>
      </c>
      <c r="G34" s="48" t="s">
        <v>1052</v>
      </c>
      <c r="H34" s="26" t="s">
        <v>103</v>
      </c>
      <c r="I34" s="24"/>
    </row>
    <row r="35" spans="1:9" ht="12.75">
      <c r="A35" s="52"/>
      <c r="B35" s="923" t="s">
        <v>169</v>
      </c>
      <c r="C35" s="908"/>
      <c r="D35" s="908"/>
      <c r="E35" s="908"/>
      <c r="F35" s="908"/>
      <c r="G35" s="908"/>
      <c r="H35" s="909"/>
      <c r="I35" s="52"/>
    </row>
    <row r="36" spans="1:9" ht="25.5">
      <c r="A36" s="186"/>
      <c r="B36" s="18" t="s">
        <v>182</v>
      </c>
      <c r="C36" s="18" t="s">
        <v>183</v>
      </c>
      <c r="D36" s="32" t="s">
        <v>688</v>
      </c>
      <c r="E36" s="85" t="s">
        <v>1053</v>
      </c>
      <c r="F36" s="32" t="s">
        <v>1054</v>
      </c>
      <c r="G36" s="48" t="s">
        <v>1055</v>
      </c>
      <c r="H36" s="250" t="s">
        <v>103</v>
      </c>
      <c r="I36" s="186"/>
    </row>
    <row r="37" spans="1:9" ht="25.5">
      <c r="A37" s="24"/>
      <c r="B37" s="18" t="s">
        <v>210</v>
      </c>
      <c r="C37" s="18" t="s">
        <v>211</v>
      </c>
      <c r="D37" s="140" t="s">
        <v>73</v>
      </c>
      <c r="E37" s="66" t="s">
        <v>1056</v>
      </c>
      <c r="F37" s="73" t="s">
        <v>334</v>
      </c>
      <c r="G37" s="140" t="s">
        <v>335</v>
      </c>
      <c r="H37" s="26" t="s">
        <v>103</v>
      </c>
      <c r="I37" s="24"/>
    </row>
    <row r="38" spans="1:9" ht="39">
      <c r="A38" s="17"/>
      <c r="B38" s="924" t="s">
        <v>232</v>
      </c>
      <c r="C38" s="924" t="s">
        <v>233</v>
      </c>
      <c r="D38" s="265" t="s">
        <v>1057</v>
      </c>
      <c r="E38" s="85" t="s">
        <v>1058</v>
      </c>
      <c r="F38" s="126" t="s">
        <v>1059</v>
      </c>
      <c r="G38" s="266" t="s">
        <v>1060</v>
      </c>
      <c r="H38" s="267" t="s">
        <v>110</v>
      </c>
      <c r="I38" s="17"/>
    </row>
    <row r="39" spans="1:9" ht="38.25">
      <c r="A39" s="17"/>
      <c r="B39" s="913"/>
      <c r="C39" s="913"/>
      <c r="D39" s="140" t="s">
        <v>73</v>
      </c>
      <c r="E39" s="87" t="s">
        <v>1061</v>
      </c>
      <c r="F39" s="47" t="s">
        <v>345</v>
      </c>
      <c r="G39" s="140" t="s">
        <v>346</v>
      </c>
      <c r="H39" s="27" t="s">
        <v>110</v>
      </c>
      <c r="I39" s="17"/>
    </row>
    <row r="40" spans="1:9" ht="18">
      <c r="A40" s="17"/>
      <c r="B40" s="922" t="s">
        <v>526</v>
      </c>
      <c r="C40" s="908"/>
      <c r="D40" s="908"/>
      <c r="E40" s="908"/>
      <c r="F40" s="908"/>
      <c r="G40" s="908"/>
      <c r="H40" s="909"/>
      <c r="I40" s="17"/>
    </row>
    <row r="41" spans="1:9" ht="25.5">
      <c r="A41" s="192"/>
      <c r="B41" s="18" t="s">
        <v>71</v>
      </c>
      <c r="C41" s="18" t="s">
        <v>72</v>
      </c>
      <c r="D41" s="32" t="s">
        <v>73</v>
      </c>
      <c r="E41" s="85" t="s">
        <v>1062</v>
      </c>
      <c r="F41" s="32" t="s">
        <v>1051</v>
      </c>
      <c r="G41" s="99" t="s">
        <v>1063</v>
      </c>
      <c r="H41" s="88" t="s">
        <v>103</v>
      </c>
      <c r="I41" s="192"/>
    </row>
    <row r="42" spans="1:9" ht="25.5">
      <c r="A42" s="24"/>
      <c r="B42" s="18" t="s">
        <v>111</v>
      </c>
      <c r="C42" s="18" t="s">
        <v>112</v>
      </c>
      <c r="D42" s="32" t="s">
        <v>73</v>
      </c>
      <c r="E42" s="85" t="s">
        <v>1064</v>
      </c>
      <c r="F42" s="264" t="s">
        <v>1065</v>
      </c>
      <c r="G42" s="48" t="s">
        <v>1066</v>
      </c>
      <c r="H42" s="26" t="s">
        <v>103</v>
      </c>
      <c r="I42" s="24"/>
    </row>
    <row r="43" spans="1:9" ht="25.5">
      <c r="A43" s="24"/>
      <c r="B43" s="18" t="s">
        <v>145</v>
      </c>
      <c r="C43" s="18" t="s">
        <v>146</v>
      </c>
      <c r="D43" s="32" t="s">
        <v>184</v>
      </c>
      <c r="E43" s="85" t="s">
        <v>1067</v>
      </c>
      <c r="F43" s="32" t="s">
        <v>1068</v>
      </c>
      <c r="G43" s="131" t="s">
        <v>1069</v>
      </c>
      <c r="H43" s="26" t="s">
        <v>103</v>
      </c>
      <c r="I43" s="24"/>
    </row>
    <row r="44" spans="1:9" ht="12.75">
      <c r="A44" s="52"/>
      <c r="B44" s="923" t="s">
        <v>169</v>
      </c>
      <c r="C44" s="908"/>
      <c r="D44" s="908"/>
      <c r="E44" s="908"/>
      <c r="F44" s="908"/>
      <c r="G44" s="908"/>
      <c r="H44" s="909"/>
      <c r="I44" s="52"/>
    </row>
    <row r="45" spans="1:9" ht="25.5">
      <c r="A45" s="24"/>
      <c r="B45" s="18" t="s">
        <v>182</v>
      </c>
      <c r="C45" s="18" t="s">
        <v>183</v>
      </c>
      <c r="D45" s="32" t="s">
        <v>184</v>
      </c>
      <c r="E45" s="85" t="s">
        <v>1070</v>
      </c>
      <c r="F45" s="93" t="s">
        <v>1071</v>
      </c>
      <c r="G45" s="131" t="s">
        <v>1072</v>
      </c>
      <c r="H45" s="26" t="s">
        <v>1073</v>
      </c>
      <c r="I45" s="24"/>
    </row>
    <row r="46" spans="1:9" ht="25.5">
      <c r="A46" s="24"/>
      <c r="B46" s="18" t="s">
        <v>210</v>
      </c>
      <c r="C46" s="18" t="s">
        <v>211</v>
      </c>
      <c r="D46" s="26" t="s">
        <v>73</v>
      </c>
      <c r="E46" s="85" t="s">
        <v>1074</v>
      </c>
      <c r="F46" s="32" t="s">
        <v>1075</v>
      </c>
      <c r="G46" s="32" t="s">
        <v>1076</v>
      </c>
      <c r="H46" s="26" t="s">
        <v>103</v>
      </c>
      <c r="I46" s="24"/>
    </row>
    <row r="47" spans="1:9" ht="25.5">
      <c r="A47" s="24"/>
      <c r="B47" s="18" t="s">
        <v>232</v>
      </c>
      <c r="C47" s="18" t="s">
        <v>233</v>
      </c>
      <c r="D47" s="32" t="s">
        <v>1077</v>
      </c>
      <c r="E47" s="85" t="s">
        <v>1078</v>
      </c>
      <c r="F47" s="32" t="s">
        <v>1079</v>
      </c>
      <c r="G47" s="183" t="str">
        <f>HYPERLINK("https://www.youtube.com/watch?v=gxT7km0Daew","Выполнить партерную гимнастику. 
https://www.youtube.com/watch?v=gxT7km0Daew")</f>
        <v>Выполнить партерную гимнастику. 
https://www.youtube.com/watch?v=gxT7km0Daew</v>
      </c>
      <c r="H47" s="26" t="s">
        <v>920</v>
      </c>
      <c r="I47" s="24"/>
    </row>
    <row r="48" spans="1:9" ht="18">
      <c r="A48" s="17"/>
      <c r="B48" s="922" t="s">
        <v>705</v>
      </c>
      <c r="C48" s="908"/>
      <c r="D48" s="908"/>
      <c r="E48" s="908"/>
      <c r="F48" s="908"/>
      <c r="G48" s="908"/>
      <c r="H48" s="909"/>
      <c r="I48" s="17"/>
    </row>
    <row r="49" spans="1:9" ht="38.25">
      <c r="A49" s="97"/>
      <c r="B49" s="177" t="s">
        <v>71</v>
      </c>
      <c r="C49" s="177" t="s">
        <v>72</v>
      </c>
      <c r="D49" s="32" t="s">
        <v>184</v>
      </c>
      <c r="E49" s="85" t="s">
        <v>1080</v>
      </c>
      <c r="F49" s="32" t="s">
        <v>998</v>
      </c>
      <c r="G49" s="131" t="s">
        <v>1081</v>
      </c>
      <c r="H49" s="32" t="s">
        <v>103</v>
      </c>
      <c r="I49" s="97"/>
    </row>
    <row r="50" spans="1:9" ht="25.5">
      <c r="A50" s="24"/>
      <c r="B50" s="177" t="s">
        <v>111</v>
      </c>
      <c r="C50" s="177" t="s">
        <v>112</v>
      </c>
      <c r="D50" s="32" t="s">
        <v>73</v>
      </c>
      <c r="E50" s="85" t="s">
        <v>1082</v>
      </c>
      <c r="F50" s="32" t="s">
        <v>1000</v>
      </c>
      <c r="G50" s="48" t="s">
        <v>1083</v>
      </c>
      <c r="H50" s="26" t="s">
        <v>103</v>
      </c>
      <c r="I50" s="24"/>
    </row>
    <row r="51" spans="1:9" ht="25.5">
      <c r="A51" s="24"/>
      <c r="B51" s="177" t="s">
        <v>145</v>
      </c>
      <c r="C51" s="177" t="s">
        <v>146</v>
      </c>
      <c r="D51" s="32" t="s">
        <v>73</v>
      </c>
      <c r="E51" s="85" t="s">
        <v>1084</v>
      </c>
      <c r="F51" s="85" t="s">
        <v>1085</v>
      </c>
      <c r="G51" s="48" t="s">
        <v>1086</v>
      </c>
      <c r="H51" s="26" t="s">
        <v>103</v>
      </c>
      <c r="I51" s="24"/>
    </row>
    <row r="52" spans="1:9" ht="12.75">
      <c r="A52" s="52"/>
      <c r="B52" s="923" t="s">
        <v>169</v>
      </c>
      <c r="C52" s="908"/>
      <c r="D52" s="908"/>
      <c r="E52" s="908"/>
      <c r="F52" s="908"/>
      <c r="G52" s="908"/>
      <c r="H52" s="909"/>
      <c r="I52" s="52"/>
    </row>
    <row r="53" spans="1:9" ht="28.5" customHeight="1">
      <c r="A53" s="24"/>
      <c r="B53" s="177" t="s">
        <v>182</v>
      </c>
      <c r="C53" s="177" t="s">
        <v>183</v>
      </c>
      <c r="D53" s="32" t="s">
        <v>73</v>
      </c>
      <c r="E53" s="85" t="s">
        <v>1087</v>
      </c>
      <c r="F53" s="32" t="s">
        <v>1088</v>
      </c>
      <c r="G53" s="48" t="s">
        <v>1089</v>
      </c>
      <c r="H53" s="26" t="s">
        <v>103</v>
      </c>
      <c r="I53" s="24"/>
    </row>
    <row r="54" spans="1:9" ht="25.5">
      <c r="A54" s="136"/>
      <c r="B54" s="230" t="s">
        <v>210</v>
      </c>
      <c r="C54" s="230" t="s">
        <v>211</v>
      </c>
      <c r="D54" s="89" t="s">
        <v>1077</v>
      </c>
      <c r="E54" s="37" t="s">
        <v>1090</v>
      </c>
      <c r="F54" s="268" t="s">
        <v>1091</v>
      </c>
      <c r="G54" s="269" t="s">
        <v>1092</v>
      </c>
      <c r="H54" s="89" t="s">
        <v>110</v>
      </c>
      <c r="I54" s="136"/>
    </row>
    <row r="55" spans="1:9" ht="38.25">
      <c r="A55" s="92"/>
      <c r="B55" s="924" t="s">
        <v>232</v>
      </c>
      <c r="C55" s="924" t="s">
        <v>233</v>
      </c>
      <c r="D55" s="32" t="s">
        <v>1077</v>
      </c>
      <c r="E55" s="85" t="s">
        <v>1093</v>
      </c>
      <c r="F55" s="32" t="s">
        <v>1094</v>
      </c>
      <c r="G55" s="214" t="s">
        <v>1095</v>
      </c>
      <c r="H55" s="32" t="s">
        <v>110</v>
      </c>
      <c r="I55" s="92"/>
    </row>
    <row r="56" spans="1:9" ht="38.25">
      <c r="A56" s="92"/>
      <c r="B56" s="913"/>
      <c r="C56" s="913"/>
      <c r="D56" s="163" t="s">
        <v>73</v>
      </c>
      <c r="E56" s="87" t="s">
        <v>1096</v>
      </c>
      <c r="F56" s="47" t="s">
        <v>345</v>
      </c>
      <c r="G56" s="163" t="s">
        <v>346</v>
      </c>
      <c r="H56" s="27" t="s">
        <v>110</v>
      </c>
      <c r="I56" s="92"/>
    </row>
    <row r="57" spans="1:9" ht="12.75">
      <c r="A57" s="92"/>
      <c r="B57" s="102"/>
      <c r="C57" s="102"/>
      <c r="D57" s="102"/>
      <c r="E57" s="102"/>
      <c r="F57" s="102"/>
      <c r="G57" s="102"/>
      <c r="H57" s="102"/>
      <c r="I57" s="92"/>
    </row>
    <row r="58" spans="1:9" ht="12.75">
      <c r="A58" s="92"/>
      <c r="B58" s="102"/>
      <c r="C58" s="102"/>
      <c r="D58" s="102"/>
      <c r="E58" s="102"/>
      <c r="F58" s="102"/>
      <c r="G58" s="102"/>
      <c r="H58" s="102"/>
      <c r="I58" s="92"/>
    </row>
    <row r="59" spans="1:9" ht="12.75">
      <c r="A59" s="92"/>
      <c r="B59" s="102"/>
      <c r="C59" s="102"/>
      <c r="D59" s="102"/>
      <c r="E59" s="102"/>
      <c r="F59" s="102"/>
      <c r="G59" s="102"/>
      <c r="H59" s="102"/>
      <c r="I59" s="92"/>
    </row>
    <row r="60" spans="1:9" ht="12.75">
      <c r="A60" s="92"/>
      <c r="B60" s="102"/>
      <c r="C60" s="102"/>
      <c r="D60" s="102"/>
      <c r="E60" s="102"/>
      <c r="F60" s="102"/>
      <c r="G60" s="102"/>
      <c r="H60" s="102"/>
      <c r="I60" s="92"/>
    </row>
    <row r="61" spans="1:9" ht="12.75">
      <c r="A61" s="92"/>
      <c r="B61" s="102"/>
      <c r="C61" s="102"/>
      <c r="D61" s="102"/>
      <c r="E61" s="102"/>
      <c r="F61" s="102"/>
      <c r="G61" s="102"/>
      <c r="H61" s="102"/>
      <c r="I61" s="92"/>
    </row>
    <row r="62" spans="1:9" ht="12.75">
      <c r="A62" s="92"/>
      <c r="B62" s="102"/>
      <c r="C62" s="102"/>
      <c r="D62" s="102"/>
      <c r="E62" s="102"/>
      <c r="F62" s="102"/>
      <c r="G62" s="102"/>
      <c r="H62" s="102"/>
      <c r="I62" s="92"/>
    </row>
    <row r="63" spans="1:9" ht="12.75">
      <c r="A63" s="92"/>
      <c r="B63" s="102"/>
      <c r="C63" s="102"/>
      <c r="D63" s="102"/>
      <c r="E63" s="102"/>
      <c r="F63" s="102"/>
      <c r="G63" s="102"/>
      <c r="H63" s="102"/>
      <c r="I63" s="92"/>
    </row>
    <row r="64" spans="1:9" ht="12.75">
      <c r="A64" s="92"/>
      <c r="B64" s="102"/>
      <c r="C64" s="102"/>
      <c r="D64" s="102"/>
      <c r="E64" s="102"/>
      <c r="F64" s="102"/>
      <c r="G64" s="102"/>
      <c r="H64" s="102"/>
      <c r="I64" s="92"/>
    </row>
    <row r="65" spans="1:9" ht="12.75">
      <c r="A65" s="92"/>
      <c r="B65" s="102"/>
      <c r="C65" s="102"/>
      <c r="D65" s="102"/>
      <c r="E65" s="102"/>
      <c r="F65" s="102"/>
      <c r="G65" s="102"/>
      <c r="H65" s="102"/>
      <c r="I65" s="92"/>
    </row>
    <row r="66" spans="1:9" ht="12.75">
      <c r="A66" s="92"/>
      <c r="B66" s="102"/>
      <c r="C66" s="102"/>
      <c r="D66" s="102"/>
      <c r="E66" s="102"/>
      <c r="F66" s="102"/>
      <c r="G66" s="102"/>
      <c r="H66" s="102"/>
      <c r="I66" s="92"/>
    </row>
    <row r="67" spans="1:9" ht="12.75">
      <c r="A67" s="92"/>
      <c r="B67" s="102"/>
      <c r="C67" s="102"/>
      <c r="D67" s="102"/>
      <c r="E67" s="102"/>
      <c r="F67" s="102"/>
      <c r="G67" s="102"/>
      <c r="H67" s="102"/>
      <c r="I67" s="92"/>
    </row>
    <row r="68" spans="1:9" ht="12.75">
      <c r="A68" s="92"/>
      <c r="B68" s="102"/>
      <c r="C68" s="102"/>
      <c r="D68" s="102"/>
      <c r="E68" s="102"/>
      <c r="F68" s="102"/>
      <c r="G68" s="102"/>
      <c r="H68" s="102"/>
      <c r="I68" s="92"/>
    </row>
    <row r="69" spans="1:9" ht="12.75">
      <c r="A69" s="92"/>
      <c r="B69" s="102"/>
      <c r="C69" s="102"/>
      <c r="D69" s="102"/>
      <c r="E69" s="102"/>
      <c r="F69" s="102"/>
      <c r="G69" s="102"/>
      <c r="H69" s="102"/>
      <c r="I69" s="92"/>
    </row>
    <row r="70" spans="1:9" ht="12.75">
      <c r="A70" s="92"/>
      <c r="B70" s="102"/>
      <c r="C70" s="102"/>
      <c r="D70" s="102"/>
      <c r="E70" s="102"/>
      <c r="F70" s="102"/>
      <c r="G70" s="102"/>
      <c r="H70" s="102"/>
      <c r="I70" s="92"/>
    </row>
    <row r="71" spans="1:9" ht="12.75">
      <c r="A71" s="92"/>
      <c r="B71" s="102"/>
      <c r="C71" s="102"/>
      <c r="D71" s="102"/>
      <c r="E71" s="102"/>
      <c r="F71" s="102"/>
      <c r="G71" s="102"/>
      <c r="H71" s="102"/>
      <c r="I71" s="92"/>
    </row>
    <row r="72" spans="1:9" ht="12.75">
      <c r="A72" s="92"/>
      <c r="B72" s="102"/>
      <c r="C72" s="102"/>
      <c r="D72" s="102"/>
      <c r="E72" s="102"/>
      <c r="F72" s="102"/>
      <c r="G72" s="102"/>
      <c r="H72" s="102"/>
      <c r="I72" s="92"/>
    </row>
    <row r="73" spans="1:9" ht="12.75">
      <c r="A73" s="92"/>
      <c r="B73" s="102"/>
      <c r="C73" s="102"/>
      <c r="D73" s="102"/>
      <c r="E73" s="102"/>
      <c r="F73" s="102"/>
      <c r="G73" s="102"/>
      <c r="H73" s="102"/>
      <c r="I73" s="92"/>
    </row>
    <row r="74" spans="1:9" ht="12.75">
      <c r="A74" s="92"/>
      <c r="B74" s="102"/>
      <c r="C74" s="102"/>
      <c r="D74" s="102"/>
      <c r="E74" s="102"/>
      <c r="F74" s="102"/>
      <c r="G74" s="102"/>
      <c r="H74" s="102"/>
      <c r="I74" s="92"/>
    </row>
    <row r="75" spans="1:9" ht="12.75">
      <c r="A75" s="92"/>
      <c r="B75" s="102"/>
      <c r="C75" s="102"/>
      <c r="D75" s="102"/>
      <c r="E75" s="102"/>
      <c r="F75" s="102"/>
      <c r="G75" s="102"/>
      <c r="H75" s="102"/>
      <c r="I75" s="92"/>
    </row>
    <row r="76" spans="1:9" ht="12.75">
      <c r="A76" s="92"/>
      <c r="B76" s="102"/>
      <c r="C76" s="102"/>
      <c r="D76" s="102"/>
      <c r="E76" s="102"/>
      <c r="F76" s="102"/>
      <c r="G76" s="102"/>
      <c r="H76" s="102"/>
      <c r="I76" s="92"/>
    </row>
    <row r="77" spans="1:9" ht="12.75">
      <c r="A77" s="92"/>
      <c r="B77" s="102"/>
      <c r="C77" s="102"/>
      <c r="D77" s="102"/>
      <c r="E77" s="102"/>
      <c r="F77" s="102"/>
      <c r="G77" s="102"/>
      <c r="H77" s="102"/>
      <c r="I77" s="92"/>
    </row>
    <row r="78" spans="1:9" ht="12.75">
      <c r="A78" s="92"/>
      <c r="B78" s="102"/>
      <c r="C78" s="102"/>
      <c r="D78" s="102"/>
      <c r="E78" s="102"/>
      <c r="F78" s="102"/>
      <c r="G78" s="102"/>
      <c r="H78" s="102"/>
      <c r="I78" s="92"/>
    </row>
    <row r="79" spans="1:9" ht="12.75">
      <c r="A79" s="92"/>
      <c r="B79" s="102"/>
      <c r="C79" s="102"/>
      <c r="D79" s="102"/>
      <c r="E79" s="102"/>
      <c r="F79" s="102"/>
      <c r="G79" s="102"/>
      <c r="H79" s="102"/>
      <c r="I79" s="92"/>
    </row>
    <row r="80" spans="1:9" ht="12.75">
      <c r="A80" s="92"/>
      <c r="B80" s="102"/>
      <c r="C80" s="102"/>
      <c r="D80" s="102"/>
      <c r="E80" s="102"/>
      <c r="F80" s="102"/>
      <c r="G80" s="102"/>
      <c r="H80" s="102"/>
      <c r="I80" s="92"/>
    </row>
    <row r="81" spans="1:9" ht="12.75">
      <c r="A81" s="92"/>
      <c r="B81" s="102"/>
      <c r="C81" s="102"/>
      <c r="D81" s="102"/>
      <c r="E81" s="102"/>
      <c r="F81" s="102"/>
      <c r="G81" s="102"/>
      <c r="H81" s="102"/>
      <c r="I81" s="92"/>
    </row>
    <row r="82" spans="1:9" ht="12.75">
      <c r="A82" s="92"/>
      <c r="B82" s="102"/>
      <c r="C82" s="102"/>
      <c r="D82" s="102"/>
      <c r="E82" s="102"/>
      <c r="F82" s="102"/>
      <c r="G82" s="102"/>
      <c r="H82" s="102"/>
      <c r="I82" s="92"/>
    </row>
    <row r="83" spans="1:9" ht="12.75">
      <c r="A83" s="92"/>
      <c r="B83" s="102"/>
      <c r="C83" s="102"/>
      <c r="D83" s="102"/>
      <c r="E83" s="102"/>
      <c r="F83" s="102"/>
      <c r="G83" s="102"/>
      <c r="H83" s="102"/>
      <c r="I83" s="92"/>
    </row>
    <row r="84" spans="1:9" ht="12.75">
      <c r="A84" s="92"/>
      <c r="B84" s="102"/>
      <c r="C84" s="102"/>
      <c r="D84" s="102"/>
      <c r="E84" s="102"/>
      <c r="F84" s="102"/>
      <c r="G84" s="102"/>
      <c r="H84" s="102"/>
      <c r="I84" s="92"/>
    </row>
    <row r="85" spans="1:9" ht="12.75">
      <c r="A85" s="92"/>
      <c r="B85" s="102"/>
      <c r="C85" s="102"/>
      <c r="D85" s="102"/>
      <c r="E85" s="102"/>
      <c r="F85" s="102"/>
      <c r="G85" s="102"/>
      <c r="H85" s="102"/>
      <c r="I85" s="92"/>
    </row>
    <row r="86" spans="1:9" ht="12.75">
      <c r="A86" s="92"/>
      <c r="B86" s="102"/>
      <c r="C86" s="102"/>
      <c r="D86" s="102"/>
      <c r="E86" s="102"/>
      <c r="F86" s="102"/>
      <c r="G86" s="102"/>
      <c r="H86" s="102"/>
      <c r="I86" s="92"/>
    </row>
    <row r="87" spans="1:9" ht="12.75">
      <c r="A87" s="92"/>
      <c r="B87" s="102"/>
      <c r="C87" s="102"/>
      <c r="D87" s="102"/>
      <c r="E87" s="102"/>
      <c r="F87" s="102"/>
      <c r="G87" s="102"/>
      <c r="H87" s="102"/>
      <c r="I87" s="92"/>
    </row>
    <row r="88" spans="1:9" ht="12.75">
      <c r="A88" s="92"/>
      <c r="B88" s="102"/>
      <c r="C88" s="102"/>
      <c r="D88" s="102"/>
      <c r="E88" s="102"/>
      <c r="F88" s="102"/>
      <c r="G88" s="102"/>
      <c r="H88" s="102"/>
      <c r="I88" s="92"/>
    </row>
    <row r="89" spans="1:9" ht="12.75">
      <c r="A89" s="92"/>
      <c r="B89" s="102"/>
      <c r="C89" s="102"/>
      <c r="D89" s="102"/>
      <c r="E89" s="102"/>
      <c r="F89" s="102"/>
      <c r="G89" s="102"/>
      <c r="H89" s="102"/>
      <c r="I89" s="92"/>
    </row>
    <row r="90" spans="1:9" ht="12.75">
      <c r="A90" s="92"/>
      <c r="B90" s="102"/>
      <c r="C90" s="102"/>
      <c r="D90" s="102"/>
      <c r="E90" s="102"/>
      <c r="F90" s="102"/>
      <c r="G90" s="102"/>
      <c r="H90" s="102"/>
      <c r="I90" s="92"/>
    </row>
    <row r="91" spans="1:9" ht="12.75">
      <c r="A91" s="92"/>
      <c r="B91" s="102"/>
      <c r="C91" s="102"/>
      <c r="D91" s="102"/>
      <c r="E91" s="102"/>
      <c r="F91" s="102"/>
      <c r="G91" s="102"/>
      <c r="H91" s="102"/>
      <c r="I91" s="92"/>
    </row>
    <row r="92" spans="1:9" ht="12.75">
      <c r="A92" s="92"/>
      <c r="B92" s="102"/>
      <c r="C92" s="102"/>
      <c r="D92" s="102"/>
      <c r="E92" s="102"/>
      <c r="F92" s="102"/>
      <c r="G92" s="102"/>
      <c r="H92" s="102"/>
      <c r="I92" s="92"/>
    </row>
    <row r="93" spans="1:9" ht="12.75">
      <c r="A93" s="92"/>
      <c r="B93" s="102"/>
      <c r="C93" s="102"/>
      <c r="D93" s="102"/>
      <c r="E93" s="102"/>
      <c r="F93" s="102"/>
      <c r="G93" s="102"/>
      <c r="H93" s="102"/>
      <c r="I93" s="92"/>
    </row>
    <row r="94" spans="1:9" ht="12.75">
      <c r="A94" s="92"/>
      <c r="B94" s="102"/>
      <c r="C94" s="102"/>
      <c r="D94" s="102"/>
      <c r="E94" s="102"/>
      <c r="F94" s="102"/>
      <c r="G94" s="102"/>
      <c r="H94" s="102"/>
      <c r="I94" s="92"/>
    </row>
    <row r="95" spans="1:9" ht="12.75">
      <c r="A95" s="92"/>
      <c r="B95" s="102"/>
      <c r="C95" s="102"/>
      <c r="D95" s="102"/>
      <c r="E95" s="102"/>
      <c r="F95" s="102"/>
      <c r="G95" s="102"/>
      <c r="H95" s="102"/>
      <c r="I95" s="92"/>
    </row>
    <row r="96" spans="1:9" ht="12.75">
      <c r="A96" s="92"/>
      <c r="B96" s="102"/>
      <c r="C96" s="102"/>
      <c r="D96" s="102"/>
      <c r="E96" s="102"/>
      <c r="F96" s="102"/>
      <c r="G96" s="102"/>
      <c r="H96" s="102"/>
      <c r="I96" s="92"/>
    </row>
    <row r="97" spans="1:9" ht="12.75">
      <c r="A97" s="92"/>
      <c r="B97" s="102"/>
      <c r="C97" s="102"/>
      <c r="D97" s="102"/>
      <c r="E97" s="102"/>
      <c r="F97" s="102"/>
      <c r="G97" s="102"/>
      <c r="H97" s="102"/>
      <c r="I97" s="92"/>
    </row>
    <row r="98" spans="1:9" ht="12.75">
      <c r="A98" s="92"/>
      <c r="B98" s="102"/>
      <c r="C98" s="102"/>
      <c r="D98" s="102"/>
      <c r="E98" s="102"/>
      <c r="F98" s="102"/>
      <c r="G98" s="102"/>
      <c r="H98" s="102"/>
      <c r="I98" s="92"/>
    </row>
    <row r="99" spans="1:9" ht="12.75">
      <c r="A99" s="92"/>
      <c r="B99" s="102"/>
      <c r="C99" s="102"/>
      <c r="D99" s="102"/>
      <c r="E99" s="102"/>
      <c r="F99" s="102"/>
      <c r="G99" s="102"/>
      <c r="H99" s="102"/>
      <c r="I99" s="92"/>
    </row>
    <row r="100" spans="1:9" ht="12.75">
      <c r="A100" s="92"/>
      <c r="B100" s="102"/>
      <c r="C100" s="102"/>
      <c r="D100" s="102"/>
      <c r="E100" s="102"/>
      <c r="F100" s="102"/>
      <c r="G100" s="102"/>
      <c r="H100" s="102"/>
      <c r="I100" s="92"/>
    </row>
    <row r="101" spans="1:9" ht="12.75">
      <c r="A101" s="92"/>
      <c r="B101" s="102"/>
      <c r="C101" s="102"/>
      <c r="D101" s="102"/>
      <c r="E101" s="102"/>
      <c r="F101" s="102"/>
      <c r="G101" s="102"/>
      <c r="H101" s="102"/>
      <c r="I101" s="92"/>
    </row>
    <row r="102" spans="1:9" ht="12.75">
      <c r="A102" s="92"/>
      <c r="B102" s="102"/>
      <c r="C102" s="102"/>
      <c r="D102" s="102"/>
      <c r="E102" s="102"/>
      <c r="F102" s="102"/>
      <c r="G102" s="102"/>
      <c r="H102" s="102"/>
      <c r="I102" s="92"/>
    </row>
    <row r="103" spans="1:9" ht="12.75">
      <c r="A103" s="92"/>
      <c r="B103" s="102"/>
      <c r="C103" s="102"/>
      <c r="D103" s="102"/>
      <c r="E103" s="102"/>
      <c r="F103" s="102"/>
      <c r="G103" s="102"/>
      <c r="H103" s="102"/>
      <c r="I103" s="92"/>
    </row>
    <row r="104" spans="1:9" ht="12.75">
      <c r="A104" s="92"/>
      <c r="B104" s="102"/>
      <c r="C104" s="102"/>
      <c r="D104" s="102"/>
      <c r="E104" s="102"/>
      <c r="F104" s="102"/>
      <c r="G104" s="102"/>
      <c r="H104" s="102"/>
      <c r="I104" s="92"/>
    </row>
    <row r="105" spans="1:9" ht="12.75">
      <c r="A105" s="92"/>
      <c r="B105" s="102"/>
      <c r="C105" s="102"/>
      <c r="D105" s="102"/>
      <c r="E105" s="102"/>
      <c r="F105" s="102"/>
      <c r="G105" s="102"/>
      <c r="H105" s="102"/>
      <c r="I105" s="92"/>
    </row>
    <row r="106" spans="1:9" ht="12.75">
      <c r="A106" s="92"/>
      <c r="B106" s="102"/>
      <c r="C106" s="102"/>
      <c r="D106" s="102"/>
      <c r="E106" s="102"/>
      <c r="F106" s="102"/>
      <c r="G106" s="102"/>
      <c r="H106" s="102"/>
      <c r="I106" s="92"/>
    </row>
    <row r="107" spans="1:9" ht="12.75">
      <c r="A107" s="92"/>
      <c r="B107" s="102"/>
      <c r="C107" s="102"/>
      <c r="D107" s="102"/>
      <c r="E107" s="102"/>
      <c r="F107" s="102"/>
      <c r="G107" s="102"/>
      <c r="H107" s="102"/>
      <c r="I107" s="92"/>
    </row>
    <row r="108" spans="1:9" ht="12.75">
      <c r="A108" s="92"/>
      <c r="B108" s="102"/>
      <c r="C108" s="102"/>
      <c r="D108" s="102"/>
      <c r="E108" s="102"/>
      <c r="F108" s="102"/>
      <c r="G108" s="102"/>
      <c r="H108" s="102"/>
      <c r="I108" s="92"/>
    </row>
    <row r="109" spans="1:9" ht="12.75">
      <c r="A109" s="92"/>
      <c r="B109" s="102"/>
      <c r="C109" s="102"/>
      <c r="D109" s="102"/>
      <c r="E109" s="102"/>
      <c r="F109" s="102"/>
      <c r="G109" s="102"/>
      <c r="H109" s="102"/>
      <c r="I109" s="92"/>
    </row>
    <row r="110" spans="1:9" ht="12.75">
      <c r="A110" s="92"/>
      <c r="B110" s="102"/>
      <c r="C110" s="102"/>
      <c r="D110" s="102"/>
      <c r="E110" s="102"/>
      <c r="F110" s="102"/>
      <c r="G110" s="102"/>
      <c r="H110" s="102"/>
      <c r="I110" s="92"/>
    </row>
    <row r="111" spans="1:9" ht="12.75">
      <c r="A111" s="92"/>
      <c r="B111" s="102"/>
      <c r="C111" s="102"/>
      <c r="D111" s="102"/>
      <c r="E111" s="102"/>
      <c r="F111" s="102"/>
      <c r="G111" s="102"/>
      <c r="H111" s="102"/>
      <c r="I111" s="92"/>
    </row>
    <row r="112" spans="1:9" ht="12.75">
      <c r="A112" s="92"/>
      <c r="B112" s="102"/>
      <c r="C112" s="102"/>
      <c r="D112" s="102"/>
      <c r="E112" s="102"/>
      <c r="F112" s="102"/>
      <c r="G112" s="102"/>
      <c r="H112" s="102"/>
      <c r="I112" s="92"/>
    </row>
    <row r="113" spans="1:9" ht="12.75">
      <c r="A113" s="92"/>
      <c r="B113" s="102"/>
      <c r="C113" s="102"/>
      <c r="D113" s="102"/>
      <c r="E113" s="102"/>
      <c r="F113" s="102"/>
      <c r="G113" s="102"/>
      <c r="H113" s="102"/>
      <c r="I113" s="92"/>
    </row>
    <row r="114" spans="1:9" ht="12.75">
      <c r="A114" s="92"/>
      <c r="B114" s="102"/>
      <c r="C114" s="102"/>
      <c r="D114" s="102"/>
      <c r="E114" s="102"/>
      <c r="F114" s="102"/>
      <c r="G114" s="102"/>
      <c r="H114" s="102"/>
      <c r="I114" s="92"/>
    </row>
    <row r="115" spans="1:9" ht="12.75">
      <c r="A115" s="92"/>
      <c r="B115" s="102"/>
      <c r="C115" s="102"/>
      <c r="D115" s="102"/>
      <c r="E115" s="102"/>
      <c r="F115" s="102"/>
      <c r="G115" s="102"/>
      <c r="H115" s="102"/>
      <c r="I115" s="92"/>
    </row>
    <row r="116" spans="1:9" ht="12.75">
      <c r="A116" s="92"/>
      <c r="B116" s="102"/>
      <c r="C116" s="102"/>
      <c r="D116" s="102"/>
      <c r="E116" s="102"/>
      <c r="F116" s="102"/>
      <c r="G116" s="102"/>
      <c r="H116" s="102"/>
      <c r="I116" s="92"/>
    </row>
    <row r="117" spans="1:9" ht="12.75">
      <c r="A117" s="92"/>
      <c r="B117" s="102"/>
      <c r="C117" s="102"/>
      <c r="D117" s="102"/>
      <c r="E117" s="102"/>
      <c r="F117" s="102"/>
      <c r="G117" s="102"/>
      <c r="H117" s="102"/>
      <c r="I117" s="92"/>
    </row>
    <row r="118" spans="1:9" ht="12.75">
      <c r="A118" s="92"/>
      <c r="B118" s="102"/>
      <c r="C118" s="102"/>
      <c r="D118" s="102"/>
      <c r="E118" s="102"/>
      <c r="F118" s="102"/>
      <c r="G118" s="102"/>
      <c r="H118" s="102"/>
      <c r="I118" s="92"/>
    </row>
    <row r="119" spans="1:9" ht="12.75">
      <c r="A119" s="92"/>
      <c r="B119" s="102"/>
      <c r="C119" s="102"/>
      <c r="D119" s="102"/>
      <c r="E119" s="102"/>
      <c r="F119" s="102"/>
      <c r="G119" s="102"/>
      <c r="H119" s="102"/>
      <c r="I119" s="92"/>
    </row>
    <row r="120" spans="1:9" ht="12.75">
      <c r="A120" s="92"/>
      <c r="B120" s="102"/>
      <c r="C120" s="102"/>
      <c r="D120" s="102"/>
      <c r="E120" s="102"/>
      <c r="F120" s="102"/>
      <c r="G120" s="102"/>
      <c r="H120" s="102"/>
      <c r="I120" s="92"/>
    </row>
    <row r="121" spans="1:9" ht="12.75">
      <c r="A121" s="92"/>
      <c r="B121" s="102"/>
      <c r="C121" s="102"/>
      <c r="D121" s="102"/>
      <c r="E121" s="102"/>
      <c r="F121" s="102"/>
      <c r="G121" s="102"/>
      <c r="H121" s="102"/>
      <c r="I121" s="92"/>
    </row>
    <row r="122" spans="1:9" ht="12.75">
      <c r="A122" s="92"/>
      <c r="B122" s="102"/>
      <c r="C122" s="102"/>
      <c r="D122" s="102"/>
      <c r="E122" s="102"/>
      <c r="F122" s="102"/>
      <c r="G122" s="102"/>
      <c r="H122" s="102"/>
      <c r="I122" s="92"/>
    </row>
    <row r="123" spans="1:9" ht="12.75">
      <c r="A123" s="92"/>
      <c r="B123" s="102"/>
      <c r="C123" s="102"/>
      <c r="D123" s="102"/>
      <c r="E123" s="102"/>
      <c r="F123" s="102"/>
      <c r="G123" s="102"/>
      <c r="H123" s="102"/>
      <c r="I123" s="92"/>
    </row>
    <row r="124" spans="1:9" ht="12.75">
      <c r="A124" s="92"/>
      <c r="B124" s="102"/>
      <c r="C124" s="102"/>
      <c r="D124" s="102"/>
      <c r="E124" s="102"/>
      <c r="F124" s="102"/>
      <c r="G124" s="102"/>
      <c r="H124" s="102"/>
      <c r="I124" s="92"/>
    </row>
    <row r="125" spans="1:9" ht="12.75">
      <c r="A125" s="92"/>
      <c r="B125" s="102"/>
      <c r="C125" s="102"/>
      <c r="D125" s="102"/>
      <c r="E125" s="102"/>
      <c r="F125" s="102"/>
      <c r="G125" s="102"/>
      <c r="H125" s="102"/>
      <c r="I125" s="92"/>
    </row>
    <row r="126" spans="1:9" ht="12.75">
      <c r="A126" s="92"/>
      <c r="B126" s="102"/>
      <c r="C126" s="102"/>
      <c r="D126" s="102"/>
      <c r="E126" s="102"/>
      <c r="F126" s="102"/>
      <c r="G126" s="102"/>
      <c r="H126" s="102"/>
      <c r="I126" s="92"/>
    </row>
    <row r="127" spans="1:9" ht="12.75">
      <c r="A127" s="92"/>
      <c r="B127" s="102"/>
      <c r="C127" s="102"/>
      <c r="D127" s="102"/>
      <c r="E127" s="102"/>
      <c r="F127" s="102"/>
      <c r="G127" s="102"/>
      <c r="H127" s="102"/>
      <c r="I127" s="92"/>
    </row>
    <row r="128" spans="1:9" ht="12.75">
      <c r="A128" s="92"/>
      <c r="B128" s="102"/>
      <c r="C128" s="102"/>
      <c r="D128" s="102"/>
      <c r="E128" s="102"/>
      <c r="F128" s="102"/>
      <c r="G128" s="102"/>
      <c r="H128" s="102"/>
      <c r="I128" s="92"/>
    </row>
    <row r="129" spans="1:9" ht="12.75">
      <c r="A129" s="92"/>
      <c r="B129" s="102"/>
      <c r="C129" s="102"/>
      <c r="D129" s="102"/>
      <c r="E129" s="102"/>
      <c r="F129" s="102"/>
      <c r="G129" s="102"/>
      <c r="H129" s="102"/>
      <c r="I129" s="92"/>
    </row>
    <row r="130" spans="1:9" ht="12.75">
      <c r="A130" s="92"/>
      <c r="B130" s="102"/>
      <c r="C130" s="102"/>
      <c r="D130" s="102"/>
      <c r="E130" s="102"/>
      <c r="F130" s="102"/>
      <c r="G130" s="102"/>
      <c r="H130" s="102"/>
      <c r="I130" s="92"/>
    </row>
    <row r="131" spans="1:9" ht="12.75">
      <c r="A131" s="92"/>
      <c r="B131" s="102"/>
      <c r="C131" s="102"/>
      <c r="D131" s="102"/>
      <c r="E131" s="102"/>
      <c r="F131" s="102"/>
      <c r="G131" s="102"/>
      <c r="H131" s="102"/>
      <c r="I131" s="92"/>
    </row>
    <row r="132" spans="1:9" ht="12.75">
      <c r="A132" s="92"/>
      <c r="B132" s="102"/>
      <c r="C132" s="102"/>
      <c r="D132" s="102"/>
      <c r="E132" s="102"/>
      <c r="F132" s="102"/>
      <c r="G132" s="102"/>
      <c r="H132" s="102"/>
      <c r="I132" s="92"/>
    </row>
    <row r="133" spans="1:9" ht="12.75">
      <c r="A133" s="92"/>
      <c r="B133" s="102"/>
      <c r="C133" s="102"/>
      <c r="D133" s="102"/>
      <c r="E133" s="102"/>
      <c r="F133" s="102"/>
      <c r="G133" s="102"/>
      <c r="H133" s="102"/>
      <c r="I133" s="92"/>
    </row>
    <row r="134" spans="1:9" ht="12.75">
      <c r="A134" s="92"/>
      <c r="B134" s="102"/>
      <c r="C134" s="102"/>
      <c r="D134" s="102"/>
      <c r="E134" s="102"/>
      <c r="F134" s="102"/>
      <c r="G134" s="102"/>
      <c r="H134" s="102"/>
      <c r="I134" s="92"/>
    </row>
    <row r="135" spans="1:9" ht="12.75">
      <c r="A135" s="92"/>
      <c r="B135" s="102"/>
      <c r="C135" s="102"/>
      <c r="D135" s="102"/>
      <c r="E135" s="102"/>
      <c r="F135" s="102"/>
      <c r="G135" s="102"/>
      <c r="H135" s="102"/>
      <c r="I135" s="92"/>
    </row>
    <row r="136" spans="1:9" ht="12.75">
      <c r="A136" s="92"/>
      <c r="B136" s="102"/>
      <c r="C136" s="102"/>
      <c r="D136" s="102"/>
      <c r="E136" s="102"/>
      <c r="F136" s="102"/>
      <c r="G136" s="102"/>
      <c r="H136" s="102"/>
      <c r="I136" s="92"/>
    </row>
    <row r="137" spans="1:9" ht="12.75">
      <c r="A137" s="92"/>
      <c r="B137" s="102"/>
      <c r="C137" s="102"/>
      <c r="D137" s="102"/>
      <c r="E137" s="102"/>
      <c r="F137" s="102"/>
      <c r="G137" s="102"/>
      <c r="H137" s="102"/>
      <c r="I137" s="92"/>
    </row>
    <row r="138" spans="1:9" ht="12.75">
      <c r="A138" s="92"/>
      <c r="B138" s="102"/>
      <c r="C138" s="102"/>
      <c r="D138" s="102"/>
      <c r="E138" s="102"/>
      <c r="F138" s="102"/>
      <c r="G138" s="102"/>
      <c r="H138" s="102"/>
      <c r="I138" s="92"/>
    </row>
    <row r="139" spans="1:9" ht="12.75">
      <c r="A139" s="92"/>
      <c r="B139" s="102"/>
      <c r="C139" s="102"/>
      <c r="D139" s="102"/>
      <c r="E139" s="102"/>
      <c r="F139" s="102"/>
      <c r="G139" s="102"/>
      <c r="H139" s="102"/>
      <c r="I139" s="92"/>
    </row>
    <row r="140" spans="1:9" ht="12.75">
      <c r="A140" s="92"/>
      <c r="B140" s="102"/>
      <c r="C140" s="102"/>
      <c r="D140" s="102"/>
      <c r="E140" s="102"/>
      <c r="F140" s="102"/>
      <c r="G140" s="102"/>
      <c r="H140" s="102"/>
      <c r="I140" s="92"/>
    </row>
    <row r="141" spans="1:9" ht="12.75">
      <c r="A141" s="92"/>
      <c r="B141" s="102"/>
      <c r="C141" s="102"/>
      <c r="D141" s="102"/>
      <c r="E141" s="102"/>
      <c r="F141" s="102"/>
      <c r="G141" s="102"/>
      <c r="H141" s="102"/>
      <c r="I141" s="92"/>
    </row>
    <row r="142" spans="1:9" ht="12.75">
      <c r="A142" s="92"/>
      <c r="B142" s="102"/>
      <c r="C142" s="102"/>
      <c r="D142" s="102"/>
      <c r="E142" s="102"/>
      <c r="F142" s="102"/>
      <c r="G142" s="102"/>
      <c r="H142" s="102"/>
      <c r="I142" s="92"/>
    </row>
    <row r="143" spans="1:9" ht="12.75">
      <c r="A143" s="92"/>
      <c r="B143" s="102"/>
      <c r="C143" s="102"/>
      <c r="D143" s="102"/>
      <c r="E143" s="102"/>
      <c r="F143" s="102"/>
      <c r="G143" s="102"/>
      <c r="H143" s="102"/>
      <c r="I143" s="92"/>
    </row>
    <row r="144" spans="1:9" ht="12.75">
      <c r="A144" s="92"/>
      <c r="B144" s="102"/>
      <c r="C144" s="102"/>
      <c r="D144" s="102"/>
      <c r="E144" s="102"/>
      <c r="F144" s="102"/>
      <c r="G144" s="102"/>
      <c r="H144" s="102"/>
      <c r="I144" s="92"/>
    </row>
    <row r="145" spans="1:9" ht="12.75">
      <c r="A145" s="92"/>
      <c r="B145" s="102"/>
      <c r="C145" s="102"/>
      <c r="D145" s="102"/>
      <c r="E145" s="102"/>
      <c r="F145" s="102"/>
      <c r="G145" s="102"/>
      <c r="H145" s="102"/>
      <c r="I145" s="92"/>
    </row>
    <row r="146" spans="1:9" ht="12.75">
      <c r="A146" s="92"/>
      <c r="B146" s="102"/>
      <c r="C146" s="102"/>
      <c r="D146" s="102"/>
      <c r="E146" s="102"/>
      <c r="F146" s="102"/>
      <c r="G146" s="102"/>
      <c r="H146" s="102"/>
      <c r="I146" s="92"/>
    </row>
    <row r="147" spans="1:9" ht="12.75">
      <c r="A147" s="92"/>
      <c r="B147" s="102"/>
      <c r="C147" s="102"/>
      <c r="D147" s="102"/>
      <c r="E147" s="102"/>
      <c r="F147" s="102"/>
      <c r="G147" s="102"/>
      <c r="H147" s="102"/>
      <c r="I147" s="92"/>
    </row>
    <row r="148" spans="1:9" ht="12.75">
      <c r="A148" s="92"/>
      <c r="B148" s="102"/>
      <c r="C148" s="102"/>
      <c r="D148" s="102"/>
      <c r="E148" s="102"/>
      <c r="F148" s="102"/>
      <c r="G148" s="102"/>
      <c r="H148" s="102"/>
      <c r="I148" s="92"/>
    </row>
    <row r="149" spans="1:9" ht="12.75">
      <c r="A149" s="92"/>
      <c r="B149" s="102"/>
      <c r="C149" s="102"/>
      <c r="D149" s="102"/>
      <c r="E149" s="102"/>
      <c r="F149" s="102"/>
      <c r="G149" s="102"/>
      <c r="H149" s="102"/>
      <c r="I149" s="92"/>
    </row>
    <row r="150" spans="1:9" ht="12.75">
      <c r="A150" s="92"/>
      <c r="B150" s="102"/>
      <c r="C150" s="102"/>
      <c r="D150" s="102"/>
      <c r="E150" s="102"/>
      <c r="F150" s="102"/>
      <c r="G150" s="102"/>
      <c r="H150" s="102"/>
      <c r="I150" s="92"/>
    </row>
    <row r="151" spans="1:9" ht="12.75">
      <c r="A151" s="92"/>
      <c r="B151" s="102"/>
      <c r="C151" s="102"/>
      <c r="D151" s="102"/>
      <c r="E151" s="102"/>
      <c r="F151" s="102"/>
      <c r="G151" s="102"/>
      <c r="H151" s="102"/>
      <c r="I151" s="92"/>
    </row>
    <row r="152" spans="1:9" ht="12.75">
      <c r="A152" s="92"/>
      <c r="B152" s="102"/>
      <c r="C152" s="102"/>
      <c r="D152" s="102"/>
      <c r="E152" s="102"/>
      <c r="F152" s="102"/>
      <c r="G152" s="102"/>
      <c r="H152" s="102"/>
      <c r="I152" s="92"/>
    </row>
    <row r="153" spans="1:9" ht="12.75">
      <c r="A153" s="92"/>
      <c r="B153" s="102"/>
      <c r="C153" s="102"/>
      <c r="D153" s="102"/>
      <c r="E153" s="102"/>
      <c r="F153" s="102"/>
      <c r="G153" s="102"/>
      <c r="H153" s="102"/>
      <c r="I153" s="92"/>
    </row>
    <row r="154" spans="1:9" ht="12.75">
      <c r="A154" s="92"/>
      <c r="B154" s="102"/>
      <c r="C154" s="102"/>
      <c r="D154" s="102"/>
      <c r="E154" s="102"/>
      <c r="F154" s="102"/>
      <c r="G154" s="102"/>
      <c r="H154" s="102"/>
      <c r="I154" s="92"/>
    </row>
    <row r="155" spans="1:9" ht="12.75">
      <c r="A155" s="92"/>
      <c r="B155" s="102"/>
      <c r="C155" s="102"/>
      <c r="D155" s="102"/>
      <c r="E155" s="102"/>
      <c r="F155" s="102"/>
      <c r="G155" s="102"/>
      <c r="H155" s="102"/>
      <c r="I155" s="92"/>
    </row>
    <row r="156" spans="1:9" ht="12.75">
      <c r="A156" s="92"/>
      <c r="B156" s="102"/>
      <c r="C156" s="102"/>
      <c r="D156" s="102"/>
      <c r="E156" s="102"/>
      <c r="F156" s="102"/>
      <c r="G156" s="102"/>
      <c r="H156" s="102"/>
      <c r="I156" s="92"/>
    </row>
    <row r="157" spans="1:9" ht="12.75">
      <c r="A157" s="92"/>
      <c r="B157" s="102"/>
      <c r="C157" s="102"/>
      <c r="D157" s="102"/>
      <c r="E157" s="102"/>
      <c r="F157" s="102"/>
      <c r="G157" s="102"/>
      <c r="H157" s="102"/>
      <c r="I157" s="92"/>
    </row>
    <row r="158" spans="1:9" ht="12.75">
      <c r="A158" s="92"/>
      <c r="B158" s="102"/>
      <c r="C158" s="102"/>
      <c r="D158" s="102"/>
      <c r="E158" s="102"/>
      <c r="F158" s="102"/>
      <c r="G158" s="102"/>
      <c r="H158" s="102"/>
      <c r="I158" s="92"/>
    </row>
    <row r="159" spans="1:9" ht="12.75">
      <c r="A159" s="92"/>
      <c r="B159" s="102"/>
      <c r="C159" s="102"/>
      <c r="D159" s="102"/>
      <c r="E159" s="102"/>
      <c r="F159" s="102"/>
      <c r="G159" s="102"/>
      <c r="H159" s="102"/>
      <c r="I159" s="92"/>
    </row>
    <row r="160" spans="1:9" ht="12.75">
      <c r="A160" s="92"/>
      <c r="B160" s="102"/>
      <c r="C160" s="102"/>
      <c r="D160" s="102"/>
      <c r="E160" s="102"/>
      <c r="F160" s="102"/>
      <c r="G160" s="102"/>
      <c r="H160" s="102"/>
      <c r="I160" s="92"/>
    </row>
    <row r="161" spans="1:9" ht="12.75">
      <c r="A161" s="92"/>
      <c r="B161" s="102"/>
      <c r="C161" s="102"/>
      <c r="D161" s="102"/>
      <c r="E161" s="102"/>
      <c r="F161" s="102"/>
      <c r="G161" s="102"/>
      <c r="H161" s="102"/>
      <c r="I161" s="92"/>
    </row>
    <row r="162" spans="1:9" ht="12.75">
      <c r="A162" s="92"/>
      <c r="B162" s="102"/>
      <c r="C162" s="102"/>
      <c r="D162" s="102"/>
      <c r="E162" s="102"/>
      <c r="F162" s="102"/>
      <c r="G162" s="102"/>
      <c r="H162" s="102"/>
      <c r="I162" s="92"/>
    </row>
    <row r="163" spans="1:9" ht="12.75">
      <c r="A163" s="92"/>
      <c r="B163" s="102"/>
      <c r="C163" s="102"/>
      <c r="D163" s="102"/>
      <c r="E163" s="102"/>
      <c r="F163" s="102"/>
      <c r="G163" s="102"/>
      <c r="H163" s="102"/>
      <c r="I163" s="92"/>
    </row>
    <row r="164" spans="1:9" ht="12.75">
      <c r="A164" s="92"/>
      <c r="B164" s="102"/>
      <c r="C164" s="102"/>
      <c r="D164" s="102"/>
      <c r="E164" s="102"/>
      <c r="F164" s="102"/>
      <c r="G164" s="102"/>
      <c r="H164" s="102"/>
      <c r="I164" s="92"/>
    </row>
    <row r="165" spans="1:9" ht="12.75">
      <c r="A165" s="92"/>
      <c r="B165" s="102"/>
      <c r="C165" s="102"/>
      <c r="D165" s="102"/>
      <c r="E165" s="102"/>
      <c r="F165" s="102"/>
      <c r="G165" s="102"/>
      <c r="H165" s="102"/>
      <c r="I165" s="92"/>
    </row>
    <row r="166" spans="1:9" ht="12.75">
      <c r="A166" s="92"/>
      <c r="B166" s="102"/>
      <c r="C166" s="102"/>
      <c r="D166" s="102"/>
      <c r="E166" s="102"/>
      <c r="F166" s="102"/>
      <c r="G166" s="102"/>
      <c r="H166" s="102"/>
      <c r="I166" s="92"/>
    </row>
    <row r="167" spans="1:9" ht="12.75">
      <c r="A167" s="92"/>
      <c r="B167" s="102"/>
      <c r="C167" s="102"/>
      <c r="D167" s="102"/>
      <c r="E167" s="102"/>
      <c r="F167" s="102"/>
      <c r="G167" s="102"/>
      <c r="H167" s="102"/>
      <c r="I167" s="92"/>
    </row>
    <row r="168" spans="1:9" ht="12.75">
      <c r="A168" s="92"/>
      <c r="B168" s="102"/>
      <c r="C168" s="102"/>
      <c r="D168" s="102"/>
      <c r="E168" s="102"/>
      <c r="F168" s="102"/>
      <c r="G168" s="102"/>
      <c r="H168" s="102"/>
      <c r="I168" s="92"/>
    </row>
    <row r="169" spans="1:9" ht="12.75">
      <c r="A169" s="92"/>
      <c r="B169" s="102"/>
      <c r="C169" s="102"/>
      <c r="D169" s="102"/>
      <c r="E169" s="102"/>
      <c r="F169" s="102"/>
      <c r="G169" s="102"/>
      <c r="H169" s="102"/>
      <c r="I169" s="92"/>
    </row>
    <row r="170" spans="1:9" ht="12.75">
      <c r="A170" s="92"/>
      <c r="B170" s="102"/>
      <c r="C170" s="102"/>
      <c r="D170" s="102"/>
      <c r="E170" s="102"/>
      <c r="F170" s="102"/>
      <c r="G170" s="102"/>
      <c r="H170" s="102"/>
      <c r="I170" s="92"/>
    </row>
    <row r="171" spans="1:9" ht="12.75">
      <c r="A171" s="92"/>
      <c r="B171" s="102"/>
      <c r="C171" s="102"/>
      <c r="D171" s="102"/>
      <c r="E171" s="102"/>
      <c r="F171" s="102"/>
      <c r="G171" s="102"/>
      <c r="H171" s="102"/>
      <c r="I171" s="92"/>
    </row>
    <row r="172" spans="1:9" ht="12.75">
      <c r="A172" s="92"/>
      <c r="B172" s="102"/>
      <c r="C172" s="102"/>
      <c r="D172" s="102"/>
      <c r="E172" s="102"/>
      <c r="F172" s="102"/>
      <c r="G172" s="102"/>
      <c r="H172" s="102"/>
      <c r="I172" s="92"/>
    </row>
    <row r="173" spans="1:9" ht="12.75">
      <c r="A173" s="92"/>
      <c r="B173" s="102"/>
      <c r="C173" s="102"/>
      <c r="D173" s="102"/>
      <c r="E173" s="102"/>
      <c r="F173" s="102"/>
      <c r="G173" s="102"/>
      <c r="H173" s="102"/>
      <c r="I173" s="92"/>
    </row>
    <row r="174" spans="1:9" ht="12.75">
      <c r="A174" s="92"/>
      <c r="B174" s="102"/>
      <c r="C174" s="102"/>
      <c r="D174" s="102"/>
      <c r="E174" s="102"/>
      <c r="F174" s="102"/>
      <c r="G174" s="102"/>
      <c r="H174" s="102"/>
      <c r="I174" s="92"/>
    </row>
    <row r="175" spans="1:9" ht="12.75">
      <c r="A175" s="92"/>
      <c r="B175" s="102"/>
      <c r="C175" s="102"/>
      <c r="D175" s="102"/>
      <c r="E175" s="102"/>
      <c r="F175" s="102"/>
      <c r="G175" s="102"/>
      <c r="H175" s="102"/>
      <c r="I175" s="92"/>
    </row>
    <row r="176" spans="1:9" ht="12.75">
      <c r="A176" s="92"/>
      <c r="B176" s="102"/>
      <c r="C176" s="102"/>
      <c r="D176" s="102"/>
      <c r="E176" s="102"/>
      <c r="F176" s="102"/>
      <c r="G176" s="102"/>
      <c r="H176" s="102"/>
      <c r="I176" s="92"/>
    </row>
    <row r="177" spans="1:9" ht="12.75">
      <c r="A177" s="92"/>
      <c r="B177" s="102"/>
      <c r="C177" s="102"/>
      <c r="D177" s="102"/>
      <c r="E177" s="102"/>
      <c r="F177" s="102"/>
      <c r="G177" s="102"/>
      <c r="H177" s="102"/>
      <c r="I177" s="92"/>
    </row>
    <row r="178" spans="1:9" ht="12.75">
      <c r="A178" s="92"/>
      <c r="B178" s="102"/>
      <c r="C178" s="102"/>
      <c r="D178" s="102"/>
      <c r="E178" s="102"/>
      <c r="F178" s="102"/>
      <c r="G178" s="102"/>
      <c r="H178" s="102"/>
      <c r="I178" s="92"/>
    </row>
    <row r="179" spans="1:9" ht="12.75">
      <c r="A179" s="92"/>
      <c r="B179" s="102"/>
      <c r="C179" s="102"/>
      <c r="D179" s="102"/>
      <c r="E179" s="102"/>
      <c r="F179" s="102"/>
      <c r="G179" s="102"/>
      <c r="H179" s="102"/>
      <c r="I179" s="92"/>
    </row>
    <row r="180" spans="1:9" ht="12.75">
      <c r="A180" s="92"/>
      <c r="B180" s="102"/>
      <c r="C180" s="102"/>
      <c r="D180" s="102"/>
      <c r="E180" s="102"/>
      <c r="F180" s="102"/>
      <c r="G180" s="102"/>
      <c r="H180" s="102"/>
      <c r="I180" s="92"/>
    </row>
    <row r="181" spans="1:9" ht="12.75">
      <c r="A181" s="92"/>
      <c r="B181" s="102"/>
      <c r="C181" s="102"/>
      <c r="D181" s="102"/>
      <c r="E181" s="102"/>
      <c r="F181" s="102"/>
      <c r="G181" s="102"/>
      <c r="H181" s="102"/>
      <c r="I181" s="92"/>
    </row>
    <row r="182" spans="1:9" ht="12.75">
      <c r="A182" s="92"/>
      <c r="B182" s="102"/>
      <c r="C182" s="102"/>
      <c r="D182" s="102"/>
      <c r="E182" s="102"/>
      <c r="F182" s="102"/>
      <c r="G182" s="102"/>
      <c r="H182" s="102"/>
      <c r="I182" s="92"/>
    </row>
    <row r="183" spans="1:9" ht="12.75">
      <c r="A183" s="92"/>
      <c r="B183" s="102"/>
      <c r="C183" s="102"/>
      <c r="D183" s="102"/>
      <c r="E183" s="102"/>
      <c r="F183" s="102"/>
      <c r="G183" s="102"/>
      <c r="H183" s="102"/>
      <c r="I183" s="92"/>
    </row>
    <row r="184" spans="1:9" ht="12.75">
      <c r="A184" s="92"/>
      <c r="B184" s="102"/>
      <c r="C184" s="102"/>
      <c r="D184" s="102"/>
      <c r="E184" s="102"/>
      <c r="F184" s="102"/>
      <c r="G184" s="102"/>
      <c r="H184" s="102"/>
      <c r="I184" s="92"/>
    </row>
    <row r="185" spans="1:9" ht="12.75">
      <c r="A185" s="92"/>
      <c r="B185" s="102"/>
      <c r="C185" s="102"/>
      <c r="D185" s="102"/>
      <c r="E185" s="102"/>
      <c r="F185" s="102"/>
      <c r="G185" s="102"/>
      <c r="H185" s="102"/>
      <c r="I185" s="92"/>
    </row>
    <row r="186" spans="1:9" ht="12.75">
      <c r="A186" s="92"/>
      <c r="B186" s="102"/>
      <c r="C186" s="102"/>
      <c r="D186" s="102"/>
      <c r="E186" s="102"/>
      <c r="F186" s="102"/>
      <c r="G186" s="102"/>
      <c r="H186" s="102"/>
      <c r="I186" s="92"/>
    </row>
    <row r="187" spans="1:9" ht="12.75">
      <c r="A187" s="92"/>
      <c r="B187" s="102"/>
      <c r="C187" s="102"/>
      <c r="D187" s="102"/>
      <c r="E187" s="102"/>
      <c r="F187" s="102"/>
      <c r="G187" s="102"/>
      <c r="H187" s="102"/>
      <c r="I187" s="92"/>
    </row>
    <row r="188" spans="1:9" ht="12.75">
      <c r="A188" s="92"/>
      <c r="B188" s="102"/>
      <c r="C188" s="102"/>
      <c r="D188" s="102"/>
      <c r="E188" s="102"/>
      <c r="F188" s="102"/>
      <c r="G188" s="102"/>
      <c r="H188" s="102"/>
      <c r="I188" s="92"/>
    </row>
    <row r="189" spans="1:9" ht="12.75">
      <c r="A189" s="92"/>
      <c r="B189" s="102"/>
      <c r="C189" s="102"/>
      <c r="D189" s="102"/>
      <c r="E189" s="102"/>
      <c r="F189" s="102"/>
      <c r="G189" s="102"/>
      <c r="H189" s="102"/>
      <c r="I189" s="92"/>
    </row>
    <row r="190" spans="1:9" ht="12.75">
      <c r="A190" s="92"/>
      <c r="B190" s="102"/>
      <c r="C190" s="102"/>
      <c r="D190" s="102"/>
      <c r="E190" s="102"/>
      <c r="F190" s="102"/>
      <c r="G190" s="102"/>
      <c r="H190" s="102"/>
      <c r="I190" s="92"/>
    </row>
    <row r="191" spans="1:9" ht="12.75">
      <c r="A191" s="92"/>
      <c r="B191" s="102"/>
      <c r="C191" s="102"/>
      <c r="D191" s="102"/>
      <c r="E191" s="102"/>
      <c r="F191" s="102"/>
      <c r="G191" s="102"/>
      <c r="H191" s="102"/>
      <c r="I191" s="92"/>
    </row>
    <row r="192" spans="1:9" ht="12.75">
      <c r="A192" s="92"/>
      <c r="B192" s="102"/>
      <c r="C192" s="102"/>
      <c r="D192" s="102"/>
      <c r="E192" s="102"/>
      <c r="F192" s="102"/>
      <c r="G192" s="102"/>
      <c r="H192" s="102"/>
      <c r="I192" s="92"/>
    </row>
    <row r="193" spans="1:9" ht="12.75">
      <c r="A193" s="92"/>
      <c r="B193" s="102"/>
      <c r="C193" s="102"/>
      <c r="D193" s="102"/>
      <c r="E193" s="102"/>
      <c r="F193" s="102"/>
      <c r="G193" s="102"/>
      <c r="H193" s="102"/>
      <c r="I193" s="92"/>
    </row>
    <row r="194" spans="1:9" ht="12.75">
      <c r="A194" s="92"/>
      <c r="B194" s="102"/>
      <c r="C194" s="102"/>
      <c r="D194" s="102"/>
      <c r="E194" s="102"/>
      <c r="F194" s="102"/>
      <c r="G194" s="102"/>
      <c r="H194" s="102"/>
      <c r="I194" s="92"/>
    </row>
    <row r="195" spans="1:9" ht="12.75">
      <c r="A195" s="92"/>
      <c r="B195" s="102"/>
      <c r="C195" s="102"/>
      <c r="D195" s="102"/>
      <c r="E195" s="102"/>
      <c r="F195" s="102"/>
      <c r="G195" s="102"/>
      <c r="H195" s="102"/>
      <c r="I195" s="92"/>
    </row>
    <row r="196" spans="1:9" ht="12.75">
      <c r="A196" s="92"/>
      <c r="B196" s="102"/>
      <c r="C196" s="102"/>
      <c r="D196" s="102"/>
      <c r="E196" s="102"/>
      <c r="F196" s="102"/>
      <c r="G196" s="102"/>
      <c r="H196" s="102"/>
      <c r="I196" s="92"/>
    </row>
    <row r="197" spans="1:9" ht="12.75">
      <c r="A197" s="92"/>
      <c r="B197" s="102"/>
      <c r="C197" s="102"/>
      <c r="D197" s="102"/>
      <c r="E197" s="102"/>
      <c r="F197" s="102"/>
      <c r="G197" s="102"/>
      <c r="H197" s="102"/>
      <c r="I197" s="92"/>
    </row>
    <row r="198" spans="1:9" ht="12.75">
      <c r="A198" s="92"/>
      <c r="B198" s="102"/>
      <c r="C198" s="102"/>
      <c r="D198" s="102"/>
      <c r="E198" s="102"/>
      <c r="F198" s="102"/>
      <c r="G198" s="102"/>
      <c r="H198" s="102"/>
      <c r="I198" s="92"/>
    </row>
    <row r="199" spans="1:9" ht="12.75">
      <c r="A199" s="92"/>
      <c r="B199" s="102"/>
      <c r="C199" s="102"/>
      <c r="D199" s="102"/>
      <c r="E199" s="102"/>
      <c r="F199" s="102"/>
      <c r="G199" s="102"/>
      <c r="H199" s="102"/>
      <c r="I199" s="92"/>
    </row>
    <row r="200" spans="1:9" ht="12.75">
      <c r="A200" s="92"/>
      <c r="B200" s="102"/>
      <c r="C200" s="102"/>
      <c r="D200" s="102"/>
      <c r="E200" s="102"/>
      <c r="F200" s="102"/>
      <c r="G200" s="102"/>
      <c r="H200" s="102"/>
      <c r="I200" s="92"/>
    </row>
    <row r="201" spans="1:9" ht="12.75">
      <c r="A201" s="92"/>
      <c r="B201" s="102"/>
      <c r="C201" s="102"/>
      <c r="D201" s="102"/>
      <c r="E201" s="102"/>
      <c r="F201" s="102"/>
      <c r="G201" s="102"/>
      <c r="H201" s="102"/>
      <c r="I201" s="92"/>
    </row>
    <row r="202" spans="1:9" ht="12.75">
      <c r="A202" s="92"/>
      <c r="B202" s="102"/>
      <c r="C202" s="102"/>
      <c r="D202" s="102"/>
      <c r="E202" s="102"/>
      <c r="F202" s="102"/>
      <c r="G202" s="102"/>
      <c r="H202" s="102"/>
      <c r="I202" s="92"/>
    </row>
    <row r="203" spans="1:9" ht="12.75">
      <c r="A203" s="92"/>
      <c r="B203" s="102"/>
      <c r="C203" s="102"/>
      <c r="D203" s="102"/>
      <c r="E203" s="102"/>
      <c r="F203" s="102"/>
      <c r="G203" s="102"/>
      <c r="H203" s="102"/>
      <c r="I203" s="92"/>
    </row>
    <row r="204" spans="1:9" ht="12.75">
      <c r="A204" s="92"/>
      <c r="B204" s="102"/>
      <c r="C204" s="102"/>
      <c r="D204" s="102"/>
      <c r="E204" s="102"/>
      <c r="F204" s="102"/>
      <c r="G204" s="102"/>
      <c r="H204" s="102"/>
      <c r="I204" s="92"/>
    </row>
    <row r="205" spans="1:9" ht="12.75">
      <c r="A205" s="92"/>
      <c r="B205" s="102"/>
      <c r="C205" s="102"/>
      <c r="D205" s="102"/>
      <c r="E205" s="102"/>
      <c r="F205" s="102"/>
      <c r="G205" s="102"/>
      <c r="H205" s="102"/>
      <c r="I205" s="92"/>
    </row>
    <row r="206" spans="1:9" ht="12.75">
      <c r="A206" s="92"/>
      <c r="B206" s="102"/>
      <c r="C206" s="102"/>
      <c r="D206" s="102"/>
      <c r="E206" s="102"/>
      <c r="F206" s="102"/>
      <c r="G206" s="102"/>
      <c r="H206" s="102"/>
      <c r="I206" s="92"/>
    </row>
    <row r="207" spans="1:9" ht="12.75">
      <c r="A207" s="92"/>
      <c r="B207" s="102"/>
      <c r="C207" s="102"/>
      <c r="D207" s="102"/>
      <c r="E207" s="102"/>
      <c r="F207" s="102"/>
      <c r="G207" s="102"/>
      <c r="H207" s="102"/>
      <c r="I207" s="92"/>
    </row>
    <row r="208" spans="1:9" ht="12.75">
      <c r="A208" s="92"/>
      <c r="B208" s="102"/>
      <c r="C208" s="102"/>
      <c r="D208" s="102"/>
      <c r="E208" s="102"/>
      <c r="F208" s="102"/>
      <c r="G208" s="102"/>
      <c r="H208" s="102"/>
      <c r="I208" s="92"/>
    </row>
    <row r="209" spans="1:9" ht="12.75">
      <c r="A209" s="92"/>
      <c r="B209" s="102"/>
      <c r="C209" s="102"/>
      <c r="D209" s="102"/>
      <c r="E209" s="102"/>
      <c r="F209" s="102"/>
      <c r="G209" s="102"/>
      <c r="H209" s="102"/>
      <c r="I209" s="92"/>
    </row>
    <row r="210" spans="1:9" ht="12.75">
      <c r="A210" s="92"/>
      <c r="B210" s="102"/>
      <c r="C210" s="102"/>
      <c r="D210" s="102"/>
      <c r="E210" s="102"/>
      <c r="F210" s="102"/>
      <c r="G210" s="102"/>
      <c r="H210" s="102"/>
      <c r="I210" s="92"/>
    </row>
    <row r="211" spans="1:9" ht="12.75">
      <c r="A211" s="92"/>
      <c r="B211" s="102"/>
      <c r="C211" s="102"/>
      <c r="D211" s="102"/>
      <c r="E211" s="102"/>
      <c r="F211" s="102"/>
      <c r="G211" s="102"/>
      <c r="H211" s="102"/>
      <c r="I211" s="92"/>
    </row>
    <row r="212" spans="1:9" ht="12.75">
      <c r="A212" s="92"/>
      <c r="B212" s="102"/>
      <c r="C212" s="102"/>
      <c r="D212" s="102"/>
      <c r="E212" s="102"/>
      <c r="F212" s="102"/>
      <c r="G212" s="102"/>
      <c r="H212" s="102"/>
      <c r="I212" s="92"/>
    </row>
    <row r="213" spans="1:9" ht="12.75">
      <c r="A213" s="92"/>
      <c r="B213" s="102"/>
      <c r="C213" s="102"/>
      <c r="D213" s="102"/>
      <c r="E213" s="102"/>
      <c r="F213" s="102"/>
      <c r="G213" s="102"/>
      <c r="H213" s="102"/>
      <c r="I213" s="92"/>
    </row>
    <row r="214" spans="1:9" ht="12.75">
      <c r="A214" s="92"/>
      <c r="B214" s="102"/>
      <c r="C214" s="102"/>
      <c r="D214" s="102"/>
      <c r="E214" s="102"/>
      <c r="F214" s="102"/>
      <c r="G214" s="102"/>
      <c r="H214" s="102"/>
      <c r="I214" s="92"/>
    </row>
    <row r="215" spans="1:9" ht="12.75">
      <c r="A215" s="92"/>
      <c r="B215" s="102"/>
      <c r="C215" s="102"/>
      <c r="D215" s="102"/>
      <c r="E215" s="102"/>
      <c r="F215" s="102"/>
      <c r="G215" s="102"/>
      <c r="H215" s="102"/>
      <c r="I215" s="92"/>
    </row>
    <row r="216" spans="1:9" ht="12.75">
      <c r="A216" s="92"/>
      <c r="B216" s="102"/>
      <c r="C216" s="102"/>
      <c r="D216" s="102"/>
      <c r="E216" s="102"/>
      <c r="F216" s="102"/>
      <c r="G216" s="102"/>
      <c r="H216" s="102"/>
      <c r="I216" s="92"/>
    </row>
    <row r="217" spans="1:9" ht="12.75">
      <c r="A217" s="92"/>
      <c r="B217" s="102"/>
      <c r="C217" s="102"/>
      <c r="D217" s="102"/>
      <c r="E217" s="102"/>
      <c r="F217" s="102"/>
      <c r="G217" s="102"/>
      <c r="H217" s="102"/>
      <c r="I217" s="92"/>
    </row>
    <row r="218" spans="1:9" ht="12.75">
      <c r="A218" s="92"/>
      <c r="B218" s="102"/>
      <c r="C218" s="102"/>
      <c r="D218" s="102"/>
      <c r="E218" s="102"/>
      <c r="F218" s="102"/>
      <c r="G218" s="102"/>
      <c r="H218" s="102"/>
      <c r="I218" s="92"/>
    </row>
    <row r="219" spans="1:9" ht="12.75">
      <c r="A219" s="92"/>
      <c r="B219" s="102"/>
      <c r="C219" s="102"/>
      <c r="D219" s="102"/>
      <c r="E219" s="102"/>
      <c r="F219" s="102"/>
      <c r="G219" s="102"/>
      <c r="H219" s="102"/>
      <c r="I219" s="92"/>
    </row>
    <row r="220" spans="1:9" ht="12.75">
      <c r="A220" s="92"/>
      <c r="B220" s="102"/>
      <c r="C220" s="102"/>
      <c r="D220" s="102"/>
      <c r="E220" s="102"/>
      <c r="F220" s="102"/>
      <c r="G220" s="102"/>
      <c r="H220" s="102"/>
      <c r="I220" s="92"/>
    </row>
    <row r="221" spans="1:9" ht="12.75">
      <c r="A221" s="92"/>
      <c r="B221" s="102"/>
      <c r="C221" s="102"/>
      <c r="D221" s="102"/>
      <c r="E221" s="102"/>
      <c r="F221" s="102"/>
      <c r="G221" s="102"/>
      <c r="H221" s="102"/>
      <c r="I221" s="92"/>
    </row>
    <row r="222" spans="1:9" ht="12.75">
      <c r="A222" s="92"/>
      <c r="B222" s="102"/>
      <c r="C222" s="102"/>
      <c r="D222" s="102"/>
      <c r="E222" s="102"/>
      <c r="F222" s="102"/>
      <c r="G222" s="102"/>
      <c r="H222" s="102"/>
      <c r="I222" s="92"/>
    </row>
    <row r="223" spans="1:9" ht="12.75">
      <c r="A223" s="92"/>
      <c r="B223" s="102"/>
      <c r="C223" s="102"/>
      <c r="D223" s="102"/>
      <c r="E223" s="102"/>
      <c r="F223" s="102"/>
      <c r="G223" s="102"/>
      <c r="H223" s="102"/>
      <c r="I223" s="92"/>
    </row>
    <row r="224" spans="1:9" ht="12.75">
      <c r="A224" s="92"/>
      <c r="B224" s="102"/>
      <c r="C224" s="102"/>
      <c r="D224" s="102"/>
      <c r="E224" s="102"/>
      <c r="F224" s="102"/>
      <c r="G224" s="102"/>
      <c r="H224" s="102"/>
      <c r="I224" s="92"/>
    </row>
    <row r="225" spans="1:9" ht="12.75">
      <c r="A225" s="92"/>
      <c r="B225" s="102"/>
      <c r="C225" s="102"/>
      <c r="D225" s="102"/>
      <c r="E225" s="102"/>
      <c r="F225" s="102"/>
      <c r="G225" s="102"/>
      <c r="H225" s="102"/>
      <c r="I225" s="92"/>
    </row>
    <row r="226" spans="1:9" ht="12.75">
      <c r="A226" s="92"/>
      <c r="B226" s="102"/>
      <c r="C226" s="102"/>
      <c r="D226" s="102"/>
      <c r="E226" s="102"/>
      <c r="F226" s="102"/>
      <c r="G226" s="102"/>
      <c r="H226" s="102"/>
      <c r="I226" s="92"/>
    </row>
    <row r="227" spans="1:9" ht="12.75">
      <c r="A227" s="92"/>
      <c r="B227" s="102"/>
      <c r="C227" s="102"/>
      <c r="D227" s="102"/>
      <c r="E227" s="102"/>
      <c r="F227" s="102"/>
      <c r="G227" s="102"/>
      <c r="H227" s="102"/>
      <c r="I227" s="92"/>
    </row>
    <row r="228" spans="1:9" ht="12.75">
      <c r="A228" s="92"/>
      <c r="B228" s="102"/>
      <c r="C228" s="102"/>
      <c r="D228" s="102"/>
      <c r="E228" s="102"/>
      <c r="F228" s="102"/>
      <c r="G228" s="102"/>
      <c r="H228" s="102"/>
      <c r="I228" s="92"/>
    </row>
    <row r="229" spans="1:9" ht="12.75">
      <c r="A229" s="92"/>
      <c r="B229" s="102"/>
      <c r="C229" s="102"/>
      <c r="D229" s="102"/>
      <c r="E229" s="102"/>
      <c r="F229" s="102"/>
      <c r="G229" s="102"/>
      <c r="H229" s="102"/>
      <c r="I229" s="92"/>
    </row>
    <row r="230" spans="1:9" ht="12.75">
      <c r="A230" s="92"/>
      <c r="B230" s="102"/>
      <c r="C230" s="102"/>
      <c r="D230" s="102"/>
      <c r="E230" s="102"/>
      <c r="F230" s="102"/>
      <c r="G230" s="102"/>
      <c r="H230" s="102"/>
      <c r="I230" s="92"/>
    </row>
    <row r="231" spans="1:9" ht="12.75">
      <c r="A231" s="92"/>
      <c r="B231" s="102"/>
      <c r="C231" s="102"/>
      <c r="D231" s="102"/>
      <c r="E231" s="102"/>
      <c r="F231" s="102"/>
      <c r="G231" s="102"/>
      <c r="H231" s="102"/>
      <c r="I231" s="92"/>
    </row>
    <row r="232" spans="1:9" ht="12.75">
      <c r="A232" s="92"/>
      <c r="B232" s="102"/>
      <c r="C232" s="102"/>
      <c r="D232" s="102"/>
      <c r="E232" s="102"/>
      <c r="F232" s="102"/>
      <c r="G232" s="102"/>
      <c r="H232" s="102"/>
      <c r="I232" s="92"/>
    </row>
    <row r="233" spans="1:9" ht="12.75">
      <c r="A233" s="92"/>
      <c r="B233" s="102"/>
      <c r="C233" s="102"/>
      <c r="D233" s="102"/>
      <c r="E233" s="102"/>
      <c r="F233" s="102"/>
      <c r="G233" s="102"/>
      <c r="H233" s="102"/>
      <c r="I233" s="92"/>
    </row>
    <row r="234" spans="1:9" ht="12.75">
      <c r="A234" s="92"/>
      <c r="B234" s="102"/>
      <c r="C234" s="102"/>
      <c r="D234" s="102"/>
      <c r="E234" s="102"/>
      <c r="F234" s="102"/>
      <c r="G234" s="102"/>
      <c r="H234" s="102"/>
      <c r="I234" s="92"/>
    </row>
    <row r="235" spans="1:9" ht="12.75">
      <c r="A235" s="92"/>
      <c r="B235" s="102"/>
      <c r="C235" s="102"/>
      <c r="D235" s="102"/>
      <c r="E235" s="102"/>
      <c r="F235" s="102"/>
      <c r="G235" s="102"/>
      <c r="H235" s="102"/>
      <c r="I235" s="92"/>
    </row>
    <row r="236" spans="1:9" ht="12.75">
      <c r="A236" s="92"/>
      <c r="B236" s="102"/>
      <c r="C236" s="102"/>
      <c r="D236" s="102"/>
      <c r="E236" s="102"/>
      <c r="F236" s="102"/>
      <c r="G236" s="102"/>
      <c r="H236" s="102"/>
      <c r="I236" s="92"/>
    </row>
    <row r="237" spans="1:9" ht="12.75">
      <c r="A237" s="92"/>
      <c r="B237" s="102"/>
      <c r="C237" s="102"/>
      <c r="D237" s="102"/>
      <c r="E237" s="102"/>
      <c r="F237" s="102"/>
      <c r="G237" s="102"/>
      <c r="H237" s="102"/>
      <c r="I237" s="92"/>
    </row>
    <row r="238" spans="1:9" ht="12.75">
      <c r="A238" s="92"/>
      <c r="B238" s="102"/>
      <c r="C238" s="102"/>
      <c r="D238" s="102"/>
      <c r="E238" s="102"/>
      <c r="F238" s="102"/>
      <c r="G238" s="102"/>
      <c r="H238" s="102"/>
      <c r="I238" s="92"/>
    </row>
    <row r="239" spans="1:9" ht="12.75">
      <c r="A239" s="92"/>
      <c r="B239" s="102"/>
      <c r="C239" s="102"/>
      <c r="D239" s="102"/>
      <c r="E239" s="102"/>
      <c r="F239" s="102"/>
      <c r="G239" s="102"/>
      <c r="H239" s="102"/>
      <c r="I239" s="92"/>
    </row>
    <row r="240" spans="1:9" ht="12.75">
      <c r="A240" s="92"/>
      <c r="B240" s="102"/>
      <c r="C240" s="102"/>
      <c r="D240" s="102"/>
      <c r="E240" s="102"/>
      <c r="F240" s="102"/>
      <c r="G240" s="102"/>
      <c r="H240" s="102"/>
      <c r="I240" s="92"/>
    </row>
    <row r="241" spans="1:9" ht="12.75">
      <c r="A241" s="92"/>
      <c r="B241" s="102"/>
      <c r="C241" s="102"/>
      <c r="D241" s="102"/>
      <c r="E241" s="102"/>
      <c r="F241" s="102"/>
      <c r="G241" s="102"/>
      <c r="H241" s="102"/>
      <c r="I241" s="92"/>
    </row>
    <row r="242" spans="1:9" ht="12.75">
      <c r="A242" s="92"/>
      <c r="B242" s="102"/>
      <c r="C242" s="102"/>
      <c r="D242" s="102"/>
      <c r="E242" s="102"/>
      <c r="F242" s="102"/>
      <c r="G242" s="102"/>
      <c r="H242" s="102"/>
      <c r="I242" s="92"/>
    </row>
    <row r="243" spans="1:9" ht="12.75">
      <c r="A243" s="92"/>
      <c r="B243" s="102"/>
      <c r="C243" s="102"/>
      <c r="D243" s="102"/>
      <c r="E243" s="102"/>
      <c r="F243" s="102"/>
      <c r="G243" s="102"/>
      <c r="H243" s="102"/>
      <c r="I243" s="92"/>
    </row>
    <row r="244" spans="1:9" ht="12.75">
      <c r="A244" s="92"/>
      <c r="B244" s="102"/>
      <c r="C244" s="102"/>
      <c r="D244" s="102"/>
      <c r="E244" s="102"/>
      <c r="F244" s="102"/>
      <c r="G244" s="102"/>
      <c r="H244" s="102"/>
      <c r="I244" s="92"/>
    </row>
    <row r="245" spans="1:9" ht="12.75">
      <c r="A245" s="92"/>
      <c r="B245" s="102"/>
      <c r="C245" s="102"/>
      <c r="D245" s="102"/>
      <c r="E245" s="102"/>
      <c r="F245" s="102"/>
      <c r="G245" s="102"/>
      <c r="H245" s="102"/>
      <c r="I245" s="92"/>
    </row>
    <row r="246" spans="1:9" ht="12.75">
      <c r="A246" s="92"/>
      <c r="B246" s="102"/>
      <c r="C246" s="102"/>
      <c r="D246" s="102"/>
      <c r="E246" s="102"/>
      <c r="F246" s="102"/>
      <c r="G246" s="102"/>
      <c r="H246" s="102"/>
      <c r="I246" s="92"/>
    </row>
    <row r="247" spans="1:9" ht="12.75">
      <c r="A247" s="92"/>
      <c r="B247" s="102"/>
      <c r="C247" s="102"/>
      <c r="D247" s="102"/>
      <c r="E247" s="102"/>
      <c r="F247" s="102"/>
      <c r="G247" s="102"/>
      <c r="H247" s="102"/>
      <c r="I247" s="92"/>
    </row>
    <row r="248" spans="1:9" ht="12.75">
      <c r="A248" s="92"/>
      <c r="B248" s="102"/>
      <c r="C248" s="102"/>
      <c r="D248" s="102"/>
      <c r="E248" s="102"/>
      <c r="F248" s="102"/>
      <c r="G248" s="102"/>
      <c r="H248" s="102"/>
      <c r="I248" s="92"/>
    </row>
    <row r="249" spans="1:9" ht="12.75">
      <c r="A249" s="92"/>
      <c r="B249" s="102"/>
      <c r="C249" s="102"/>
      <c r="D249" s="102"/>
      <c r="E249" s="102"/>
      <c r="F249" s="102"/>
      <c r="G249" s="102"/>
      <c r="H249" s="102"/>
      <c r="I249" s="92"/>
    </row>
    <row r="250" spans="1:9" ht="12.75">
      <c r="A250" s="92"/>
      <c r="B250" s="102"/>
      <c r="C250" s="102"/>
      <c r="D250" s="102"/>
      <c r="E250" s="102"/>
      <c r="F250" s="102"/>
      <c r="G250" s="102"/>
      <c r="H250" s="102"/>
      <c r="I250" s="92"/>
    </row>
    <row r="251" spans="1:9" ht="12.75">
      <c r="A251" s="92"/>
      <c r="B251" s="102"/>
      <c r="C251" s="102"/>
      <c r="D251" s="102"/>
      <c r="E251" s="102"/>
      <c r="F251" s="102"/>
      <c r="G251" s="102"/>
      <c r="H251" s="102"/>
      <c r="I251" s="92"/>
    </row>
    <row r="252" spans="1:9" ht="12.75">
      <c r="A252" s="92"/>
      <c r="B252" s="102"/>
      <c r="C252" s="102"/>
      <c r="D252" s="102"/>
      <c r="E252" s="102"/>
      <c r="F252" s="102"/>
      <c r="G252" s="102"/>
      <c r="H252" s="102"/>
      <c r="I252" s="92"/>
    </row>
    <row r="253" spans="1:9" ht="12.75">
      <c r="A253" s="92"/>
      <c r="B253" s="102"/>
      <c r="C253" s="102"/>
      <c r="D253" s="102"/>
      <c r="E253" s="102"/>
      <c r="F253" s="102"/>
      <c r="G253" s="102"/>
      <c r="H253" s="102"/>
      <c r="I253" s="92"/>
    </row>
    <row r="254" spans="1:9" ht="12.75">
      <c r="A254" s="92"/>
      <c r="B254" s="102"/>
      <c r="C254" s="102"/>
      <c r="D254" s="102"/>
      <c r="E254" s="102"/>
      <c r="F254" s="102"/>
      <c r="G254" s="102"/>
      <c r="H254" s="102"/>
      <c r="I254" s="92"/>
    </row>
    <row r="255" spans="1:9" ht="12.75">
      <c r="A255" s="92"/>
      <c r="B255" s="102"/>
      <c r="C255" s="102"/>
      <c r="D255" s="102"/>
      <c r="E255" s="102"/>
      <c r="F255" s="102"/>
      <c r="G255" s="102"/>
      <c r="H255" s="102"/>
      <c r="I255" s="92"/>
    </row>
    <row r="256" spans="1:9" ht="12.75">
      <c r="A256" s="92"/>
      <c r="B256" s="102"/>
      <c r="C256" s="102"/>
      <c r="D256" s="102"/>
      <c r="E256" s="102"/>
      <c r="F256" s="102"/>
      <c r="G256" s="102"/>
      <c r="H256" s="102"/>
      <c r="I256" s="92"/>
    </row>
    <row r="257" spans="1:9" ht="12.75">
      <c r="A257" s="92"/>
      <c r="B257" s="102"/>
      <c r="C257" s="102"/>
      <c r="D257" s="102"/>
      <c r="E257" s="102"/>
      <c r="F257" s="102"/>
      <c r="G257" s="102"/>
      <c r="H257" s="102"/>
      <c r="I257" s="92"/>
    </row>
    <row r="258" spans="1:9" ht="12.75">
      <c r="A258" s="92"/>
      <c r="B258" s="102"/>
      <c r="C258" s="102"/>
      <c r="D258" s="102"/>
      <c r="E258" s="102"/>
      <c r="F258" s="102"/>
      <c r="G258" s="102"/>
      <c r="H258" s="102"/>
      <c r="I258" s="92"/>
    </row>
    <row r="259" spans="1:9" ht="12.75">
      <c r="A259" s="92"/>
      <c r="B259" s="102"/>
      <c r="C259" s="102"/>
      <c r="D259" s="102"/>
      <c r="E259" s="102"/>
      <c r="F259" s="102"/>
      <c r="G259" s="102"/>
      <c r="H259" s="102"/>
      <c r="I259" s="92"/>
    </row>
    <row r="260" spans="1:9" ht="12.75">
      <c r="A260" s="92"/>
      <c r="B260" s="102"/>
      <c r="C260" s="102"/>
      <c r="D260" s="102"/>
      <c r="E260" s="102"/>
      <c r="F260" s="102"/>
      <c r="G260" s="102"/>
      <c r="H260" s="102"/>
      <c r="I260" s="92"/>
    </row>
    <row r="261" spans="1:9" ht="12.75">
      <c r="A261" s="92"/>
      <c r="B261" s="102"/>
      <c r="C261" s="102"/>
      <c r="D261" s="102"/>
      <c r="E261" s="102"/>
      <c r="F261" s="102"/>
      <c r="G261" s="102"/>
      <c r="H261" s="102"/>
      <c r="I261" s="92"/>
    </row>
    <row r="262" spans="1:9" ht="12.75">
      <c r="A262" s="92"/>
      <c r="B262" s="102"/>
      <c r="C262" s="102"/>
      <c r="D262" s="102"/>
      <c r="E262" s="102"/>
      <c r="F262" s="102"/>
      <c r="G262" s="102"/>
      <c r="H262" s="102"/>
      <c r="I262" s="92"/>
    </row>
    <row r="263" spans="1:9" ht="12.75">
      <c r="A263" s="92"/>
      <c r="B263" s="102"/>
      <c r="C263" s="102"/>
      <c r="D263" s="102"/>
      <c r="E263" s="102"/>
      <c r="F263" s="102"/>
      <c r="G263" s="102"/>
      <c r="H263" s="102"/>
      <c r="I263" s="92"/>
    </row>
    <row r="264" spans="1:9" ht="12.75">
      <c r="A264" s="92"/>
      <c r="B264" s="102"/>
      <c r="C264" s="102"/>
      <c r="D264" s="102"/>
      <c r="E264" s="102"/>
      <c r="F264" s="102"/>
      <c r="G264" s="102"/>
      <c r="H264" s="102"/>
      <c r="I264" s="92"/>
    </row>
    <row r="265" spans="1:9" ht="12.75">
      <c r="A265" s="92"/>
      <c r="B265" s="102"/>
      <c r="C265" s="102"/>
      <c r="D265" s="102"/>
      <c r="E265" s="102"/>
      <c r="F265" s="102"/>
      <c r="G265" s="102"/>
      <c r="H265" s="102"/>
      <c r="I265" s="92"/>
    </row>
    <row r="266" spans="1:9" ht="12.75">
      <c r="A266" s="92"/>
      <c r="B266" s="102"/>
      <c r="C266" s="102"/>
      <c r="D266" s="102"/>
      <c r="E266" s="102"/>
      <c r="F266" s="102"/>
      <c r="G266" s="102"/>
      <c r="H266" s="102"/>
      <c r="I266" s="92"/>
    </row>
    <row r="267" spans="1:9" ht="12.75">
      <c r="A267" s="92"/>
      <c r="B267" s="102"/>
      <c r="C267" s="102"/>
      <c r="D267" s="102"/>
      <c r="E267" s="102"/>
      <c r="F267" s="102"/>
      <c r="G267" s="102"/>
      <c r="H267" s="102"/>
      <c r="I267" s="92"/>
    </row>
    <row r="268" spans="1:9" ht="12.75">
      <c r="A268" s="92"/>
      <c r="B268" s="102"/>
      <c r="C268" s="102"/>
      <c r="D268" s="102"/>
      <c r="E268" s="102"/>
      <c r="F268" s="102"/>
      <c r="G268" s="102"/>
      <c r="H268" s="102"/>
      <c r="I268" s="92"/>
    </row>
    <row r="269" spans="1:9" ht="12.75">
      <c r="A269" s="92"/>
      <c r="B269" s="102"/>
      <c r="C269" s="102"/>
      <c r="D269" s="102"/>
      <c r="E269" s="102"/>
      <c r="F269" s="102"/>
      <c r="G269" s="102"/>
      <c r="H269" s="102"/>
      <c r="I269" s="92"/>
    </row>
    <row r="270" spans="1:9" ht="12.75">
      <c r="A270" s="92"/>
      <c r="B270" s="102"/>
      <c r="C270" s="102"/>
      <c r="D270" s="102"/>
      <c r="E270" s="102"/>
      <c r="F270" s="102"/>
      <c r="G270" s="102"/>
      <c r="H270" s="102"/>
      <c r="I270" s="92"/>
    </row>
    <row r="271" spans="1:9" ht="12.75">
      <c r="A271" s="92"/>
      <c r="B271" s="102"/>
      <c r="C271" s="102"/>
      <c r="D271" s="102"/>
      <c r="E271" s="102"/>
      <c r="F271" s="102"/>
      <c r="G271" s="102"/>
      <c r="H271" s="102"/>
      <c r="I271" s="92"/>
    </row>
    <row r="272" spans="1:9" ht="12.75">
      <c r="A272" s="92"/>
      <c r="B272" s="102"/>
      <c r="C272" s="102"/>
      <c r="D272" s="102"/>
      <c r="E272" s="102"/>
      <c r="F272" s="102"/>
      <c r="G272" s="102"/>
      <c r="H272" s="102"/>
      <c r="I272" s="92"/>
    </row>
    <row r="273" spans="1:9" ht="12.75">
      <c r="A273" s="92"/>
      <c r="B273" s="102"/>
      <c r="C273" s="102"/>
      <c r="D273" s="102"/>
      <c r="E273" s="102"/>
      <c r="F273" s="102"/>
      <c r="G273" s="102"/>
      <c r="H273" s="102"/>
      <c r="I273" s="92"/>
    </row>
    <row r="274" spans="1:9" ht="12.75">
      <c r="A274" s="92"/>
      <c r="B274" s="102"/>
      <c r="C274" s="102"/>
      <c r="D274" s="102"/>
      <c r="E274" s="102"/>
      <c r="F274" s="102"/>
      <c r="G274" s="102"/>
      <c r="H274" s="102"/>
      <c r="I274" s="92"/>
    </row>
    <row r="275" spans="1:9" ht="12.75">
      <c r="A275" s="92"/>
      <c r="B275" s="102"/>
      <c r="C275" s="102"/>
      <c r="D275" s="102"/>
      <c r="E275" s="102"/>
      <c r="F275" s="102"/>
      <c r="G275" s="102"/>
      <c r="H275" s="102"/>
      <c r="I275" s="92"/>
    </row>
    <row r="276" spans="1:9" ht="12.75">
      <c r="A276" s="92"/>
      <c r="B276" s="102"/>
      <c r="C276" s="102"/>
      <c r="D276" s="102"/>
      <c r="E276" s="102"/>
      <c r="F276" s="102"/>
      <c r="G276" s="102"/>
      <c r="H276" s="102"/>
      <c r="I276" s="92"/>
    </row>
    <row r="277" spans="1:9" ht="12.75">
      <c r="A277" s="92"/>
      <c r="B277" s="102"/>
      <c r="C277" s="102"/>
      <c r="D277" s="102"/>
      <c r="E277" s="102"/>
      <c r="F277" s="102"/>
      <c r="G277" s="102"/>
      <c r="H277" s="102"/>
      <c r="I277" s="92"/>
    </row>
    <row r="278" spans="1:9" ht="12.75">
      <c r="A278" s="92"/>
      <c r="B278" s="102"/>
      <c r="C278" s="102"/>
      <c r="D278" s="102"/>
      <c r="E278" s="102"/>
      <c r="F278" s="102"/>
      <c r="G278" s="102"/>
      <c r="H278" s="102"/>
      <c r="I278" s="92"/>
    </row>
    <row r="279" spans="1:9" ht="12.75">
      <c r="A279" s="92"/>
      <c r="B279" s="102"/>
      <c r="C279" s="102"/>
      <c r="D279" s="102"/>
      <c r="E279" s="102"/>
      <c r="F279" s="102"/>
      <c r="G279" s="102"/>
      <c r="H279" s="102"/>
      <c r="I279" s="92"/>
    </row>
    <row r="280" spans="1:9" ht="12.75">
      <c r="A280" s="92"/>
      <c r="B280" s="102"/>
      <c r="C280" s="102"/>
      <c r="D280" s="102"/>
      <c r="E280" s="102"/>
      <c r="F280" s="102"/>
      <c r="G280" s="102"/>
      <c r="H280" s="102"/>
      <c r="I280" s="92"/>
    </row>
    <row r="281" spans="1:9" ht="12.75">
      <c r="A281" s="92"/>
      <c r="B281" s="102"/>
      <c r="C281" s="102"/>
      <c r="D281" s="102"/>
      <c r="E281" s="102"/>
      <c r="F281" s="102"/>
      <c r="G281" s="102"/>
      <c r="H281" s="102"/>
      <c r="I281" s="92"/>
    </row>
    <row r="282" spans="1:9" ht="12.75">
      <c r="A282" s="92"/>
      <c r="B282" s="102"/>
      <c r="C282" s="102"/>
      <c r="D282" s="102"/>
      <c r="E282" s="102"/>
      <c r="F282" s="102"/>
      <c r="G282" s="102"/>
      <c r="H282" s="102"/>
      <c r="I282" s="92"/>
    </row>
    <row r="283" spans="1:9" ht="12.75">
      <c r="A283" s="92"/>
      <c r="B283" s="102"/>
      <c r="C283" s="102"/>
      <c r="D283" s="102"/>
      <c r="E283" s="102"/>
      <c r="F283" s="102"/>
      <c r="G283" s="102"/>
      <c r="H283" s="102"/>
      <c r="I283" s="92"/>
    </row>
    <row r="284" spans="1:9" ht="12.75">
      <c r="A284" s="92"/>
      <c r="B284" s="102"/>
      <c r="C284" s="102"/>
      <c r="D284" s="102"/>
      <c r="E284" s="102"/>
      <c r="F284" s="102"/>
      <c r="G284" s="102"/>
      <c r="H284" s="102"/>
      <c r="I284" s="92"/>
    </row>
    <row r="285" spans="1:9" ht="12.75">
      <c r="A285" s="92"/>
      <c r="B285" s="102"/>
      <c r="C285" s="102"/>
      <c r="D285" s="102"/>
      <c r="E285" s="102"/>
      <c r="F285" s="102"/>
      <c r="G285" s="102"/>
      <c r="H285" s="102"/>
      <c r="I285" s="92"/>
    </row>
    <row r="286" spans="1:9" ht="12.75">
      <c r="A286" s="92"/>
      <c r="B286" s="102"/>
      <c r="C286" s="102"/>
      <c r="D286" s="102"/>
      <c r="E286" s="102"/>
      <c r="F286" s="102"/>
      <c r="G286" s="102"/>
      <c r="H286" s="102"/>
      <c r="I286" s="92"/>
    </row>
    <row r="287" spans="1:9" ht="12.75">
      <c r="A287" s="92"/>
      <c r="B287" s="102"/>
      <c r="C287" s="102"/>
      <c r="D287" s="102"/>
      <c r="E287" s="102"/>
      <c r="F287" s="102"/>
      <c r="G287" s="102"/>
      <c r="H287" s="102"/>
      <c r="I287" s="92"/>
    </row>
    <row r="288" spans="1:9" ht="12.75">
      <c r="A288" s="92"/>
      <c r="B288" s="102"/>
      <c r="C288" s="102"/>
      <c r="D288" s="102"/>
      <c r="E288" s="102"/>
      <c r="F288" s="102"/>
      <c r="G288" s="102"/>
      <c r="H288" s="102"/>
      <c r="I288" s="92"/>
    </row>
    <row r="289" spans="1:9" ht="12.75">
      <c r="A289" s="92"/>
      <c r="B289" s="102"/>
      <c r="C289" s="102"/>
      <c r="D289" s="102"/>
      <c r="E289" s="102"/>
      <c r="F289" s="102"/>
      <c r="G289" s="102"/>
      <c r="H289" s="102"/>
      <c r="I289" s="92"/>
    </row>
    <row r="290" spans="1:9" ht="12.75">
      <c r="A290" s="92"/>
      <c r="B290" s="102"/>
      <c r="C290" s="102"/>
      <c r="D290" s="102"/>
      <c r="E290" s="102"/>
      <c r="F290" s="102"/>
      <c r="G290" s="102"/>
      <c r="H290" s="102"/>
      <c r="I290" s="92"/>
    </row>
    <row r="291" spans="1:9" ht="12.75">
      <c r="A291" s="92"/>
      <c r="B291" s="102"/>
      <c r="C291" s="102"/>
      <c r="D291" s="102"/>
      <c r="E291" s="102"/>
      <c r="F291" s="102"/>
      <c r="G291" s="102"/>
      <c r="H291" s="102"/>
      <c r="I291" s="92"/>
    </row>
    <row r="292" spans="1:9" ht="12.75">
      <c r="A292" s="92"/>
      <c r="B292" s="102"/>
      <c r="C292" s="102"/>
      <c r="D292" s="102"/>
      <c r="E292" s="102"/>
      <c r="F292" s="102"/>
      <c r="G292" s="102"/>
      <c r="H292" s="102"/>
      <c r="I292" s="92"/>
    </row>
    <row r="293" spans="1:9" ht="12.75">
      <c r="A293" s="92"/>
      <c r="B293" s="102"/>
      <c r="C293" s="102"/>
      <c r="D293" s="102"/>
      <c r="E293" s="102"/>
      <c r="F293" s="102"/>
      <c r="G293" s="102"/>
      <c r="H293" s="102"/>
      <c r="I293" s="92"/>
    </row>
    <row r="294" spans="1:9" ht="12.75">
      <c r="A294" s="92"/>
      <c r="B294" s="102"/>
      <c r="C294" s="102"/>
      <c r="D294" s="102"/>
      <c r="E294" s="102"/>
      <c r="F294" s="102"/>
      <c r="G294" s="102"/>
      <c r="H294" s="102"/>
      <c r="I294" s="92"/>
    </row>
    <row r="295" spans="1:9" ht="12.75">
      <c r="A295" s="92"/>
      <c r="B295" s="102"/>
      <c r="C295" s="102"/>
      <c r="D295" s="102"/>
      <c r="E295" s="102"/>
      <c r="F295" s="102"/>
      <c r="G295" s="102"/>
      <c r="H295" s="102"/>
      <c r="I295" s="92"/>
    </row>
    <row r="296" spans="1:9" ht="12.75">
      <c r="A296" s="92"/>
      <c r="B296" s="102"/>
      <c r="C296" s="102"/>
      <c r="D296" s="102"/>
      <c r="E296" s="102"/>
      <c r="F296" s="102"/>
      <c r="G296" s="102"/>
      <c r="H296" s="102"/>
      <c r="I296" s="92"/>
    </row>
    <row r="297" spans="1:9" ht="12.75">
      <c r="A297" s="92"/>
      <c r="B297" s="102"/>
      <c r="C297" s="102"/>
      <c r="D297" s="102"/>
      <c r="E297" s="102"/>
      <c r="F297" s="102"/>
      <c r="G297" s="102"/>
      <c r="H297" s="102"/>
      <c r="I297" s="92"/>
    </row>
    <row r="298" spans="1:9" ht="12.75">
      <c r="A298" s="92"/>
      <c r="B298" s="102"/>
      <c r="C298" s="102"/>
      <c r="D298" s="102"/>
      <c r="E298" s="102"/>
      <c r="F298" s="102"/>
      <c r="G298" s="102"/>
      <c r="H298" s="102"/>
      <c r="I298" s="92"/>
    </row>
    <row r="299" spans="1:9" ht="12.75">
      <c r="A299" s="92"/>
      <c r="B299" s="102"/>
      <c r="C299" s="102"/>
      <c r="D299" s="102"/>
      <c r="E299" s="102"/>
      <c r="F299" s="102"/>
      <c r="G299" s="102"/>
      <c r="H299" s="102"/>
      <c r="I299" s="92"/>
    </row>
    <row r="300" spans="1:9" ht="12.75">
      <c r="A300" s="92"/>
      <c r="B300" s="102"/>
      <c r="C300" s="102"/>
      <c r="D300" s="102"/>
      <c r="E300" s="102"/>
      <c r="F300" s="102"/>
      <c r="G300" s="102"/>
      <c r="H300" s="102"/>
      <c r="I300" s="92"/>
    </row>
    <row r="301" spans="1:9" ht="12.75">
      <c r="A301" s="92"/>
      <c r="B301" s="102"/>
      <c r="C301" s="102"/>
      <c r="D301" s="102"/>
      <c r="E301" s="102"/>
      <c r="F301" s="102"/>
      <c r="G301" s="102"/>
      <c r="H301" s="102"/>
      <c r="I301" s="92"/>
    </row>
    <row r="302" spans="1:9" ht="12.75">
      <c r="A302" s="92"/>
      <c r="B302" s="102"/>
      <c r="C302" s="102"/>
      <c r="D302" s="102"/>
      <c r="E302" s="102"/>
      <c r="F302" s="102"/>
      <c r="G302" s="102"/>
      <c r="H302" s="102"/>
      <c r="I302" s="92"/>
    </row>
    <row r="303" spans="1:9" ht="12.75">
      <c r="A303" s="92"/>
      <c r="B303" s="102"/>
      <c r="C303" s="102"/>
      <c r="D303" s="102"/>
      <c r="E303" s="102"/>
      <c r="F303" s="102"/>
      <c r="G303" s="102"/>
      <c r="H303" s="102"/>
      <c r="I303" s="92"/>
    </row>
    <row r="304" spans="1:9" ht="12.75">
      <c r="A304" s="92"/>
      <c r="B304" s="102"/>
      <c r="C304" s="102"/>
      <c r="D304" s="102"/>
      <c r="E304" s="102"/>
      <c r="F304" s="102"/>
      <c r="G304" s="102"/>
      <c r="H304" s="102"/>
      <c r="I304" s="92"/>
    </row>
    <row r="305" spans="1:9" ht="12.75">
      <c r="A305" s="92"/>
      <c r="B305" s="102"/>
      <c r="C305" s="102"/>
      <c r="D305" s="102"/>
      <c r="E305" s="102"/>
      <c r="F305" s="102"/>
      <c r="G305" s="102"/>
      <c r="H305" s="102"/>
      <c r="I305" s="92"/>
    </row>
    <row r="306" spans="1:9" ht="12.75">
      <c r="A306" s="92"/>
      <c r="B306" s="102"/>
      <c r="C306" s="102"/>
      <c r="D306" s="102"/>
      <c r="E306" s="102"/>
      <c r="F306" s="102"/>
      <c r="G306" s="102"/>
      <c r="H306" s="102"/>
      <c r="I306" s="92"/>
    </row>
    <row r="307" spans="1:9" ht="12.75">
      <c r="A307" s="92"/>
      <c r="B307" s="102"/>
      <c r="C307" s="102"/>
      <c r="D307" s="102"/>
      <c r="E307" s="102"/>
      <c r="F307" s="102"/>
      <c r="G307" s="102"/>
      <c r="H307" s="102"/>
      <c r="I307" s="92"/>
    </row>
    <row r="308" spans="1:9" ht="12.75">
      <c r="A308" s="92"/>
      <c r="B308" s="102"/>
      <c r="C308" s="102"/>
      <c r="D308" s="102"/>
      <c r="E308" s="102"/>
      <c r="F308" s="102"/>
      <c r="G308" s="102"/>
      <c r="H308" s="102"/>
      <c r="I308" s="92"/>
    </row>
    <row r="309" spans="1:9" ht="12.75">
      <c r="A309" s="92"/>
      <c r="B309" s="102"/>
      <c r="C309" s="102"/>
      <c r="D309" s="102"/>
      <c r="E309" s="102"/>
      <c r="F309" s="102"/>
      <c r="G309" s="102"/>
      <c r="H309" s="102"/>
      <c r="I309" s="92"/>
    </row>
    <row r="310" spans="1:9" ht="12.75">
      <c r="A310" s="92"/>
      <c r="B310" s="102"/>
      <c r="C310" s="102"/>
      <c r="D310" s="102"/>
      <c r="E310" s="102"/>
      <c r="F310" s="102"/>
      <c r="G310" s="102"/>
      <c r="H310" s="102"/>
      <c r="I310" s="92"/>
    </row>
    <row r="311" spans="1:9" ht="12.75">
      <c r="A311" s="92"/>
      <c r="B311" s="102"/>
      <c r="C311" s="102"/>
      <c r="D311" s="102"/>
      <c r="E311" s="102"/>
      <c r="F311" s="102"/>
      <c r="G311" s="102"/>
      <c r="H311" s="102"/>
      <c r="I311" s="92"/>
    </row>
    <row r="312" spans="1:9" ht="12.75">
      <c r="A312" s="92"/>
      <c r="B312" s="102"/>
      <c r="C312" s="102"/>
      <c r="D312" s="102"/>
      <c r="E312" s="102"/>
      <c r="F312" s="102"/>
      <c r="G312" s="102"/>
      <c r="H312" s="102"/>
      <c r="I312" s="92"/>
    </row>
    <row r="313" spans="1:9" ht="12.75">
      <c r="A313" s="92"/>
      <c r="B313" s="102"/>
      <c r="C313" s="102"/>
      <c r="D313" s="102"/>
      <c r="E313" s="102"/>
      <c r="F313" s="102"/>
      <c r="G313" s="102"/>
      <c r="H313" s="102"/>
      <c r="I313" s="92"/>
    </row>
    <row r="314" spans="1:9" ht="12.75">
      <c r="A314" s="92"/>
      <c r="B314" s="102"/>
      <c r="C314" s="102"/>
      <c r="D314" s="102"/>
      <c r="E314" s="102"/>
      <c r="F314" s="102"/>
      <c r="G314" s="102"/>
      <c r="H314" s="102"/>
      <c r="I314" s="92"/>
    </row>
    <row r="315" spans="1:9" ht="12.75">
      <c r="A315" s="92"/>
      <c r="B315" s="102"/>
      <c r="C315" s="102"/>
      <c r="D315" s="102"/>
      <c r="E315" s="102"/>
      <c r="F315" s="102"/>
      <c r="G315" s="102"/>
      <c r="H315" s="102"/>
      <c r="I315" s="92"/>
    </row>
    <row r="316" spans="1:9" ht="12.75">
      <c r="A316" s="92"/>
      <c r="B316" s="102"/>
      <c r="C316" s="102"/>
      <c r="D316" s="102"/>
      <c r="E316" s="102"/>
      <c r="F316" s="102"/>
      <c r="G316" s="102"/>
      <c r="H316" s="102"/>
      <c r="I316" s="92"/>
    </row>
    <row r="317" spans="1:9" ht="12.75">
      <c r="A317" s="92"/>
      <c r="B317" s="102"/>
      <c r="C317" s="102"/>
      <c r="D317" s="102"/>
      <c r="E317" s="102"/>
      <c r="F317" s="102"/>
      <c r="G317" s="102"/>
      <c r="H317" s="102"/>
      <c r="I317" s="92"/>
    </row>
    <row r="318" spans="1:9" ht="12.75">
      <c r="A318" s="92"/>
      <c r="B318" s="102"/>
      <c r="C318" s="102"/>
      <c r="D318" s="102"/>
      <c r="E318" s="102"/>
      <c r="F318" s="102"/>
      <c r="G318" s="102"/>
      <c r="H318" s="102"/>
      <c r="I318" s="92"/>
    </row>
    <row r="319" spans="1:9" ht="12.75">
      <c r="A319" s="92"/>
      <c r="B319" s="102"/>
      <c r="C319" s="102"/>
      <c r="D319" s="102"/>
      <c r="E319" s="102"/>
      <c r="F319" s="102"/>
      <c r="G319" s="102"/>
      <c r="H319" s="102"/>
      <c r="I319" s="92"/>
    </row>
    <row r="320" spans="1:9" ht="12.75">
      <c r="A320" s="92"/>
      <c r="B320" s="102"/>
      <c r="C320" s="102"/>
      <c r="D320" s="102"/>
      <c r="E320" s="102"/>
      <c r="F320" s="102"/>
      <c r="G320" s="102"/>
      <c r="H320" s="102"/>
      <c r="I320" s="92"/>
    </row>
    <row r="321" spans="1:9" ht="12.75">
      <c r="A321" s="92"/>
      <c r="B321" s="102"/>
      <c r="C321" s="102"/>
      <c r="D321" s="102"/>
      <c r="E321" s="102"/>
      <c r="F321" s="102"/>
      <c r="G321" s="102"/>
      <c r="H321" s="102"/>
      <c r="I321" s="92"/>
    </row>
    <row r="322" spans="1:9" ht="12.75">
      <c r="A322" s="92"/>
      <c r="B322" s="102"/>
      <c r="C322" s="102"/>
      <c r="D322" s="102"/>
      <c r="E322" s="102"/>
      <c r="F322" s="102"/>
      <c r="G322" s="102"/>
      <c r="H322" s="102"/>
      <c r="I322" s="92"/>
    </row>
    <row r="323" spans="1:9" ht="12.75">
      <c r="A323" s="92"/>
      <c r="B323" s="102"/>
      <c r="C323" s="102"/>
      <c r="D323" s="102"/>
      <c r="E323" s="102"/>
      <c r="F323" s="102"/>
      <c r="G323" s="102"/>
      <c r="H323" s="102"/>
      <c r="I323" s="92"/>
    </row>
    <row r="324" spans="1:9" ht="12.75">
      <c r="A324" s="92"/>
      <c r="B324" s="102"/>
      <c r="C324" s="102"/>
      <c r="D324" s="102"/>
      <c r="E324" s="102"/>
      <c r="F324" s="102"/>
      <c r="G324" s="102"/>
      <c r="H324" s="102"/>
      <c r="I324" s="92"/>
    </row>
    <row r="325" spans="1:9" ht="12.75">
      <c r="A325" s="92"/>
      <c r="B325" s="102"/>
      <c r="C325" s="102"/>
      <c r="D325" s="102"/>
      <c r="E325" s="102"/>
      <c r="F325" s="102"/>
      <c r="G325" s="102"/>
      <c r="H325" s="102"/>
      <c r="I325" s="92"/>
    </row>
    <row r="326" spans="1:9" ht="12.75">
      <c r="A326" s="92"/>
      <c r="B326" s="102"/>
      <c r="C326" s="102"/>
      <c r="D326" s="102"/>
      <c r="E326" s="102"/>
      <c r="F326" s="102"/>
      <c r="G326" s="102"/>
      <c r="H326" s="102"/>
      <c r="I326" s="92"/>
    </row>
    <row r="327" spans="1:9" ht="12.75">
      <c r="A327" s="92"/>
      <c r="B327" s="102"/>
      <c r="C327" s="102"/>
      <c r="D327" s="102"/>
      <c r="E327" s="102"/>
      <c r="F327" s="102"/>
      <c r="G327" s="102"/>
      <c r="H327" s="102"/>
      <c r="I327" s="92"/>
    </row>
    <row r="328" spans="1:9" ht="12.75">
      <c r="A328" s="92"/>
      <c r="B328" s="102"/>
      <c r="C328" s="102"/>
      <c r="D328" s="102"/>
      <c r="E328" s="102"/>
      <c r="F328" s="102"/>
      <c r="G328" s="102"/>
      <c r="H328" s="102"/>
      <c r="I328" s="92"/>
    </row>
    <row r="329" spans="1:9" ht="12.75">
      <c r="A329" s="92"/>
      <c r="B329" s="102"/>
      <c r="C329" s="102"/>
      <c r="D329" s="102"/>
      <c r="E329" s="102"/>
      <c r="F329" s="102"/>
      <c r="G329" s="102"/>
      <c r="H329" s="102"/>
      <c r="I329" s="92"/>
    </row>
    <row r="330" spans="1:9" ht="12.75">
      <c r="A330" s="92"/>
      <c r="B330" s="102"/>
      <c r="C330" s="102"/>
      <c r="D330" s="102"/>
      <c r="E330" s="102"/>
      <c r="F330" s="102"/>
      <c r="G330" s="102"/>
      <c r="H330" s="102"/>
      <c r="I330" s="92"/>
    </row>
    <row r="331" spans="1:9" ht="12.75">
      <c r="A331" s="92"/>
      <c r="B331" s="102"/>
      <c r="C331" s="102"/>
      <c r="D331" s="102"/>
      <c r="E331" s="102"/>
      <c r="F331" s="102"/>
      <c r="G331" s="102"/>
      <c r="H331" s="102"/>
      <c r="I331" s="92"/>
    </row>
    <row r="332" spans="1:9" ht="12.75">
      <c r="A332" s="92"/>
      <c r="B332" s="102"/>
      <c r="C332" s="102"/>
      <c r="D332" s="102"/>
      <c r="E332" s="102"/>
      <c r="F332" s="102"/>
      <c r="G332" s="102"/>
      <c r="H332" s="102"/>
      <c r="I332" s="92"/>
    </row>
    <row r="333" spans="1:9" ht="12.75">
      <c r="A333" s="92"/>
      <c r="B333" s="102"/>
      <c r="C333" s="102"/>
      <c r="D333" s="102"/>
      <c r="E333" s="102"/>
      <c r="F333" s="102"/>
      <c r="G333" s="102"/>
      <c r="H333" s="102"/>
      <c r="I333" s="92"/>
    </row>
    <row r="334" spans="1:9" ht="12.75">
      <c r="A334" s="92"/>
      <c r="B334" s="102"/>
      <c r="C334" s="102"/>
      <c r="D334" s="102"/>
      <c r="E334" s="102"/>
      <c r="F334" s="102"/>
      <c r="G334" s="102"/>
      <c r="H334" s="102"/>
      <c r="I334" s="92"/>
    </row>
    <row r="335" spans="1:9" ht="12.75">
      <c r="A335" s="92"/>
      <c r="B335" s="102"/>
      <c r="C335" s="102"/>
      <c r="D335" s="102"/>
      <c r="E335" s="102"/>
      <c r="F335" s="102"/>
      <c r="G335" s="102"/>
      <c r="H335" s="102"/>
      <c r="I335" s="92"/>
    </row>
    <row r="336" spans="1:9" ht="12.75">
      <c r="A336" s="92"/>
      <c r="B336" s="102"/>
      <c r="C336" s="102"/>
      <c r="D336" s="102"/>
      <c r="E336" s="102"/>
      <c r="F336" s="102"/>
      <c r="G336" s="102"/>
      <c r="H336" s="102"/>
      <c r="I336" s="92"/>
    </row>
    <row r="337" spans="1:9" ht="12.75">
      <c r="A337" s="92"/>
      <c r="B337" s="102"/>
      <c r="C337" s="102"/>
      <c r="D337" s="102"/>
      <c r="E337" s="102"/>
      <c r="F337" s="102"/>
      <c r="G337" s="102"/>
      <c r="H337" s="102"/>
      <c r="I337" s="92"/>
    </row>
    <row r="338" spans="1:9" ht="12.75">
      <c r="A338" s="92"/>
      <c r="B338" s="102"/>
      <c r="C338" s="102"/>
      <c r="D338" s="102"/>
      <c r="E338" s="102"/>
      <c r="F338" s="102"/>
      <c r="G338" s="102"/>
      <c r="H338" s="102"/>
      <c r="I338" s="92"/>
    </row>
    <row r="339" spans="1:9" ht="12.75">
      <c r="A339" s="92"/>
      <c r="B339" s="102"/>
      <c r="C339" s="102"/>
      <c r="D339" s="102"/>
      <c r="E339" s="102"/>
      <c r="F339" s="102"/>
      <c r="G339" s="102"/>
      <c r="H339" s="102"/>
      <c r="I339" s="92"/>
    </row>
    <row r="340" spans="1:9" ht="12.75">
      <c r="A340" s="92"/>
      <c r="B340" s="102"/>
      <c r="C340" s="102"/>
      <c r="D340" s="102"/>
      <c r="E340" s="102"/>
      <c r="F340" s="102"/>
      <c r="G340" s="102"/>
      <c r="H340" s="102"/>
      <c r="I340" s="92"/>
    </row>
    <row r="341" spans="1:9" ht="12.75">
      <c r="A341" s="92"/>
      <c r="B341" s="102"/>
      <c r="C341" s="102"/>
      <c r="D341" s="102"/>
      <c r="E341" s="102"/>
      <c r="F341" s="102"/>
      <c r="G341" s="102"/>
      <c r="H341" s="102"/>
      <c r="I341" s="92"/>
    </row>
    <row r="342" spans="1:9" ht="12.75">
      <c r="A342" s="92"/>
      <c r="B342" s="102"/>
      <c r="C342" s="102"/>
      <c r="D342" s="102"/>
      <c r="E342" s="102"/>
      <c r="F342" s="102"/>
      <c r="G342" s="102"/>
      <c r="H342" s="102"/>
      <c r="I342" s="92"/>
    </row>
    <row r="343" spans="1:9" ht="12.75">
      <c r="A343" s="92"/>
      <c r="B343" s="102"/>
      <c r="C343" s="102"/>
      <c r="D343" s="102"/>
      <c r="E343" s="102"/>
      <c r="F343" s="102"/>
      <c r="G343" s="102"/>
      <c r="H343" s="102"/>
      <c r="I343" s="92"/>
    </row>
    <row r="344" spans="1:9" ht="12.75">
      <c r="A344" s="92"/>
      <c r="B344" s="102"/>
      <c r="C344" s="102"/>
      <c r="D344" s="102"/>
      <c r="E344" s="102"/>
      <c r="F344" s="102"/>
      <c r="G344" s="102"/>
      <c r="H344" s="102"/>
      <c r="I344" s="92"/>
    </row>
    <row r="345" spans="1:9" ht="12.75">
      <c r="A345" s="92"/>
      <c r="B345" s="102"/>
      <c r="C345" s="102"/>
      <c r="D345" s="102"/>
      <c r="E345" s="102"/>
      <c r="F345" s="102"/>
      <c r="G345" s="102"/>
      <c r="H345" s="102"/>
      <c r="I345" s="92"/>
    </row>
    <row r="346" spans="1:9" ht="12.75">
      <c r="A346" s="92"/>
      <c r="B346" s="102"/>
      <c r="C346" s="102"/>
      <c r="D346" s="102"/>
      <c r="E346" s="102"/>
      <c r="F346" s="102"/>
      <c r="G346" s="102"/>
      <c r="H346" s="102"/>
      <c r="I346" s="92"/>
    </row>
    <row r="347" spans="1:9" ht="12.75">
      <c r="A347" s="92"/>
      <c r="B347" s="102"/>
      <c r="C347" s="102"/>
      <c r="D347" s="102"/>
      <c r="E347" s="102"/>
      <c r="F347" s="102"/>
      <c r="G347" s="102"/>
      <c r="H347" s="102"/>
      <c r="I347" s="92"/>
    </row>
    <row r="348" spans="1:9" ht="12.75">
      <c r="A348" s="92"/>
      <c r="B348" s="102"/>
      <c r="C348" s="102"/>
      <c r="D348" s="102"/>
      <c r="E348" s="102"/>
      <c r="F348" s="102"/>
      <c r="G348" s="102"/>
      <c r="H348" s="102"/>
      <c r="I348" s="92"/>
    </row>
    <row r="349" spans="1:9" ht="12.75">
      <c r="A349" s="92"/>
      <c r="B349" s="102"/>
      <c r="C349" s="102"/>
      <c r="D349" s="102"/>
      <c r="E349" s="102"/>
      <c r="F349" s="102"/>
      <c r="G349" s="102"/>
      <c r="H349" s="102"/>
      <c r="I349" s="92"/>
    </row>
    <row r="350" spans="1:9" ht="12.75">
      <c r="A350" s="92"/>
      <c r="B350" s="102"/>
      <c r="C350" s="102"/>
      <c r="D350" s="102"/>
      <c r="E350" s="102"/>
      <c r="F350" s="102"/>
      <c r="G350" s="102"/>
      <c r="H350" s="102"/>
      <c r="I350" s="92"/>
    </row>
    <row r="351" spans="1:9" ht="12.75">
      <c r="A351" s="92"/>
      <c r="B351" s="102"/>
      <c r="C351" s="102"/>
      <c r="D351" s="102"/>
      <c r="E351" s="102"/>
      <c r="F351" s="102"/>
      <c r="G351" s="102"/>
      <c r="H351" s="102"/>
      <c r="I351" s="92"/>
    </row>
    <row r="352" spans="1:9" ht="12.75">
      <c r="A352" s="92"/>
      <c r="B352" s="102"/>
      <c r="C352" s="102"/>
      <c r="D352" s="102"/>
      <c r="E352" s="102"/>
      <c r="F352" s="102"/>
      <c r="G352" s="102"/>
      <c r="H352" s="102"/>
      <c r="I352" s="92"/>
    </row>
    <row r="353" spans="1:9" ht="12.75">
      <c r="A353" s="92"/>
      <c r="B353" s="102"/>
      <c r="C353" s="102"/>
      <c r="D353" s="102"/>
      <c r="E353" s="102"/>
      <c r="F353" s="102"/>
      <c r="G353" s="102"/>
      <c r="H353" s="102"/>
      <c r="I353" s="92"/>
    </row>
    <row r="354" spans="1:9" ht="12.75">
      <c r="A354" s="92"/>
      <c r="B354" s="102"/>
      <c r="C354" s="102"/>
      <c r="D354" s="102"/>
      <c r="E354" s="102"/>
      <c r="F354" s="102"/>
      <c r="G354" s="102"/>
      <c r="H354" s="102"/>
      <c r="I354" s="92"/>
    </row>
    <row r="355" spans="1:9" ht="12.75">
      <c r="A355" s="92"/>
      <c r="B355" s="102"/>
      <c r="C355" s="102"/>
      <c r="D355" s="102"/>
      <c r="E355" s="102"/>
      <c r="F355" s="102"/>
      <c r="G355" s="102"/>
      <c r="H355" s="102"/>
      <c r="I355" s="92"/>
    </row>
    <row r="356" spans="1:9" ht="12.75">
      <c r="A356" s="92"/>
      <c r="B356" s="102"/>
      <c r="C356" s="102"/>
      <c r="D356" s="102"/>
      <c r="E356" s="102"/>
      <c r="F356" s="102"/>
      <c r="G356" s="102"/>
      <c r="H356" s="102"/>
      <c r="I356" s="92"/>
    </row>
    <row r="357" spans="1:9" ht="12.75">
      <c r="A357" s="92"/>
      <c r="B357" s="102"/>
      <c r="C357" s="102"/>
      <c r="D357" s="102"/>
      <c r="E357" s="102"/>
      <c r="F357" s="102"/>
      <c r="G357" s="102"/>
      <c r="H357" s="102"/>
      <c r="I357" s="92"/>
    </row>
    <row r="358" spans="1:9" ht="12.75">
      <c r="A358" s="92"/>
      <c r="B358" s="102"/>
      <c r="C358" s="102"/>
      <c r="D358" s="102"/>
      <c r="E358" s="102"/>
      <c r="F358" s="102"/>
      <c r="G358" s="102"/>
      <c r="H358" s="102"/>
      <c r="I358" s="92"/>
    </row>
    <row r="359" spans="1:9" ht="12.75">
      <c r="A359" s="92"/>
      <c r="B359" s="102"/>
      <c r="C359" s="102"/>
      <c r="D359" s="102"/>
      <c r="E359" s="102"/>
      <c r="F359" s="102"/>
      <c r="G359" s="102"/>
      <c r="H359" s="102"/>
      <c r="I359" s="92"/>
    </row>
    <row r="360" spans="1:9" ht="12.75">
      <c r="A360" s="92"/>
      <c r="B360" s="102"/>
      <c r="C360" s="102"/>
      <c r="D360" s="102"/>
      <c r="E360" s="102"/>
      <c r="F360" s="102"/>
      <c r="G360" s="102"/>
      <c r="H360" s="102"/>
      <c r="I360" s="92"/>
    </row>
    <row r="361" spans="1:9" ht="12.75">
      <c r="A361" s="92"/>
      <c r="B361" s="102"/>
      <c r="C361" s="102"/>
      <c r="D361" s="102"/>
      <c r="E361" s="102"/>
      <c r="F361" s="102"/>
      <c r="G361" s="102"/>
      <c r="H361" s="102"/>
      <c r="I361" s="92"/>
    </row>
    <row r="362" spans="1:9" ht="12.75">
      <c r="A362" s="92"/>
      <c r="B362" s="102"/>
      <c r="C362" s="102"/>
      <c r="D362" s="102"/>
      <c r="E362" s="102"/>
      <c r="F362" s="102"/>
      <c r="G362" s="102"/>
      <c r="H362" s="102"/>
      <c r="I362" s="92"/>
    </row>
    <row r="363" spans="1:9" ht="12.75">
      <c r="A363" s="92"/>
      <c r="B363" s="102"/>
      <c r="C363" s="102"/>
      <c r="D363" s="102"/>
      <c r="E363" s="102"/>
      <c r="F363" s="102"/>
      <c r="G363" s="102"/>
      <c r="H363" s="102"/>
      <c r="I363" s="92"/>
    </row>
    <row r="364" spans="1:9" ht="12.75">
      <c r="A364" s="92"/>
      <c r="B364" s="102"/>
      <c r="C364" s="102"/>
      <c r="D364" s="102"/>
      <c r="E364" s="102"/>
      <c r="F364" s="102"/>
      <c r="G364" s="102"/>
      <c r="H364" s="102"/>
      <c r="I364" s="92"/>
    </row>
    <row r="365" spans="1:9" ht="12.75">
      <c r="A365" s="92"/>
      <c r="B365" s="102"/>
      <c r="C365" s="102"/>
      <c r="D365" s="102"/>
      <c r="E365" s="102"/>
      <c r="F365" s="102"/>
      <c r="G365" s="102"/>
      <c r="H365" s="102"/>
      <c r="I365" s="92"/>
    </row>
    <row r="366" spans="1:9" ht="12.75">
      <c r="A366" s="92"/>
      <c r="B366" s="102"/>
      <c r="C366" s="102"/>
      <c r="D366" s="102"/>
      <c r="E366" s="102"/>
      <c r="F366" s="102"/>
      <c r="G366" s="102"/>
      <c r="H366" s="102"/>
      <c r="I366" s="92"/>
    </row>
    <row r="367" spans="1:9" ht="12.75">
      <c r="A367" s="92"/>
      <c r="B367" s="102"/>
      <c r="C367" s="102"/>
      <c r="D367" s="102"/>
      <c r="E367" s="102"/>
      <c r="F367" s="102"/>
      <c r="G367" s="102"/>
      <c r="H367" s="102"/>
      <c r="I367" s="92"/>
    </row>
    <row r="368" spans="1:9" ht="12.75">
      <c r="A368" s="92"/>
      <c r="B368" s="102"/>
      <c r="C368" s="102"/>
      <c r="D368" s="102"/>
      <c r="E368" s="102"/>
      <c r="F368" s="102"/>
      <c r="G368" s="102"/>
      <c r="H368" s="102"/>
      <c r="I368" s="92"/>
    </row>
    <row r="369" spans="1:9" ht="12.75">
      <c r="A369" s="92"/>
      <c r="B369" s="102"/>
      <c r="C369" s="102"/>
      <c r="D369" s="102"/>
      <c r="E369" s="102"/>
      <c r="F369" s="102"/>
      <c r="G369" s="102"/>
      <c r="H369" s="102"/>
      <c r="I369" s="92"/>
    </row>
    <row r="370" spans="1:9" ht="12.75">
      <c r="A370" s="92"/>
      <c r="B370" s="102"/>
      <c r="C370" s="102"/>
      <c r="D370" s="102"/>
      <c r="E370" s="102"/>
      <c r="F370" s="102"/>
      <c r="G370" s="102"/>
      <c r="H370" s="102"/>
      <c r="I370" s="92"/>
    </row>
    <row r="371" spans="1:9" ht="12.75">
      <c r="A371" s="92"/>
      <c r="B371" s="102"/>
      <c r="C371" s="102"/>
      <c r="D371" s="102"/>
      <c r="E371" s="102"/>
      <c r="F371" s="102"/>
      <c r="G371" s="102"/>
      <c r="H371" s="102"/>
      <c r="I371" s="92"/>
    </row>
    <row r="372" spans="1:9" ht="12.75">
      <c r="A372" s="92"/>
      <c r="B372" s="102"/>
      <c r="C372" s="102"/>
      <c r="D372" s="102"/>
      <c r="E372" s="102"/>
      <c r="F372" s="102"/>
      <c r="G372" s="102"/>
      <c r="H372" s="102"/>
      <c r="I372" s="92"/>
    </row>
    <row r="373" spans="1:9" ht="12.75">
      <c r="A373" s="92"/>
      <c r="B373" s="102"/>
      <c r="C373" s="102"/>
      <c r="D373" s="102"/>
      <c r="E373" s="102"/>
      <c r="F373" s="102"/>
      <c r="G373" s="102"/>
      <c r="H373" s="102"/>
      <c r="I373" s="92"/>
    </row>
    <row r="374" spans="1:9" ht="12.75">
      <c r="A374" s="92"/>
      <c r="B374" s="102"/>
      <c r="C374" s="102"/>
      <c r="D374" s="102"/>
      <c r="E374" s="102"/>
      <c r="F374" s="102"/>
      <c r="G374" s="102"/>
      <c r="H374" s="102"/>
      <c r="I374" s="92"/>
    </row>
    <row r="375" spans="1:9" ht="12.75">
      <c r="A375" s="92"/>
      <c r="B375" s="102"/>
      <c r="C375" s="102"/>
      <c r="D375" s="102"/>
      <c r="E375" s="102"/>
      <c r="F375" s="102"/>
      <c r="G375" s="102"/>
      <c r="H375" s="102"/>
      <c r="I375" s="92"/>
    </row>
    <row r="376" spans="1:9" ht="12.75">
      <c r="A376" s="92"/>
      <c r="B376" s="102"/>
      <c r="C376" s="102"/>
      <c r="D376" s="102"/>
      <c r="E376" s="102"/>
      <c r="F376" s="102"/>
      <c r="G376" s="102"/>
      <c r="H376" s="102"/>
      <c r="I376" s="92"/>
    </row>
    <row r="377" spans="1:9" ht="12.75">
      <c r="A377" s="92"/>
      <c r="B377" s="102"/>
      <c r="C377" s="102"/>
      <c r="D377" s="102"/>
      <c r="E377" s="102"/>
      <c r="F377" s="102"/>
      <c r="G377" s="102"/>
      <c r="H377" s="102"/>
      <c r="I377" s="92"/>
    </row>
    <row r="378" spans="1:9" ht="12.75">
      <c r="A378" s="92"/>
      <c r="B378" s="102"/>
      <c r="C378" s="102"/>
      <c r="D378" s="102"/>
      <c r="E378" s="102"/>
      <c r="F378" s="102"/>
      <c r="G378" s="102"/>
      <c r="H378" s="102"/>
      <c r="I378" s="92"/>
    </row>
    <row r="379" spans="1:9" ht="12.75">
      <c r="A379" s="92"/>
      <c r="B379" s="102"/>
      <c r="C379" s="102"/>
      <c r="D379" s="102"/>
      <c r="E379" s="102"/>
      <c r="F379" s="102"/>
      <c r="G379" s="102"/>
      <c r="H379" s="102"/>
      <c r="I379" s="92"/>
    </row>
    <row r="380" spans="1:9" ht="12.75">
      <c r="A380" s="92"/>
      <c r="B380" s="102"/>
      <c r="C380" s="102"/>
      <c r="D380" s="102"/>
      <c r="E380" s="102"/>
      <c r="F380" s="102"/>
      <c r="G380" s="102"/>
      <c r="H380" s="102"/>
      <c r="I380" s="92"/>
    </row>
    <row r="381" spans="1:9" ht="12.75">
      <c r="A381" s="92"/>
      <c r="B381" s="102"/>
      <c r="C381" s="102"/>
      <c r="D381" s="102"/>
      <c r="E381" s="102"/>
      <c r="F381" s="102"/>
      <c r="G381" s="102"/>
      <c r="H381" s="102"/>
      <c r="I381" s="92"/>
    </row>
    <row r="382" spans="1:9" ht="12.75">
      <c r="A382" s="92"/>
      <c r="B382" s="102"/>
      <c r="C382" s="102"/>
      <c r="D382" s="102"/>
      <c r="E382" s="102"/>
      <c r="F382" s="102"/>
      <c r="G382" s="102"/>
      <c r="H382" s="102"/>
      <c r="I382" s="92"/>
    </row>
    <row r="383" spans="1:9" ht="12.75">
      <c r="A383" s="92"/>
      <c r="B383" s="102"/>
      <c r="C383" s="102"/>
      <c r="D383" s="102"/>
      <c r="E383" s="102"/>
      <c r="F383" s="102"/>
      <c r="G383" s="102"/>
      <c r="H383" s="102"/>
      <c r="I383" s="92"/>
    </row>
    <row r="384" spans="1:9" ht="12.75">
      <c r="A384" s="92"/>
      <c r="B384" s="102"/>
      <c r="C384" s="102"/>
      <c r="D384" s="102"/>
      <c r="E384" s="102"/>
      <c r="F384" s="102"/>
      <c r="G384" s="102"/>
      <c r="H384" s="102"/>
      <c r="I384" s="92"/>
    </row>
    <row r="385" spans="1:9" ht="12.75">
      <c r="A385" s="92"/>
      <c r="B385" s="102"/>
      <c r="C385" s="102"/>
      <c r="D385" s="102"/>
      <c r="E385" s="102"/>
      <c r="F385" s="102"/>
      <c r="G385" s="102"/>
      <c r="H385" s="102"/>
      <c r="I385" s="92"/>
    </row>
    <row r="386" spans="1:9" ht="12.75">
      <c r="A386" s="92"/>
      <c r="B386" s="102"/>
      <c r="C386" s="102"/>
      <c r="D386" s="102"/>
      <c r="E386" s="102"/>
      <c r="F386" s="102"/>
      <c r="G386" s="102"/>
      <c r="H386" s="102"/>
      <c r="I386" s="92"/>
    </row>
    <row r="387" spans="1:9" ht="12.75">
      <c r="A387" s="92"/>
      <c r="B387" s="102"/>
      <c r="C387" s="102"/>
      <c r="D387" s="102"/>
      <c r="E387" s="102"/>
      <c r="F387" s="102"/>
      <c r="G387" s="102"/>
      <c r="H387" s="102"/>
      <c r="I387" s="92"/>
    </row>
    <row r="388" spans="1:9" ht="12.75">
      <c r="A388" s="92"/>
      <c r="B388" s="102"/>
      <c r="C388" s="102"/>
      <c r="D388" s="102"/>
      <c r="E388" s="102"/>
      <c r="F388" s="102"/>
      <c r="G388" s="102"/>
      <c r="H388" s="102"/>
      <c r="I388" s="92"/>
    </row>
    <row r="389" spans="1:9" ht="12.75">
      <c r="A389" s="92"/>
      <c r="B389" s="102"/>
      <c r="C389" s="102"/>
      <c r="D389" s="102"/>
      <c r="E389" s="102"/>
      <c r="F389" s="102"/>
      <c r="G389" s="102"/>
      <c r="H389" s="102"/>
      <c r="I389" s="92"/>
    </row>
    <row r="390" spans="1:9" ht="12.75">
      <c r="A390" s="92"/>
      <c r="B390" s="102"/>
      <c r="C390" s="102"/>
      <c r="D390" s="102"/>
      <c r="E390" s="102"/>
      <c r="F390" s="102"/>
      <c r="G390" s="102"/>
      <c r="H390" s="102"/>
      <c r="I390" s="92"/>
    </row>
    <row r="391" spans="1:9" ht="12.75">
      <c r="A391" s="92"/>
      <c r="B391" s="102"/>
      <c r="C391" s="102"/>
      <c r="D391" s="102"/>
      <c r="E391" s="102"/>
      <c r="F391" s="102"/>
      <c r="G391" s="102"/>
      <c r="H391" s="102"/>
      <c r="I391" s="92"/>
    </row>
    <row r="392" spans="1:9" ht="12.75">
      <c r="A392" s="92"/>
      <c r="B392" s="102"/>
      <c r="C392" s="102"/>
      <c r="D392" s="102"/>
      <c r="E392" s="102"/>
      <c r="F392" s="102"/>
      <c r="G392" s="102"/>
      <c r="H392" s="102"/>
      <c r="I392" s="92"/>
    </row>
    <row r="393" spans="1:9" ht="12.75">
      <c r="A393" s="92"/>
      <c r="B393" s="102"/>
      <c r="C393" s="102"/>
      <c r="D393" s="102"/>
      <c r="E393" s="102"/>
      <c r="F393" s="102"/>
      <c r="G393" s="102"/>
      <c r="H393" s="102"/>
      <c r="I393" s="92"/>
    </row>
    <row r="394" spans="1:9" ht="12.75">
      <c r="A394" s="92"/>
      <c r="B394" s="102"/>
      <c r="C394" s="102"/>
      <c r="D394" s="102"/>
      <c r="E394" s="102"/>
      <c r="F394" s="102"/>
      <c r="G394" s="102"/>
      <c r="H394" s="102"/>
      <c r="I394" s="92"/>
    </row>
    <row r="395" spans="1:9" ht="12.75">
      <c r="A395" s="92"/>
      <c r="B395" s="102"/>
      <c r="C395" s="102"/>
      <c r="D395" s="102"/>
      <c r="E395" s="102"/>
      <c r="F395" s="102"/>
      <c r="G395" s="102"/>
      <c r="H395" s="102"/>
      <c r="I395" s="92"/>
    </row>
    <row r="396" spans="1:9" ht="12.75">
      <c r="A396" s="92"/>
      <c r="B396" s="102"/>
      <c r="C396" s="102"/>
      <c r="D396" s="102"/>
      <c r="E396" s="102"/>
      <c r="F396" s="102"/>
      <c r="G396" s="102"/>
      <c r="H396" s="102"/>
      <c r="I396" s="92"/>
    </row>
    <row r="397" spans="1:9" ht="12.75">
      <c r="A397" s="92"/>
      <c r="B397" s="102"/>
      <c r="C397" s="102"/>
      <c r="D397" s="102"/>
      <c r="E397" s="102"/>
      <c r="F397" s="102"/>
      <c r="G397" s="102"/>
      <c r="H397" s="102"/>
      <c r="I397" s="92"/>
    </row>
    <row r="398" spans="1:9" ht="12.75">
      <c r="A398" s="92"/>
      <c r="B398" s="102"/>
      <c r="C398" s="102"/>
      <c r="D398" s="102"/>
      <c r="E398" s="102"/>
      <c r="F398" s="102"/>
      <c r="G398" s="102"/>
      <c r="H398" s="102"/>
      <c r="I398" s="92"/>
    </row>
    <row r="399" spans="1:9" ht="12.75">
      <c r="A399" s="92"/>
      <c r="B399" s="102"/>
      <c r="C399" s="102"/>
      <c r="D399" s="102"/>
      <c r="E399" s="102"/>
      <c r="F399" s="102"/>
      <c r="G399" s="102"/>
      <c r="H399" s="102"/>
      <c r="I399" s="92"/>
    </row>
    <row r="400" spans="1:9" ht="12.75">
      <c r="A400" s="92"/>
      <c r="B400" s="102"/>
      <c r="C400" s="102"/>
      <c r="D400" s="102"/>
      <c r="E400" s="102"/>
      <c r="F400" s="102"/>
      <c r="G400" s="102"/>
      <c r="H400" s="102"/>
      <c r="I400" s="92"/>
    </row>
    <row r="401" spans="1:9" ht="12.75">
      <c r="A401" s="92"/>
      <c r="B401" s="102"/>
      <c r="C401" s="102"/>
      <c r="D401" s="102"/>
      <c r="E401" s="102"/>
      <c r="F401" s="102"/>
      <c r="G401" s="102"/>
      <c r="H401" s="102"/>
      <c r="I401" s="92"/>
    </row>
    <row r="402" spans="1:9" ht="12.75">
      <c r="A402" s="92"/>
      <c r="B402" s="102"/>
      <c r="C402" s="102"/>
      <c r="D402" s="102"/>
      <c r="E402" s="102"/>
      <c r="F402" s="102"/>
      <c r="G402" s="102"/>
      <c r="H402" s="102"/>
      <c r="I402" s="92"/>
    </row>
    <row r="403" spans="1:9" ht="12.75">
      <c r="A403" s="92"/>
      <c r="B403" s="102"/>
      <c r="C403" s="102"/>
      <c r="D403" s="102"/>
      <c r="E403" s="102"/>
      <c r="F403" s="102"/>
      <c r="G403" s="102"/>
      <c r="H403" s="102"/>
      <c r="I403" s="92"/>
    </row>
    <row r="404" spans="1:9" ht="12.75">
      <c r="A404" s="92"/>
      <c r="B404" s="102"/>
      <c r="C404" s="102"/>
      <c r="D404" s="102"/>
      <c r="E404" s="102"/>
      <c r="F404" s="102"/>
      <c r="G404" s="102"/>
      <c r="H404" s="102"/>
      <c r="I404" s="92"/>
    </row>
    <row r="405" spans="1:9" ht="12.75">
      <c r="A405" s="92"/>
      <c r="B405" s="102"/>
      <c r="C405" s="102"/>
      <c r="D405" s="102"/>
      <c r="E405" s="102"/>
      <c r="F405" s="102"/>
      <c r="G405" s="102"/>
      <c r="H405" s="102"/>
      <c r="I405" s="92"/>
    </row>
    <row r="406" spans="1:9" ht="12.75">
      <c r="A406" s="92"/>
      <c r="B406" s="102"/>
      <c r="C406" s="102"/>
      <c r="D406" s="102"/>
      <c r="E406" s="102"/>
      <c r="F406" s="102"/>
      <c r="G406" s="102"/>
      <c r="H406" s="102"/>
      <c r="I406" s="92"/>
    </row>
    <row r="407" spans="1:9" ht="12.75">
      <c r="A407" s="92"/>
      <c r="B407" s="102"/>
      <c r="C407" s="102"/>
      <c r="D407" s="102"/>
      <c r="E407" s="102"/>
      <c r="F407" s="102"/>
      <c r="G407" s="102"/>
      <c r="H407" s="102"/>
      <c r="I407" s="92"/>
    </row>
    <row r="408" spans="1:9" ht="12.75">
      <c r="A408" s="92"/>
      <c r="B408" s="102"/>
      <c r="C408" s="102"/>
      <c r="D408" s="102"/>
      <c r="E408" s="102"/>
      <c r="F408" s="102"/>
      <c r="G408" s="102"/>
      <c r="H408" s="102"/>
      <c r="I408" s="92"/>
    </row>
    <row r="409" spans="1:9" ht="12.75">
      <c r="A409" s="92"/>
      <c r="B409" s="102"/>
      <c r="C409" s="102"/>
      <c r="D409" s="102"/>
      <c r="E409" s="102"/>
      <c r="F409" s="102"/>
      <c r="G409" s="102"/>
      <c r="H409" s="102"/>
      <c r="I409" s="92"/>
    </row>
    <row r="410" spans="1:9" ht="12.75">
      <c r="A410" s="92"/>
      <c r="B410" s="102"/>
      <c r="C410" s="102"/>
      <c r="D410" s="102"/>
      <c r="E410" s="102"/>
      <c r="F410" s="102"/>
      <c r="G410" s="102"/>
      <c r="H410" s="102"/>
      <c r="I410" s="92"/>
    </row>
    <row r="411" spans="1:9" ht="12.75">
      <c r="A411" s="92"/>
      <c r="B411" s="102"/>
      <c r="C411" s="102"/>
      <c r="D411" s="102"/>
      <c r="E411" s="102"/>
      <c r="F411" s="102"/>
      <c r="G411" s="102"/>
      <c r="H411" s="102"/>
      <c r="I411" s="92"/>
    </row>
    <row r="412" spans="1:9" ht="12.75">
      <c r="A412" s="92"/>
      <c r="B412" s="102"/>
      <c r="C412" s="102"/>
      <c r="D412" s="102"/>
      <c r="E412" s="102"/>
      <c r="F412" s="102"/>
      <c r="G412" s="102"/>
      <c r="H412" s="102"/>
      <c r="I412" s="92"/>
    </row>
    <row r="413" spans="1:9" ht="12.75">
      <c r="A413" s="92"/>
      <c r="B413" s="102"/>
      <c r="C413" s="102"/>
      <c r="D413" s="102"/>
      <c r="E413" s="102"/>
      <c r="F413" s="102"/>
      <c r="G413" s="102"/>
      <c r="H413" s="102"/>
      <c r="I413" s="92"/>
    </row>
    <row r="414" spans="1:9" ht="12.75">
      <c r="A414" s="92"/>
      <c r="B414" s="102"/>
      <c r="C414" s="102"/>
      <c r="D414" s="102"/>
      <c r="E414" s="102"/>
      <c r="F414" s="102"/>
      <c r="G414" s="102"/>
      <c r="H414" s="102"/>
      <c r="I414" s="92"/>
    </row>
    <row r="415" spans="1:9" ht="12.75">
      <c r="A415" s="92"/>
      <c r="B415" s="102"/>
      <c r="C415" s="102"/>
      <c r="D415" s="102"/>
      <c r="E415" s="102"/>
      <c r="F415" s="102"/>
      <c r="G415" s="102"/>
      <c r="H415" s="102"/>
      <c r="I415" s="92"/>
    </row>
    <row r="416" spans="1:9" ht="12.75">
      <c r="A416" s="92"/>
      <c r="B416" s="102"/>
      <c r="C416" s="102"/>
      <c r="D416" s="102"/>
      <c r="E416" s="102"/>
      <c r="F416" s="102"/>
      <c r="G416" s="102"/>
      <c r="H416" s="102"/>
      <c r="I416" s="92"/>
    </row>
    <row r="417" spans="1:9" ht="12.75">
      <c r="A417" s="92"/>
      <c r="B417" s="102"/>
      <c r="C417" s="102"/>
      <c r="D417" s="102"/>
      <c r="E417" s="102"/>
      <c r="F417" s="102"/>
      <c r="G417" s="102"/>
      <c r="H417" s="102"/>
      <c r="I417" s="92"/>
    </row>
    <row r="418" spans="1:9" ht="12.75">
      <c r="A418" s="92"/>
      <c r="B418" s="102"/>
      <c r="C418" s="102"/>
      <c r="D418" s="102"/>
      <c r="E418" s="102"/>
      <c r="F418" s="102"/>
      <c r="G418" s="102"/>
      <c r="H418" s="102"/>
      <c r="I418" s="92"/>
    </row>
    <row r="419" spans="1:9" ht="12.75">
      <c r="A419" s="92"/>
      <c r="B419" s="102"/>
      <c r="C419" s="102"/>
      <c r="D419" s="102"/>
      <c r="E419" s="102"/>
      <c r="F419" s="102"/>
      <c r="G419" s="102"/>
      <c r="H419" s="102"/>
      <c r="I419" s="92"/>
    </row>
    <row r="420" spans="1:9" ht="12.75">
      <c r="A420" s="92"/>
      <c r="B420" s="102"/>
      <c r="C420" s="102"/>
      <c r="D420" s="102"/>
      <c r="E420" s="102"/>
      <c r="F420" s="102"/>
      <c r="G420" s="102"/>
      <c r="H420" s="102"/>
      <c r="I420" s="92"/>
    </row>
    <row r="421" spans="1:9" ht="12.75">
      <c r="A421" s="92"/>
      <c r="B421" s="102"/>
      <c r="C421" s="102"/>
      <c r="D421" s="102"/>
      <c r="E421" s="102"/>
      <c r="F421" s="102"/>
      <c r="G421" s="102"/>
      <c r="H421" s="102"/>
      <c r="I421" s="92"/>
    </row>
    <row r="422" spans="1:9" ht="12.75">
      <c r="A422" s="92"/>
      <c r="B422" s="102"/>
      <c r="C422" s="102"/>
      <c r="D422" s="102"/>
      <c r="E422" s="102"/>
      <c r="F422" s="102"/>
      <c r="G422" s="102"/>
      <c r="H422" s="102"/>
      <c r="I422" s="92"/>
    </row>
    <row r="423" spans="1:9" ht="12.75">
      <c r="A423" s="92"/>
      <c r="B423" s="102"/>
      <c r="C423" s="102"/>
      <c r="D423" s="102"/>
      <c r="E423" s="102"/>
      <c r="F423" s="102"/>
      <c r="G423" s="102"/>
      <c r="H423" s="102"/>
      <c r="I423" s="92"/>
    </row>
    <row r="424" spans="1:9" ht="12.75">
      <c r="A424" s="92"/>
      <c r="B424" s="102"/>
      <c r="C424" s="102"/>
      <c r="D424" s="102"/>
      <c r="E424" s="102"/>
      <c r="F424" s="102"/>
      <c r="G424" s="102"/>
      <c r="H424" s="102"/>
      <c r="I424" s="92"/>
    </row>
    <row r="425" spans="1:9" ht="12.75">
      <c r="A425" s="92"/>
      <c r="B425" s="102"/>
      <c r="C425" s="102"/>
      <c r="D425" s="102"/>
      <c r="E425" s="102"/>
      <c r="F425" s="102"/>
      <c r="G425" s="102"/>
      <c r="H425" s="102"/>
      <c r="I425" s="92"/>
    </row>
    <row r="426" spans="1:9" ht="12.75">
      <c r="A426" s="92"/>
      <c r="B426" s="102"/>
      <c r="C426" s="102"/>
      <c r="D426" s="102"/>
      <c r="E426" s="102"/>
      <c r="F426" s="102"/>
      <c r="G426" s="102"/>
      <c r="H426" s="102"/>
      <c r="I426" s="92"/>
    </row>
    <row r="427" spans="1:9" ht="12.75">
      <c r="A427" s="92"/>
      <c r="B427" s="102"/>
      <c r="C427" s="102"/>
      <c r="D427" s="102"/>
      <c r="E427" s="102"/>
      <c r="F427" s="102"/>
      <c r="G427" s="102"/>
      <c r="H427" s="102"/>
      <c r="I427" s="92"/>
    </row>
    <row r="428" spans="1:9" ht="12.75">
      <c r="A428" s="92"/>
      <c r="B428" s="102"/>
      <c r="C428" s="102"/>
      <c r="D428" s="102"/>
      <c r="E428" s="102"/>
      <c r="F428" s="102"/>
      <c r="G428" s="102"/>
      <c r="H428" s="102"/>
      <c r="I428" s="92"/>
    </row>
    <row r="429" spans="1:9" ht="12.75">
      <c r="A429" s="92"/>
      <c r="B429" s="102"/>
      <c r="C429" s="102"/>
      <c r="D429" s="102"/>
      <c r="E429" s="102"/>
      <c r="F429" s="102"/>
      <c r="G429" s="102"/>
      <c r="H429" s="102"/>
      <c r="I429" s="92"/>
    </row>
    <row r="430" spans="1:9" ht="12.75">
      <c r="A430" s="92"/>
      <c r="B430" s="102"/>
      <c r="C430" s="102"/>
      <c r="D430" s="102"/>
      <c r="E430" s="102"/>
      <c r="F430" s="102"/>
      <c r="G430" s="102"/>
      <c r="H430" s="102"/>
      <c r="I430" s="92"/>
    </row>
    <row r="431" spans="1:9" ht="12.75">
      <c r="A431" s="92"/>
      <c r="B431" s="102"/>
      <c r="C431" s="102"/>
      <c r="D431" s="102"/>
      <c r="E431" s="102"/>
      <c r="F431" s="102"/>
      <c r="G431" s="102"/>
      <c r="H431" s="102"/>
      <c r="I431" s="92"/>
    </row>
    <row r="432" spans="1:9" ht="12.75">
      <c r="A432" s="92"/>
      <c r="B432" s="102"/>
      <c r="C432" s="102"/>
      <c r="D432" s="102"/>
      <c r="E432" s="102"/>
      <c r="F432" s="102"/>
      <c r="G432" s="102"/>
      <c r="H432" s="102"/>
      <c r="I432" s="92"/>
    </row>
    <row r="433" spans="1:9" ht="12.75">
      <c r="A433" s="92"/>
      <c r="B433" s="102"/>
      <c r="C433" s="102"/>
      <c r="D433" s="102"/>
      <c r="E433" s="102"/>
      <c r="F433" s="102"/>
      <c r="G433" s="102"/>
      <c r="H433" s="102"/>
      <c r="I433" s="92"/>
    </row>
    <row r="434" spans="1:9" ht="12.75">
      <c r="A434" s="92"/>
      <c r="B434" s="102"/>
      <c r="C434" s="102"/>
      <c r="D434" s="102"/>
      <c r="E434" s="102"/>
      <c r="F434" s="102"/>
      <c r="G434" s="102"/>
      <c r="H434" s="102"/>
      <c r="I434" s="92"/>
    </row>
    <row r="435" spans="1:9" ht="12.75">
      <c r="A435" s="92"/>
      <c r="B435" s="102"/>
      <c r="C435" s="102"/>
      <c r="D435" s="102"/>
      <c r="E435" s="102"/>
      <c r="F435" s="102"/>
      <c r="G435" s="102"/>
      <c r="H435" s="102"/>
      <c r="I435" s="92"/>
    </row>
    <row r="436" spans="1:9" ht="12.75">
      <c r="A436" s="92"/>
      <c r="B436" s="102"/>
      <c r="C436" s="102"/>
      <c r="D436" s="102"/>
      <c r="E436" s="102"/>
      <c r="F436" s="102"/>
      <c r="G436" s="102"/>
      <c r="H436" s="102"/>
      <c r="I436" s="92"/>
    </row>
    <row r="437" spans="1:9" ht="12.75">
      <c r="A437" s="92"/>
      <c r="B437" s="102"/>
      <c r="C437" s="102"/>
      <c r="D437" s="102"/>
      <c r="E437" s="102"/>
      <c r="F437" s="102"/>
      <c r="G437" s="102"/>
      <c r="H437" s="102"/>
      <c r="I437" s="92"/>
    </row>
    <row r="438" spans="1:9" ht="12.75">
      <c r="A438" s="92"/>
      <c r="B438" s="102"/>
      <c r="C438" s="102"/>
      <c r="D438" s="102"/>
      <c r="E438" s="102"/>
      <c r="F438" s="102"/>
      <c r="G438" s="102"/>
      <c r="H438" s="102"/>
      <c r="I438" s="92"/>
    </row>
    <row r="439" spans="1:9" ht="12.75">
      <c r="A439" s="92"/>
      <c r="B439" s="102"/>
      <c r="C439" s="102"/>
      <c r="D439" s="102"/>
      <c r="E439" s="102"/>
      <c r="F439" s="102"/>
      <c r="G439" s="102"/>
      <c r="H439" s="102"/>
      <c r="I439" s="92"/>
    </row>
    <row r="440" spans="1:9" ht="12.75">
      <c r="A440" s="92"/>
      <c r="B440" s="102"/>
      <c r="C440" s="102"/>
      <c r="D440" s="102"/>
      <c r="E440" s="102"/>
      <c r="F440" s="102"/>
      <c r="G440" s="102"/>
      <c r="H440" s="102"/>
      <c r="I440" s="92"/>
    </row>
    <row r="441" spans="1:9" ht="12.75">
      <c r="A441" s="92"/>
      <c r="B441" s="102"/>
      <c r="C441" s="102"/>
      <c r="D441" s="102"/>
      <c r="E441" s="102"/>
      <c r="F441" s="102"/>
      <c r="G441" s="102"/>
      <c r="H441" s="102"/>
      <c r="I441" s="92"/>
    </row>
    <row r="442" spans="1:9" ht="12.75">
      <c r="A442" s="92"/>
      <c r="B442" s="102"/>
      <c r="C442" s="102"/>
      <c r="D442" s="102"/>
      <c r="E442" s="102"/>
      <c r="F442" s="102"/>
      <c r="G442" s="102"/>
      <c r="H442" s="102"/>
      <c r="I442" s="92"/>
    </row>
    <row r="443" spans="1:9" ht="12.75">
      <c r="A443" s="92"/>
      <c r="B443" s="102"/>
      <c r="C443" s="102"/>
      <c r="D443" s="102"/>
      <c r="E443" s="102"/>
      <c r="F443" s="102"/>
      <c r="G443" s="102"/>
      <c r="H443" s="102"/>
      <c r="I443" s="92"/>
    </row>
    <row r="444" spans="1:9" ht="12.75">
      <c r="A444" s="92"/>
      <c r="B444" s="102"/>
      <c r="C444" s="102"/>
      <c r="D444" s="102"/>
      <c r="E444" s="102"/>
      <c r="F444" s="102"/>
      <c r="G444" s="102"/>
      <c r="H444" s="102"/>
      <c r="I444" s="92"/>
    </row>
    <row r="445" spans="1:9" ht="12.75">
      <c r="A445" s="92"/>
      <c r="B445" s="102"/>
      <c r="C445" s="102"/>
      <c r="D445" s="102"/>
      <c r="E445" s="102"/>
      <c r="F445" s="102"/>
      <c r="G445" s="102"/>
      <c r="H445" s="102"/>
      <c r="I445" s="92"/>
    </row>
    <row r="446" spans="1:9" ht="12.75">
      <c r="A446" s="92"/>
      <c r="B446" s="102"/>
      <c r="C446" s="102"/>
      <c r="D446" s="102"/>
      <c r="E446" s="102"/>
      <c r="F446" s="102"/>
      <c r="G446" s="102"/>
      <c r="H446" s="102"/>
      <c r="I446" s="92"/>
    </row>
    <row r="447" spans="1:9" ht="12.75">
      <c r="A447" s="92"/>
      <c r="B447" s="102"/>
      <c r="C447" s="102"/>
      <c r="D447" s="102"/>
      <c r="E447" s="102"/>
      <c r="F447" s="102"/>
      <c r="G447" s="102"/>
      <c r="H447" s="102"/>
      <c r="I447" s="92"/>
    </row>
    <row r="448" spans="1:9" ht="12.75">
      <c r="A448" s="92"/>
      <c r="B448" s="102"/>
      <c r="C448" s="102"/>
      <c r="D448" s="102"/>
      <c r="E448" s="102"/>
      <c r="F448" s="102"/>
      <c r="G448" s="102"/>
      <c r="H448" s="102"/>
      <c r="I448" s="92"/>
    </row>
    <row r="449" spans="1:9" ht="12.75">
      <c r="A449" s="92"/>
      <c r="B449" s="102"/>
      <c r="C449" s="102"/>
      <c r="D449" s="102"/>
      <c r="E449" s="102"/>
      <c r="F449" s="102"/>
      <c r="G449" s="102"/>
      <c r="H449" s="102"/>
      <c r="I449" s="92"/>
    </row>
    <row r="450" spans="1:9" ht="12.75">
      <c r="A450" s="92"/>
      <c r="B450" s="102"/>
      <c r="C450" s="102"/>
      <c r="D450" s="102"/>
      <c r="E450" s="102"/>
      <c r="F450" s="102"/>
      <c r="G450" s="102"/>
      <c r="H450" s="102"/>
      <c r="I450" s="92"/>
    </row>
    <row r="451" spans="1:9" ht="12.75">
      <c r="A451" s="92"/>
      <c r="B451" s="102"/>
      <c r="C451" s="102"/>
      <c r="D451" s="102"/>
      <c r="E451" s="102"/>
      <c r="F451" s="102"/>
      <c r="G451" s="102"/>
      <c r="H451" s="102"/>
      <c r="I451" s="92"/>
    </row>
    <row r="452" spans="1:9" ht="12.75">
      <c r="A452" s="92"/>
      <c r="B452" s="102"/>
      <c r="C452" s="102"/>
      <c r="D452" s="102"/>
      <c r="E452" s="102"/>
      <c r="F452" s="102"/>
      <c r="G452" s="102"/>
      <c r="H452" s="102"/>
      <c r="I452" s="92"/>
    </row>
    <row r="453" spans="1:9" ht="12.75">
      <c r="A453" s="92"/>
      <c r="B453" s="102"/>
      <c r="C453" s="102"/>
      <c r="D453" s="102"/>
      <c r="E453" s="102"/>
      <c r="F453" s="102"/>
      <c r="G453" s="102"/>
      <c r="H453" s="102"/>
      <c r="I453" s="92"/>
    </row>
    <row r="454" spans="1:9" ht="12.75">
      <c r="A454" s="92"/>
      <c r="B454" s="102"/>
      <c r="C454" s="102"/>
      <c r="D454" s="102"/>
      <c r="E454" s="102"/>
      <c r="F454" s="102"/>
      <c r="G454" s="102"/>
      <c r="H454" s="102"/>
      <c r="I454" s="92"/>
    </row>
    <row r="455" spans="1:9" ht="12.75">
      <c r="A455" s="92"/>
      <c r="B455" s="102"/>
      <c r="C455" s="102"/>
      <c r="D455" s="102"/>
      <c r="E455" s="102"/>
      <c r="F455" s="102"/>
      <c r="G455" s="102"/>
      <c r="H455" s="102"/>
      <c r="I455" s="92"/>
    </row>
    <row r="456" spans="1:9" ht="12.75">
      <c r="A456" s="92"/>
      <c r="B456" s="102"/>
      <c r="C456" s="102"/>
      <c r="D456" s="102"/>
      <c r="E456" s="102"/>
      <c r="F456" s="102"/>
      <c r="G456" s="102"/>
      <c r="H456" s="102"/>
      <c r="I456" s="92"/>
    </row>
    <row r="457" spans="1:9" ht="12.75">
      <c r="A457" s="92"/>
      <c r="B457" s="102"/>
      <c r="C457" s="102"/>
      <c r="D457" s="102"/>
      <c r="E457" s="102"/>
      <c r="F457" s="102"/>
      <c r="G457" s="102"/>
      <c r="H457" s="102"/>
      <c r="I457" s="92"/>
    </row>
    <row r="458" spans="1:9" ht="12.75">
      <c r="A458" s="92"/>
      <c r="B458" s="102"/>
      <c r="C458" s="102"/>
      <c r="D458" s="102"/>
      <c r="E458" s="102"/>
      <c r="F458" s="102"/>
      <c r="G458" s="102"/>
      <c r="H458" s="102"/>
      <c r="I458" s="92"/>
    </row>
    <row r="459" spans="1:9" ht="12.75">
      <c r="A459" s="92"/>
      <c r="B459" s="102"/>
      <c r="C459" s="102"/>
      <c r="D459" s="102"/>
      <c r="E459" s="102"/>
      <c r="F459" s="102"/>
      <c r="G459" s="102"/>
      <c r="H459" s="102"/>
      <c r="I459" s="92"/>
    </row>
    <row r="460" spans="1:9" ht="12.75">
      <c r="A460" s="92"/>
      <c r="B460" s="102"/>
      <c r="C460" s="102"/>
      <c r="D460" s="102"/>
      <c r="E460" s="102"/>
      <c r="F460" s="102"/>
      <c r="G460" s="102"/>
      <c r="H460" s="102"/>
      <c r="I460" s="92"/>
    </row>
    <row r="461" spans="1:9" ht="12.75">
      <c r="A461" s="92"/>
      <c r="B461" s="102"/>
      <c r="C461" s="102"/>
      <c r="D461" s="102"/>
      <c r="E461" s="102"/>
      <c r="F461" s="102"/>
      <c r="G461" s="102"/>
      <c r="H461" s="102"/>
      <c r="I461" s="92"/>
    </row>
    <row r="462" spans="1:9" ht="12.75">
      <c r="A462" s="92"/>
      <c r="B462" s="102"/>
      <c r="C462" s="102"/>
      <c r="D462" s="102"/>
      <c r="E462" s="102"/>
      <c r="F462" s="102"/>
      <c r="G462" s="102"/>
      <c r="H462" s="102"/>
      <c r="I462" s="92"/>
    </row>
    <row r="463" spans="1:9" ht="12.75">
      <c r="A463" s="92"/>
      <c r="B463" s="102"/>
      <c r="C463" s="102"/>
      <c r="D463" s="102"/>
      <c r="E463" s="102"/>
      <c r="F463" s="102"/>
      <c r="G463" s="102"/>
      <c r="H463" s="102"/>
      <c r="I463" s="92"/>
    </row>
    <row r="464" spans="1:9" ht="12.75">
      <c r="A464" s="92"/>
      <c r="B464" s="102"/>
      <c r="C464" s="102"/>
      <c r="D464" s="102"/>
      <c r="E464" s="102"/>
      <c r="F464" s="102"/>
      <c r="G464" s="102"/>
      <c r="H464" s="102"/>
      <c r="I464" s="92"/>
    </row>
    <row r="465" spans="1:9" ht="12.75">
      <c r="A465" s="92"/>
      <c r="B465" s="102"/>
      <c r="C465" s="102"/>
      <c r="D465" s="102"/>
      <c r="E465" s="102"/>
      <c r="F465" s="102"/>
      <c r="G465" s="102"/>
      <c r="H465" s="102"/>
      <c r="I465" s="92"/>
    </row>
    <row r="466" spans="1:9" ht="12.75">
      <c r="A466" s="92"/>
      <c r="B466" s="102"/>
      <c r="C466" s="102"/>
      <c r="D466" s="102"/>
      <c r="E466" s="102"/>
      <c r="F466" s="102"/>
      <c r="G466" s="102"/>
      <c r="H466" s="102"/>
      <c r="I466" s="92"/>
    </row>
    <row r="467" spans="1:9" ht="12.75">
      <c r="A467" s="92"/>
      <c r="B467" s="102"/>
      <c r="C467" s="102"/>
      <c r="D467" s="102"/>
      <c r="E467" s="102"/>
      <c r="F467" s="102"/>
      <c r="G467" s="102"/>
      <c r="H467" s="102"/>
      <c r="I467" s="92"/>
    </row>
    <row r="468" spans="1:9" ht="12.75">
      <c r="A468" s="92"/>
      <c r="B468" s="102"/>
      <c r="C468" s="102"/>
      <c r="D468" s="102"/>
      <c r="E468" s="102"/>
      <c r="F468" s="102"/>
      <c r="G468" s="102"/>
      <c r="H468" s="102"/>
      <c r="I468" s="92"/>
    </row>
    <row r="469" spans="1:9" ht="12.75">
      <c r="A469" s="92"/>
      <c r="B469" s="102"/>
      <c r="C469" s="102"/>
      <c r="D469" s="102"/>
      <c r="E469" s="102"/>
      <c r="F469" s="102"/>
      <c r="G469" s="102"/>
      <c r="H469" s="102"/>
      <c r="I469" s="92"/>
    </row>
    <row r="470" spans="1:9" ht="12.75">
      <c r="A470" s="92"/>
      <c r="B470" s="102"/>
      <c r="C470" s="102"/>
      <c r="D470" s="102"/>
      <c r="E470" s="102"/>
      <c r="F470" s="102"/>
      <c r="G470" s="102"/>
      <c r="H470" s="102"/>
      <c r="I470" s="92"/>
    </row>
    <row r="471" spans="1:9" ht="12.75">
      <c r="A471" s="92"/>
      <c r="B471" s="102"/>
      <c r="C471" s="102"/>
      <c r="D471" s="102"/>
      <c r="E471" s="102"/>
      <c r="F471" s="102"/>
      <c r="G471" s="102"/>
      <c r="H471" s="102"/>
      <c r="I471" s="92"/>
    </row>
    <row r="472" spans="1:9" ht="12.75">
      <c r="A472" s="92"/>
      <c r="B472" s="102"/>
      <c r="C472" s="102"/>
      <c r="D472" s="102"/>
      <c r="E472" s="102"/>
      <c r="F472" s="102"/>
      <c r="G472" s="102"/>
      <c r="H472" s="102"/>
      <c r="I472" s="92"/>
    </row>
    <row r="473" spans="1:9" ht="12.75">
      <c r="A473" s="92"/>
      <c r="B473" s="102"/>
      <c r="C473" s="102"/>
      <c r="D473" s="102"/>
      <c r="E473" s="102"/>
      <c r="F473" s="102"/>
      <c r="G473" s="102"/>
      <c r="H473" s="102"/>
      <c r="I473" s="92"/>
    </row>
    <row r="474" spans="1:9" ht="12.75">
      <c r="A474" s="92"/>
      <c r="B474" s="102"/>
      <c r="C474" s="102"/>
      <c r="D474" s="102"/>
      <c r="E474" s="102"/>
      <c r="F474" s="102"/>
      <c r="G474" s="102"/>
      <c r="H474" s="102"/>
      <c r="I474" s="92"/>
    </row>
    <row r="475" spans="1:9" ht="12.75">
      <c r="A475" s="92"/>
      <c r="B475" s="102"/>
      <c r="C475" s="102"/>
      <c r="D475" s="102"/>
      <c r="E475" s="102"/>
      <c r="F475" s="102"/>
      <c r="G475" s="102"/>
      <c r="H475" s="102"/>
      <c r="I475" s="92"/>
    </row>
    <row r="476" spans="1:9" ht="12.75">
      <c r="A476" s="92"/>
      <c r="B476" s="102"/>
      <c r="C476" s="102"/>
      <c r="D476" s="102"/>
      <c r="E476" s="102"/>
      <c r="F476" s="102"/>
      <c r="G476" s="102"/>
      <c r="H476" s="102"/>
      <c r="I476" s="92"/>
    </row>
    <row r="477" spans="1:9" ht="12.75">
      <c r="A477" s="92"/>
      <c r="B477" s="102"/>
      <c r="C477" s="102"/>
      <c r="D477" s="102"/>
      <c r="E477" s="102"/>
      <c r="F477" s="102"/>
      <c r="G477" s="102"/>
      <c r="H477" s="102"/>
      <c r="I477" s="92"/>
    </row>
    <row r="478" spans="1:9" ht="12.75">
      <c r="A478" s="92"/>
      <c r="B478" s="102"/>
      <c r="C478" s="102"/>
      <c r="D478" s="102"/>
      <c r="E478" s="102"/>
      <c r="F478" s="102"/>
      <c r="G478" s="102"/>
      <c r="H478" s="102"/>
      <c r="I478" s="92"/>
    </row>
    <row r="479" spans="1:9" ht="12.75">
      <c r="A479" s="92"/>
      <c r="B479" s="102"/>
      <c r="C479" s="102"/>
      <c r="D479" s="102"/>
      <c r="E479" s="102"/>
      <c r="F479" s="102"/>
      <c r="G479" s="102"/>
      <c r="H479" s="102"/>
      <c r="I479" s="92"/>
    </row>
    <row r="480" spans="1:9" ht="12.75">
      <c r="A480" s="92"/>
      <c r="B480" s="102"/>
      <c r="C480" s="102"/>
      <c r="D480" s="102"/>
      <c r="E480" s="102"/>
      <c r="F480" s="102"/>
      <c r="G480" s="102"/>
      <c r="H480" s="102"/>
      <c r="I480" s="92"/>
    </row>
    <row r="481" spans="1:9" ht="12.75">
      <c r="A481" s="92"/>
      <c r="B481" s="102"/>
      <c r="C481" s="102"/>
      <c r="D481" s="102"/>
      <c r="E481" s="102"/>
      <c r="F481" s="102"/>
      <c r="G481" s="102"/>
      <c r="H481" s="102"/>
      <c r="I481" s="92"/>
    </row>
    <row r="482" spans="1:9" ht="12.75">
      <c r="A482" s="92"/>
      <c r="B482" s="102"/>
      <c r="C482" s="102"/>
      <c r="D482" s="102"/>
      <c r="E482" s="102"/>
      <c r="F482" s="102"/>
      <c r="G482" s="102"/>
      <c r="H482" s="102"/>
      <c r="I482" s="92"/>
    </row>
    <row r="483" spans="1:9" ht="12.75">
      <c r="A483" s="92"/>
      <c r="B483" s="102"/>
      <c r="C483" s="102"/>
      <c r="D483" s="102"/>
      <c r="E483" s="102"/>
      <c r="F483" s="102"/>
      <c r="G483" s="102"/>
      <c r="H483" s="102"/>
      <c r="I483" s="92"/>
    </row>
    <row r="484" spans="1:9" ht="12.75">
      <c r="A484" s="92"/>
      <c r="B484" s="102"/>
      <c r="C484" s="102"/>
      <c r="D484" s="102"/>
      <c r="E484" s="102"/>
      <c r="F484" s="102"/>
      <c r="G484" s="102"/>
      <c r="H484" s="102"/>
      <c r="I484" s="92"/>
    </row>
    <row r="485" spans="1:9" ht="12.75">
      <c r="A485" s="92"/>
      <c r="B485" s="102"/>
      <c r="C485" s="102"/>
      <c r="D485" s="102"/>
      <c r="E485" s="102"/>
      <c r="F485" s="102"/>
      <c r="G485" s="102"/>
      <c r="H485" s="102"/>
      <c r="I485" s="92"/>
    </row>
    <row r="486" spans="1:9" ht="12.75">
      <c r="A486" s="92"/>
      <c r="B486" s="102"/>
      <c r="C486" s="102"/>
      <c r="D486" s="102"/>
      <c r="E486" s="102"/>
      <c r="F486" s="102"/>
      <c r="G486" s="102"/>
      <c r="H486" s="102"/>
      <c r="I486" s="92"/>
    </row>
    <row r="487" spans="1:9" ht="12.75">
      <c r="A487" s="92"/>
      <c r="B487" s="102"/>
      <c r="C487" s="102"/>
      <c r="D487" s="102"/>
      <c r="E487" s="102"/>
      <c r="F487" s="102"/>
      <c r="G487" s="102"/>
      <c r="H487" s="102"/>
      <c r="I487" s="92"/>
    </row>
    <row r="488" spans="1:9" ht="12.75">
      <c r="A488" s="92"/>
      <c r="B488" s="102"/>
      <c r="C488" s="102"/>
      <c r="D488" s="102"/>
      <c r="E488" s="102"/>
      <c r="F488" s="102"/>
      <c r="G488" s="102"/>
      <c r="H488" s="102"/>
      <c r="I488" s="92"/>
    </row>
    <row r="489" spans="1:9" ht="12.75">
      <c r="A489" s="92"/>
      <c r="B489" s="102"/>
      <c r="C489" s="102"/>
      <c r="D489" s="102"/>
      <c r="E489" s="102"/>
      <c r="F489" s="102"/>
      <c r="G489" s="102"/>
      <c r="H489" s="102"/>
      <c r="I489" s="92"/>
    </row>
    <row r="490" spans="1:9" ht="12.75">
      <c r="A490" s="92"/>
      <c r="B490" s="102"/>
      <c r="C490" s="102"/>
      <c r="D490" s="102"/>
      <c r="E490" s="102"/>
      <c r="F490" s="102"/>
      <c r="G490" s="102"/>
      <c r="H490" s="102"/>
      <c r="I490" s="92"/>
    </row>
    <row r="491" spans="1:9" ht="12.75">
      <c r="A491" s="92"/>
      <c r="B491" s="102"/>
      <c r="C491" s="102"/>
      <c r="D491" s="102"/>
      <c r="E491" s="102"/>
      <c r="F491" s="102"/>
      <c r="G491" s="102"/>
      <c r="H491" s="102"/>
      <c r="I491" s="92"/>
    </row>
    <row r="492" spans="1:9" ht="12.75">
      <c r="A492" s="92"/>
      <c r="B492" s="102"/>
      <c r="C492" s="102"/>
      <c r="D492" s="102"/>
      <c r="E492" s="102"/>
      <c r="F492" s="102"/>
      <c r="G492" s="102"/>
      <c r="H492" s="102"/>
      <c r="I492" s="92"/>
    </row>
    <row r="493" spans="1:9" ht="12.75">
      <c r="A493" s="92"/>
      <c r="B493" s="102"/>
      <c r="C493" s="102"/>
      <c r="D493" s="102"/>
      <c r="E493" s="102"/>
      <c r="F493" s="102"/>
      <c r="G493" s="102"/>
      <c r="H493" s="102"/>
      <c r="I493" s="92"/>
    </row>
    <row r="494" spans="1:9" ht="12.75">
      <c r="A494" s="92"/>
      <c r="B494" s="102"/>
      <c r="C494" s="102"/>
      <c r="D494" s="102"/>
      <c r="E494" s="102"/>
      <c r="F494" s="102"/>
      <c r="G494" s="102"/>
      <c r="H494" s="102"/>
      <c r="I494" s="92"/>
    </row>
    <row r="495" spans="1:9" ht="12.75">
      <c r="A495" s="92"/>
      <c r="B495" s="102"/>
      <c r="C495" s="102"/>
      <c r="D495" s="102"/>
      <c r="E495" s="102"/>
      <c r="F495" s="102"/>
      <c r="G495" s="102"/>
      <c r="H495" s="102"/>
      <c r="I495" s="92"/>
    </row>
    <row r="496" spans="1:9" ht="12.75">
      <c r="A496" s="92"/>
      <c r="B496" s="102"/>
      <c r="C496" s="102"/>
      <c r="D496" s="102"/>
      <c r="E496" s="102"/>
      <c r="F496" s="102"/>
      <c r="G496" s="102"/>
      <c r="H496" s="102"/>
      <c r="I496" s="92"/>
    </row>
    <row r="497" spans="1:9" ht="12.75">
      <c r="A497" s="92"/>
      <c r="B497" s="102"/>
      <c r="C497" s="102"/>
      <c r="D497" s="102"/>
      <c r="E497" s="102"/>
      <c r="F497" s="102"/>
      <c r="G497" s="102"/>
      <c r="H497" s="102"/>
      <c r="I497" s="92"/>
    </row>
    <row r="498" spans="1:9" ht="12.75">
      <c r="A498" s="92"/>
      <c r="B498" s="102"/>
      <c r="C498" s="102"/>
      <c r="D498" s="102"/>
      <c r="E498" s="102"/>
      <c r="F498" s="102"/>
      <c r="G498" s="102"/>
      <c r="H498" s="102"/>
      <c r="I498" s="92"/>
    </row>
    <row r="499" spans="1:9" ht="12.75">
      <c r="A499" s="92"/>
      <c r="B499" s="102"/>
      <c r="C499" s="102"/>
      <c r="D499" s="102"/>
      <c r="E499" s="102"/>
      <c r="F499" s="102"/>
      <c r="G499" s="102"/>
      <c r="H499" s="102"/>
      <c r="I499" s="92"/>
    </row>
    <row r="500" spans="1:9" ht="12.75">
      <c r="A500" s="92"/>
      <c r="B500" s="102"/>
      <c r="C500" s="102"/>
      <c r="D500" s="102"/>
      <c r="E500" s="102"/>
      <c r="F500" s="102"/>
      <c r="G500" s="102"/>
      <c r="H500" s="102"/>
      <c r="I500" s="92"/>
    </row>
    <row r="501" spans="1:9" ht="12.75">
      <c r="A501" s="92"/>
      <c r="B501" s="102"/>
      <c r="C501" s="102"/>
      <c r="D501" s="102"/>
      <c r="E501" s="102"/>
      <c r="F501" s="102"/>
      <c r="G501" s="102"/>
      <c r="H501" s="102"/>
      <c r="I501" s="92"/>
    </row>
    <row r="502" spans="1:9" ht="12.75">
      <c r="A502" s="92"/>
      <c r="B502" s="102"/>
      <c r="C502" s="102"/>
      <c r="D502" s="102"/>
      <c r="E502" s="102"/>
      <c r="F502" s="102"/>
      <c r="G502" s="102"/>
      <c r="H502" s="102"/>
      <c r="I502" s="92"/>
    </row>
    <row r="503" spans="1:9" ht="12.75">
      <c r="A503" s="92"/>
      <c r="B503" s="102"/>
      <c r="C503" s="102"/>
      <c r="D503" s="102"/>
      <c r="E503" s="102"/>
      <c r="F503" s="102"/>
      <c r="G503" s="102"/>
      <c r="H503" s="102"/>
      <c r="I503" s="92"/>
    </row>
    <row r="504" spans="1:9" ht="12.75">
      <c r="A504" s="92"/>
      <c r="B504" s="102"/>
      <c r="C504" s="102"/>
      <c r="D504" s="102"/>
      <c r="E504" s="102"/>
      <c r="F504" s="102"/>
      <c r="G504" s="102"/>
      <c r="H504" s="102"/>
      <c r="I504" s="92"/>
    </row>
    <row r="505" spans="1:9" ht="12.75">
      <c r="A505" s="92"/>
      <c r="B505" s="102"/>
      <c r="C505" s="102"/>
      <c r="D505" s="102"/>
      <c r="E505" s="102"/>
      <c r="F505" s="102"/>
      <c r="G505" s="102"/>
      <c r="H505" s="102"/>
      <c r="I505" s="92"/>
    </row>
    <row r="506" spans="1:9" ht="12.75">
      <c r="A506" s="92"/>
      <c r="B506" s="102"/>
      <c r="C506" s="102"/>
      <c r="D506" s="102"/>
      <c r="E506" s="102"/>
      <c r="F506" s="102"/>
      <c r="G506" s="102"/>
      <c r="H506" s="102"/>
      <c r="I506" s="92"/>
    </row>
    <row r="507" spans="1:9" ht="12.75">
      <c r="A507" s="92"/>
      <c r="B507" s="102"/>
      <c r="C507" s="102"/>
      <c r="D507" s="102"/>
      <c r="E507" s="102"/>
      <c r="F507" s="102"/>
      <c r="G507" s="102"/>
      <c r="H507" s="102"/>
      <c r="I507" s="92"/>
    </row>
    <row r="508" spans="1:9" ht="12.75">
      <c r="A508" s="92"/>
      <c r="B508" s="102"/>
      <c r="C508" s="102"/>
      <c r="D508" s="102"/>
      <c r="E508" s="102"/>
      <c r="F508" s="102"/>
      <c r="G508" s="102"/>
      <c r="H508" s="102"/>
      <c r="I508" s="92"/>
    </row>
    <row r="509" spans="1:9" ht="12.75">
      <c r="A509" s="92"/>
      <c r="B509" s="102"/>
      <c r="C509" s="102"/>
      <c r="D509" s="102"/>
      <c r="E509" s="102"/>
      <c r="F509" s="102"/>
      <c r="G509" s="102"/>
      <c r="H509" s="102"/>
      <c r="I509" s="92"/>
    </row>
    <row r="510" spans="1:9" ht="12.75">
      <c r="A510" s="92"/>
      <c r="B510" s="102"/>
      <c r="C510" s="102"/>
      <c r="D510" s="102"/>
      <c r="E510" s="102"/>
      <c r="F510" s="102"/>
      <c r="G510" s="102"/>
      <c r="H510" s="102"/>
      <c r="I510" s="92"/>
    </row>
    <row r="511" spans="1:9" ht="12.75">
      <c r="A511" s="92"/>
      <c r="B511" s="102"/>
      <c r="C511" s="102"/>
      <c r="D511" s="102"/>
      <c r="E511" s="102"/>
      <c r="F511" s="102"/>
      <c r="G511" s="102"/>
      <c r="H511" s="102"/>
      <c r="I511" s="92"/>
    </row>
    <row r="512" spans="1:9" ht="12.75">
      <c r="A512" s="92"/>
      <c r="B512" s="102"/>
      <c r="C512" s="102"/>
      <c r="D512" s="102"/>
      <c r="E512" s="102"/>
      <c r="F512" s="102"/>
      <c r="G512" s="102"/>
      <c r="H512" s="102"/>
      <c r="I512" s="92"/>
    </row>
    <row r="513" spans="1:9" ht="12.75">
      <c r="A513" s="92"/>
      <c r="B513" s="102"/>
      <c r="C513" s="102"/>
      <c r="D513" s="102"/>
      <c r="E513" s="102"/>
      <c r="F513" s="102"/>
      <c r="G513" s="102"/>
      <c r="H513" s="102"/>
      <c r="I513" s="92"/>
    </row>
    <row r="514" spans="1:9" ht="12.75">
      <c r="A514" s="92"/>
      <c r="B514" s="102"/>
      <c r="C514" s="102"/>
      <c r="D514" s="102"/>
      <c r="E514" s="102"/>
      <c r="F514" s="102"/>
      <c r="G514" s="102"/>
      <c r="H514" s="102"/>
      <c r="I514" s="92"/>
    </row>
    <row r="515" spans="1:9" ht="12.75">
      <c r="A515" s="92"/>
      <c r="B515" s="102"/>
      <c r="C515" s="102"/>
      <c r="D515" s="102"/>
      <c r="E515" s="102"/>
      <c r="F515" s="102"/>
      <c r="G515" s="102"/>
      <c r="H515" s="102"/>
      <c r="I515" s="92"/>
    </row>
    <row r="516" spans="1:9" ht="12.75">
      <c r="A516" s="92"/>
      <c r="B516" s="102"/>
      <c r="C516" s="102"/>
      <c r="D516" s="102"/>
      <c r="E516" s="102"/>
      <c r="F516" s="102"/>
      <c r="G516" s="102"/>
      <c r="H516" s="102"/>
      <c r="I516" s="92"/>
    </row>
    <row r="517" spans="1:9" ht="12.75">
      <c r="A517" s="92"/>
      <c r="B517" s="102"/>
      <c r="C517" s="102"/>
      <c r="D517" s="102"/>
      <c r="E517" s="102"/>
      <c r="F517" s="102"/>
      <c r="G517" s="102"/>
      <c r="H517" s="102"/>
      <c r="I517" s="92"/>
    </row>
    <row r="518" spans="1:9" ht="12.75">
      <c r="A518" s="92"/>
      <c r="B518" s="102"/>
      <c r="C518" s="102"/>
      <c r="D518" s="102"/>
      <c r="E518" s="102"/>
      <c r="F518" s="102"/>
      <c r="G518" s="102"/>
      <c r="H518" s="102"/>
      <c r="I518" s="92"/>
    </row>
    <row r="519" spans="1:9" ht="12.75">
      <c r="A519" s="92"/>
      <c r="B519" s="102"/>
      <c r="C519" s="102"/>
      <c r="D519" s="102"/>
      <c r="E519" s="102"/>
      <c r="F519" s="102"/>
      <c r="G519" s="102"/>
      <c r="H519" s="102"/>
      <c r="I519" s="92"/>
    </row>
    <row r="520" spans="1:9" ht="12.75">
      <c r="A520" s="92"/>
      <c r="B520" s="102"/>
      <c r="C520" s="102"/>
      <c r="D520" s="102"/>
      <c r="E520" s="102"/>
      <c r="F520" s="102"/>
      <c r="G520" s="102"/>
      <c r="H520" s="102"/>
      <c r="I520" s="92"/>
    </row>
    <row r="521" spans="1:9" ht="12.75">
      <c r="A521" s="92"/>
      <c r="B521" s="102"/>
      <c r="C521" s="102"/>
      <c r="D521" s="102"/>
      <c r="E521" s="102"/>
      <c r="F521" s="102"/>
      <c r="G521" s="102"/>
      <c r="H521" s="102"/>
      <c r="I521" s="92"/>
    </row>
    <row r="522" spans="1:9" ht="12.75">
      <c r="A522" s="92"/>
      <c r="B522" s="102"/>
      <c r="C522" s="102"/>
      <c r="D522" s="102"/>
      <c r="E522" s="102"/>
      <c r="F522" s="102"/>
      <c r="G522" s="102"/>
      <c r="H522" s="102"/>
      <c r="I522" s="92"/>
    </row>
    <row r="523" spans="1:9" ht="12.75">
      <c r="A523" s="92"/>
      <c r="B523" s="102"/>
      <c r="C523" s="102"/>
      <c r="D523" s="102"/>
      <c r="E523" s="102"/>
      <c r="F523" s="102"/>
      <c r="G523" s="102"/>
      <c r="H523" s="102"/>
      <c r="I523" s="92"/>
    </row>
    <row r="524" spans="1:9" ht="12.75">
      <c r="A524" s="92"/>
      <c r="B524" s="102"/>
      <c r="C524" s="102"/>
      <c r="D524" s="102"/>
      <c r="E524" s="102"/>
      <c r="F524" s="102"/>
      <c r="G524" s="102"/>
      <c r="H524" s="102"/>
      <c r="I524" s="92"/>
    </row>
    <row r="525" spans="1:9" ht="12.75">
      <c r="A525" s="92"/>
      <c r="B525" s="102"/>
      <c r="C525" s="102"/>
      <c r="D525" s="102"/>
      <c r="E525" s="102"/>
      <c r="F525" s="102"/>
      <c r="G525" s="102"/>
      <c r="H525" s="102"/>
      <c r="I525" s="92"/>
    </row>
    <row r="526" spans="1:9" ht="12.75">
      <c r="A526" s="92"/>
      <c r="B526" s="102"/>
      <c r="C526" s="102"/>
      <c r="D526" s="102"/>
      <c r="E526" s="102"/>
      <c r="F526" s="102"/>
      <c r="G526" s="102"/>
      <c r="H526" s="102"/>
      <c r="I526" s="92"/>
    </row>
    <row r="527" spans="1:9" ht="12.75">
      <c r="A527" s="92"/>
      <c r="B527" s="102"/>
      <c r="C527" s="102"/>
      <c r="D527" s="102"/>
      <c r="E527" s="102"/>
      <c r="F527" s="102"/>
      <c r="G527" s="102"/>
      <c r="H527" s="102"/>
      <c r="I527" s="92"/>
    </row>
    <row r="528" spans="1:9" ht="12.75">
      <c r="A528" s="92"/>
      <c r="B528" s="102"/>
      <c r="C528" s="102"/>
      <c r="D528" s="102"/>
      <c r="E528" s="102"/>
      <c r="F528" s="102"/>
      <c r="G528" s="102"/>
      <c r="H528" s="102"/>
      <c r="I528" s="92"/>
    </row>
    <row r="529" spans="1:9" ht="12.75">
      <c r="A529" s="92"/>
      <c r="B529" s="102"/>
      <c r="C529" s="102"/>
      <c r="D529" s="102"/>
      <c r="E529" s="102"/>
      <c r="F529" s="102"/>
      <c r="G529" s="102"/>
      <c r="H529" s="102"/>
      <c r="I529" s="92"/>
    </row>
    <row r="530" spans="1:9" ht="12.75">
      <c r="A530" s="92"/>
      <c r="B530" s="102"/>
      <c r="C530" s="102"/>
      <c r="D530" s="102"/>
      <c r="E530" s="102"/>
      <c r="F530" s="102"/>
      <c r="G530" s="102"/>
      <c r="H530" s="102"/>
      <c r="I530" s="92"/>
    </row>
    <row r="531" spans="1:9" ht="12.75">
      <c r="A531" s="92"/>
      <c r="B531" s="102"/>
      <c r="C531" s="102"/>
      <c r="D531" s="102"/>
      <c r="E531" s="102"/>
      <c r="F531" s="102"/>
      <c r="G531" s="102"/>
      <c r="H531" s="102"/>
      <c r="I531" s="92"/>
    </row>
    <row r="532" spans="1:9" ht="12.75">
      <c r="A532" s="92"/>
      <c r="B532" s="102"/>
      <c r="C532" s="102"/>
      <c r="D532" s="102"/>
      <c r="E532" s="102"/>
      <c r="F532" s="102"/>
      <c r="G532" s="102"/>
      <c r="H532" s="102"/>
      <c r="I532" s="92"/>
    </row>
    <row r="533" spans="1:9" ht="12.75">
      <c r="A533" s="92"/>
      <c r="B533" s="102"/>
      <c r="C533" s="102"/>
      <c r="D533" s="102"/>
      <c r="E533" s="102"/>
      <c r="F533" s="102"/>
      <c r="G533" s="102"/>
      <c r="H533" s="102"/>
      <c r="I533" s="92"/>
    </row>
    <row r="534" spans="1:9" ht="12.75">
      <c r="A534" s="92"/>
      <c r="B534" s="102"/>
      <c r="C534" s="102"/>
      <c r="D534" s="102"/>
      <c r="E534" s="102"/>
      <c r="F534" s="102"/>
      <c r="G534" s="102"/>
      <c r="H534" s="102"/>
      <c r="I534" s="92"/>
    </row>
    <row r="535" spans="1:9" ht="12.75">
      <c r="A535" s="92"/>
      <c r="B535" s="102"/>
      <c r="C535" s="102"/>
      <c r="D535" s="102"/>
      <c r="E535" s="102"/>
      <c r="F535" s="102"/>
      <c r="G535" s="102"/>
      <c r="H535" s="102"/>
      <c r="I535" s="92"/>
    </row>
    <row r="536" spans="1:9" ht="12.75">
      <c r="A536" s="92"/>
      <c r="B536" s="102"/>
      <c r="C536" s="102"/>
      <c r="D536" s="102"/>
      <c r="E536" s="102"/>
      <c r="F536" s="102"/>
      <c r="G536" s="102"/>
      <c r="H536" s="102"/>
      <c r="I536" s="92"/>
    </row>
    <row r="537" spans="1:9" ht="12.75">
      <c r="A537" s="92"/>
      <c r="B537" s="102"/>
      <c r="C537" s="102"/>
      <c r="D537" s="102"/>
      <c r="E537" s="102"/>
      <c r="F537" s="102"/>
      <c r="G537" s="102"/>
      <c r="H537" s="102"/>
      <c r="I537" s="92"/>
    </row>
    <row r="538" spans="1:9" ht="12.75">
      <c r="A538" s="92"/>
      <c r="B538" s="102"/>
      <c r="C538" s="102"/>
      <c r="D538" s="102"/>
      <c r="E538" s="102"/>
      <c r="F538" s="102"/>
      <c r="G538" s="102"/>
      <c r="H538" s="102"/>
      <c r="I538" s="92"/>
    </row>
    <row r="539" spans="1:9" ht="12.75">
      <c r="A539" s="92"/>
      <c r="B539" s="102"/>
      <c r="C539" s="102"/>
      <c r="D539" s="102"/>
      <c r="E539" s="102"/>
      <c r="F539" s="102"/>
      <c r="G539" s="102"/>
      <c r="H539" s="102"/>
      <c r="I539" s="92"/>
    </row>
    <row r="540" spans="1:9" ht="12.75">
      <c r="A540" s="92"/>
      <c r="B540" s="102"/>
      <c r="C540" s="102"/>
      <c r="D540" s="102"/>
      <c r="E540" s="102"/>
      <c r="F540" s="102"/>
      <c r="G540" s="102"/>
      <c r="H540" s="102"/>
      <c r="I540" s="92"/>
    </row>
    <row r="541" spans="1:9" ht="12.75">
      <c r="A541" s="92"/>
      <c r="B541" s="102"/>
      <c r="C541" s="102"/>
      <c r="D541" s="102"/>
      <c r="E541" s="102"/>
      <c r="F541" s="102"/>
      <c r="G541" s="102"/>
      <c r="H541" s="102"/>
      <c r="I541" s="92"/>
    </row>
    <row r="542" spans="1:9" ht="12.75">
      <c r="A542" s="92"/>
      <c r="B542" s="102"/>
      <c r="C542" s="102"/>
      <c r="D542" s="102"/>
      <c r="E542" s="102"/>
      <c r="F542" s="102"/>
      <c r="G542" s="102"/>
      <c r="H542" s="102"/>
      <c r="I542" s="92"/>
    </row>
    <row r="543" spans="1:9" ht="12.75">
      <c r="A543" s="92"/>
      <c r="B543" s="102"/>
      <c r="C543" s="102"/>
      <c r="D543" s="102"/>
      <c r="E543" s="102"/>
      <c r="F543" s="102"/>
      <c r="G543" s="102"/>
      <c r="H543" s="102"/>
      <c r="I543" s="92"/>
    </row>
    <row r="544" spans="1:9" ht="12.75">
      <c r="A544" s="92"/>
      <c r="B544" s="102"/>
      <c r="C544" s="102"/>
      <c r="D544" s="102"/>
      <c r="E544" s="102"/>
      <c r="F544" s="102"/>
      <c r="G544" s="102"/>
      <c r="H544" s="102"/>
      <c r="I544" s="92"/>
    </row>
    <row r="545" spans="1:9" ht="12.75">
      <c r="A545" s="92"/>
      <c r="B545" s="102"/>
      <c r="C545" s="102"/>
      <c r="D545" s="102"/>
      <c r="E545" s="102"/>
      <c r="F545" s="102"/>
      <c r="G545" s="102"/>
      <c r="H545" s="102"/>
      <c r="I545" s="92"/>
    </row>
    <row r="546" spans="1:9" ht="12.75">
      <c r="A546" s="92"/>
      <c r="B546" s="102"/>
      <c r="C546" s="102"/>
      <c r="D546" s="102"/>
      <c r="E546" s="102"/>
      <c r="F546" s="102"/>
      <c r="G546" s="102"/>
      <c r="H546" s="102"/>
      <c r="I546" s="92"/>
    </row>
    <row r="547" spans="1:9" ht="12.75">
      <c r="A547" s="92"/>
      <c r="B547" s="102"/>
      <c r="C547" s="102"/>
      <c r="D547" s="102"/>
      <c r="E547" s="102"/>
      <c r="F547" s="102"/>
      <c r="G547" s="102"/>
      <c r="H547" s="102"/>
      <c r="I547" s="92"/>
    </row>
    <row r="548" spans="1:9" ht="12.75">
      <c r="A548" s="92"/>
      <c r="B548" s="102"/>
      <c r="C548" s="102"/>
      <c r="D548" s="102"/>
      <c r="E548" s="102"/>
      <c r="F548" s="102"/>
      <c r="G548" s="102"/>
      <c r="H548" s="102"/>
      <c r="I548" s="92"/>
    </row>
    <row r="549" spans="1:9" ht="12.75">
      <c r="A549" s="92"/>
      <c r="B549" s="102"/>
      <c r="C549" s="102"/>
      <c r="D549" s="102"/>
      <c r="E549" s="102"/>
      <c r="F549" s="102"/>
      <c r="G549" s="102"/>
      <c r="H549" s="102"/>
      <c r="I549" s="92"/>
    </row>
    <row r="550" spans="1:9" ht="12.75">
      <c r="A550" s="92"/>
      <c r="B550" s="102"/>
      <c r="C550" s="102"/>
      <c r="D550" s="102"/>
      <c r="E550" s="102"/>
      <c r="F550" s="102"/>
      <c r="G550" s="102"/>
      <c r="H550" s="102"/>
      <c r="I550" s="92"/>
    </row>
    <row r="551" spans="1:9" ht="12.75">
      <c r="A551" s="92"/>
      <c r="B551" s="102"/>
      <c r="C551" s="102"/>
      <c r="D551" s="102"/>
      <c r="E551" s="102"/>
      <c r="F551" s="102"/>
      <c r="G551" s="102"/>
      <c r="H551" s="102"/>
      <c r="I551" s="92"/>
    </row>
    <row r="552" spans="1:9" ht="12.75">
      <c r="A552" s="92"/>
      <c r="B552" s="102"/>
      <c r="C552" s="102"/>
      <c r="D552" s="102"/>
      <c r="E552" s="102"/>
      <c r="F552" s="102"/>
      <c r="G552" s="102"/>
      <c r="H552" s="102"/>
      <c r="I552" s="92"/>
    </row>
    <row r="553" spans="1:9" ht="12.75">
      <c r="A553" s="92"/>
      <c r="B553" s="102"/>
      <c r="C553" s="102"/>
      <c r="D553" s="102"/>
      <c r="E553" s="102"/>
      <c r="F553" s="102"/>
      <c r="G553" s="102"/>
      <c r="H553" s="102"/>
      <c r="I553" s="92"/>
    </row>
    <row r="554" spans="1:9" ht="12.75">
      <c r="A554" s="92"/>
      <c r="B554" s="102"/>
      <c r="C554" s="102"/>
      <c r="D554" s="102"/>
      <c r="E554" s="102"/>
      <c r="F554" s="102"/>
      <c r="G554" s="102"/>
      <c r="H554" s="102"/>
      <c r="I554" s="92"/>
    </row>
    <row r="555" spans="1:9" ht="12.75">
      <c r="A555" s="92"/>
      <c r="B555" s="102"/>
      <c r="C555" s="102"/>
      <c r="D555" s="102"/>
      <c r="E555" s="102"/>
      <c r="F555" s="102"/>
      <c r="G555" s="102"/>
      <c r="H555" s="102"/>
      <c r="I555" s="92"/>
    </row>
    <row r="556" spans="1:9" ht="12.75">
      <c r="A556" s="92"/>
      <c r="B556" s="102"/>
      <c r="C556" s="102"/>
      <c r="D556" s="102"/>
      <c r="E556" s="102"/>
      <c r="F556" s="102"/>
      <c r="G556" s="102"/>
      <c r="H556" s="102"/>
      <c r="I556" s="92"/>
    </row>
    <row r="557" spans="1:9" ht="12.75">
      <c r="A557" s="92"/>
      <c r="B557" s="102"/>
      <c r="C557" s="102"/>
      <c r="D557" s="102"/>
      <c r="E557" s="102"/>
      <c r="F557" s="102"/>
      <c r="G557" s="102"/>
      <c r="H557" s="102"/>
      <c r="I557" s="92"/>
    </row>
    <row r="558" spans="1:9" ht="12.75">
      <c r="A558" s="92"/>
      <c r="B558" s="102"/>
      <c r="C558" s="102"/>
      <c r="D558" s="102"/>
      <c r="E558" s="102"/>
      <c r="F558" s="102"/>
      <c r="G558" s="102"/>
      <c r="H558" s="102"/>
      <c r="I558" s="92"/>
    </row>
    <row r="559" spans="1:9" ht="12.75">
      <c r="A559" s="92"/>
      <c r="B559" s="102"/>
      <c r="C559" s="102"/>
      <c r="D559" s="102"/>
      <c r="E559" s="102"/>
      <c r="F559" s="102"/>
      <c r="G559" s="102"/>
      <c r="H559" s="102"/>
      <c r="I559" s="92"/>
    </row>
    <row r="560" spans="1:9" ht="12.75">
      <c r="A560" s="92"/>
      <c r="B560" s="102"/>
      <c r="C560" s="102"/>
      <c r="D560" s="102"/>
      <c r="E560" s="102"/>
      <c r="F560" s="102"/>
      <c r="G560" s="102"/>
      <c r="H560" s="102"/>
      <c r="I560" s="92"/>
    </row>
    <row r="561" spans="1:9" ht="12.75">
      <c r="A561" s="92"/>
      <c r="B561" s="102"/>
      <c r="C561" s="102"/>
      <c r="D561" s="102"/>
      <c r="E561" s="102"/>
      <c r="F561" s="102"/>
      <c r="G561" s="102"/>
      <c r="H561" s="102"/>
      <c r="I561" s="92"/>
    </row>
    <row r="562" spans="1:9" ht="12.75">
      <c r="A562" s="92"/>
      <c r="B562" s="102"/>
      <c r="C562" s="102"/>
      <c r="D562" s="102"/>
      <c r="E562" s="102"/>
      <c r="F562" s="102"/>
      <c r="G562" s="102"/>
      <c r="H562" s="102"/>
      <c r="I562" s="92"/>
    </row>
    <row r="563" spans="1:9" ht="12.75">
      <c r="A563" s="92"/>
      <c r="B563" s="102"/>
      <c r="C563" s="102"/>
      <c r="D563" s="102"/>
      <c r="E563" s="102"/>
      <c r="F563" s="102"/>
      <c r="G563" s="102"/>
      <c r="H563" s="102"/>
      <c r="I563" s="92"/>
    </row>
    <row r="564" spans="1:9" ht="12.75">
      <c r="A564" s="92"/>
      <c r="B564" s="102"/>
      <c r="C564" s="102"/>
      <c r="D564" s="102"/>
      <c r="E564" s="102"/>
      <c r="F564" s="102"/>
      <c r="G564" s="102"/>
      <c r="H564" s="102"/>
      <c r="I564" s="92"/>
    </row>
    <row r="565" spans="1:9" ht="12.75">
      <c r="A565" s="92"/>
      <c r="B565" s="102"/>
      <c r="C565" s="102"/>
      <c r="D565" s="102"/>
      <c r="E565" s="102"/>
      <c r="F565" s="102"/>
      <c r="G565" s="102"/>
      <c r="H565" s="102"/>
      <c r="I565" s="92"/>
    </row>
    <row r="566" spans="1:9" ht="12.75">
      <c r="A566" s="92"/>
      <c r="B566" s="102"/>
      <c r="C566" s="102"/>
      <c r="D566" s="102"/>
      <c r="E566" s="102"/>
      <c r="F566" s="102"/>
      <c r="G566" s="102"/>
      <c r="H566" s="102"/>
      <c r="I566" s="92"/>
    </row>
    <row r="567" spans="1:9" ht="12.75">
      <c r="A567" s="92"/>
      <c r="B567" s="102"/>
      <c r="C567" s="102"/>
      <c r="D567" s="102"/>
      <c r="E567" s="102"/>
      <c r="F567" s="102"/>
      <c r="G567" s="102"/>
      <c r="H567" s="102"/>
      <c r="I567" s="92"/>
    </row>
    <row r="568" spans="1:9" ht="12.75">
      <c r="A568" s="92"/>
      <c r="B568" s="102"/>
      <c r="C568" s="102"/>
      <c r="D568" s="102"/>
      <c r="E568" s="102"/>
      <c r="F568" s="102"/>
      <c r="G568" s="102"/>
      <c r="H568" s="102"/>
      <c r="I568" s="92"/>
    </row>
    <row r="569" spans="1:9" ht="12.75">
      <c r="A569" s="92"/>
      <c r="B569" s="102"/>
      <c r="C569" s="102"/>
      <c r="D569" s="102"/>
      <c r="E569" s="102"/>
      <c r="F569" s="102"/>
      <c r="G569" s="102"/>
      <c r="H569" s="102"/>
      <c r="I569" s="92"/>
    </row>
    <row r="570" spans="1:9" ht="12.75">
      <c r="A570" s="92"/>
      <c r="B570" s="102"/>
      <c r="C570" s="102"/>
      <c r="D570" s="102"/>
      <c r="E570" s="102"/>
      <c r="F570" s="102"/>
      <c r="G570" s="102"/>
      <c r="H570" s="102"/>
      <c r="I570" s="92"/>
    </row>
    <row r="571" spans="1:9" ht="12.75">
      <c r="A571" s="92"/>
      <c r="B571" s="102"/>
      <c r="C571" s="102"/>
      <c r="D571" s="102"/>
      <c r="E571" s="102"/>
      <c r="F571" s="102"/>
      <c r="G571" s="102"/>
      <c r="H571" s="102"/>
      <c r="I571" s="92"/>
    </row>
    <row r="572" spans="1:9" ht="12.75">
      <c r="A572" s="92"/>
      <c r="B572" s="102"/>
      <c r="C572" s="102"/>
      <c r="D572" s="102"/>
      <c r="E572" s="102"/>
      <c r="F572" s="102"/>
      <c r="G572" s="102"/>
      <c r="H572" s="102"/>
      <c r="I572" s="92"/>
    </row>
    <row r="573" spans="1:9" ht="12.75">
      <c r="A573" s="92"/>
      <c r="B573" s="102"/>
      <c r="C573" s="102"/>
      <c r="D573" s="102"/>
      <c r="E573" s="102"/>
      <c r="F573" s="102"/>
      <c r="G573" s="102"/>
      <c r="H573" s="102"/>
      <c r="I573" s="92"/>
    </row>
    <row r="574" spans="1:9" ht="12.75">
      <c r="A574" s="92"/>
      <c r="B574" s="102"/>
      <c r="C574" s="102"/>
      <c r="D574" s="102"/>
      <c r="E574" s="102"/>
      <c r="F574" s="102"/>
      <c r="G574" s="102"/>
      <c r="H574" s="102"/>
      <c r="I574" s="92"/>
    </row>
    <row r="575" spans="1:9" ht="12.75">
      <c r="A575" s="92"/>
      <c r="B575" s="102"/>
      <c r="C575" s="102"/>
      <c r="D575" s="102"/>
      <c r="E575" s="102"/>
      <c r="F575" s="102"/>
      <c r="G575" s="102"/>
      <c r="H575" s="102"/>
      <c r="I575" s="92"/>
    </row>
    <row r="576" spans="1:9" ht="12.75">
      <c r="A576" s="92"/>
      <c r="B576" s="102"/>
      <c r="C576" s="102"/>
      <c r="D576" s="102"/>
      <c r="E576" s="102"/>
      <c r="F576" s="102"/>
      <c r="G576" s="102"/>
      <c r="H576" s="102"/>
      <c r="I576" s="92"/>
    </row>
    <row r="577" spans="1:9" ht="12.75">
      <c r="A577" s="92"/>
      <c r="B577" s="102"/>
      <c r="C577" s="102"/>
      <c r="D577" s="102"/>
      <c r="E577" s="102"/>
      <c r="F577" s="102"/>
      <c r="G577" s="102"/>
      <c r="H577" s="102"/>
      <c r="I577" s="92"/>
    </row>
    <row r="578" spans="1:9" ht="12.75">
      <c r="A578" s="92"/>
      <c r="B578" s="102"/>
      <c r="C578" s="102"/>
      <c r="D578" s="102"/>
      <c r="E578" s="102"/>
      <c r="F578" s="102"/>
      <c r="G578" s="102"/>
      <c r="H578" s="102"/>
      <c r="I578" s="92"/>
    </row>
    <row r="579" spans="1:9" ht="12.75">
      <c r="A579" s="92"/>
      <c r="B579" s="102"/>
      <c r="C579" s="102"/>
      <c r="D579" s="102"/>
      <c r="E579" s="102"/>
      <c r="F579" s="102"/>
      <c r="G579" s="102"/>
      <c r="H579" s="102"/>
      <c r="I579" s="92"/>
    </row>
    <row r="580" spans="1:9" ht="12.75">
      <c r="A580" s="92"/>
      <c r="B580" s="102"/>
      <c r="C580" s="102"/>
      <c r="D580" s="102"/>
      <c r="E580" s="102"/>
      <c r="F580" s="102"/>
      <c r="G580" s="102"/>
      <c r="H580" s="102"/>
      <c r="I580" s="92"/>
    </row>
    <row r="581" spans="1:9" ht="12.75">
      <c r="A581" s="92"/>
      <c r="B581" s="102"/>
      <c r="C581" s="102"/>
      <c r="D581" s="102"/>
      <c r="E581" s="102"/>
      <c r="F581" s="102"/>
      <c r="G581" s="102"/>
      <c r="H581" s="102"/>
      <c r="I581" s="92"/>
    </row>
    <row r="582" spans="1:9" ht="12.75">
      <c r="A582" s="92"/>
      <c r="B582" s="102"/>
      <c r="C582" s="102"/>
      <c r="D582" s="102"/>
      <c r="E582" s="102"/>
      <c r="F582" s="102"/>
      <c r="G582" s="102"/>
      <c r="H582" s="102"/>
      <c r="I582" s="92"/>
    </row>
    <row r="583" spans="1:9" ht="12.75">
      <c r="A583" s="92"/>
      <c r="B583" s="102"/>
      <c r="C583" s="102"/>
      <c r="D583" s="102"/>
      <c r="E583" s="102"/>
      <c r="F583" s="102"/>
      <c r="G583" s="102"/>
      <c r="H583" s="102"/>
      <c r="I583" s="92"/>
    </row>
    <row r="584" spans="1:9" ht="12.75">
      <c r="A584" s="92"/>
      <c r="B584" s="102"/>
      <c r="C584" s="102"/>
      <c r="D584" s="102"/>
      <c r="E584" s="102"/>
      <c r="F584" s="102"/>
      <c r="G584" s="102"/>
      <c r="H584" s="102"/>
      <c r="I584" s="92"/>
    </row>
    <row r="585" spans="1:9" ht="12.75">
      <c r="A585" s="92"/>
      <c r="B585" s="102"/>
      <c r="C585" s="102"/>
      <c r="D585" s="102"/>
      <c r="E585" s="102"/>
      <c r="F585" s="102"/>
      <c r="G585" s="102"/>
      <c r="H585" s="102"/>
      <c r="I585" s="92"/>
    </row>
    <row r="586" spans="1:9" ht="12.75">
      <c r="A586" s="92"/>
      <c r="B586" s="102"/>
      <c r="C586" s="102"/>
      <c r="D586" s="102"/>
      <c r="E586" s="102"/>
      <c r="F586" s="102"/>
      <c r="G586" s="102"/>
      <c r="H586" s="102"/>
      <c r="I586" s="92"/>
    </row>
    <row r="587" spans="1:9" ht="12.75">
      <c r="A587" s="92"/>
      <c r="B587" s="102"/>
      <c r="C587" s="102"/>
      <c r="D587" s="102"/>
      <c r="E587" s="102"/>
      <c r="F587" s="102"/>
      <c r="G587" s="102"/>
      <c r="H587" s="102"/>
      <c r="I587" s="92"/>
    </row>
    <row r="588" spans="1:9" ht="12.75">
      <c r="A588" s="92"/>
      <c r="B588" s="102"/>
      <c r="C588" s="102"/>
      <c r="D588" s="102"/>
      <c r="E588" s="102"/>
      <c r="F588" s="102"/>
      <c r="G588" s="102"/>
      <c r="H588" s="102"/>
      <c r="I588" s="92"/>
    </row>
    <row r="589" spans="1:9" ht="12.75">
      <c r="A589" s="92"/>
      <c r="B589" s="102"/>
      <c r="C589" s="102"/>
      <c r="D589" s="102"/>
      <c r="E589" s="102"/>
      <c r="F589" s="102"/>
      <c r="G589" s="102"/>
      <c r="H589" s="102"/>
      <c r="I589" s="92"/>
    </row>
    <row r="590" spans="1:9" ht="12.75">
      <c r="A590" s="92"/>
      <c r="B590" s="102"/>
      <c r="C590" s="102"/>
      <c r="D590" s="102"/>
      <c r="E590" s="102"/>
      <c r="F590" s="102"/>
      <c r="G590" s="102"/>
      <c r="H590" s="102"/>
      <c r="I590" s="92"/>
    </row>
    <row r="591" spans="1:9" ht="12.75">
      <c r="A591" s="92"/>
      <c r="B591" s="102"/>
      <c r="C591" s="102"/>
      <c r="D591" s="102"/>
      <c r="E591" s="102"/>
      <c r="F591" s="102"/>
      <c r="G591" s="102"/>
      <c r="H591" s="102"/>
      <c r="I591" s="92"/>
    </row>
    <row r="592" spans="1:9" ht="12.75">
      <c r="A592" s="92"/>
      <c r="B592" s="102"/>
      <c r="C592" s="102"/>
      <c r="D592" s="102"/>
      <c r="E592" s="102"/>
      <c r="F592" s="102"/>
      <c r="G592" s="102"/>
      <c r="H592" s="102"/>
      <c r="I592" s="92"/>
    </row>
    <row r="593" spans="1:9" ht="12.75">
      <c r="A593" s="92"/>
      <c r="B593" s="102"/>
      <c r="C593" s="102"/>
      <c r="D593" s="102"/>
      <c r="E593" s="102"/>
      <c r="F593" s="102"/>
      <c r="G593" s="102"/>
      <c r="H593" s="102"/>
      <c r="I593" s="92"/>
    </row>
    <row r="594" spans="1:9" ht="12.75">
      <c r="A594" s="92"/>
      <c r="B594" s="102"/>
      <c r="C594" s="102"/>
      <c r="D594" s="102"/>
      <c r="E594" s="102"/>
      <c r="F594" s="102"/>
      <c r="G594" s="102"/>
      <c r="H594" s="102"/>
      <c r="I594" s="92"/>
    </row>
    <row r="595" spans="1:9" ht="12.75">
      <c r="A595" s="92"/>
      <c r="B595" s="102"/>
      <c r="C595" s="102"/>
      <c r="D595" s="102"/>
      <c r="E595" s="102"/>
      <c r="F595" s="102"/>
      <c r="G595" s="102"/>
      <c r="H595" s="102"/>
      <c r="I595" s="92"/>
    </row>
    <row r="596" spans="1:9" ht="12.75">
      <c r="A596" s="92"/>
      <c r="B596" s="102"/>
      <c r="C596" s="102"/>
      <c r="D596" s="102"/>
      <c r="E596" s="102"/>
      <c r="F596" s="102"/>
      <c r="G596" s="102"/>
      <c r="H596" s="102"/>
      <c r="I596" s="92"/>
    </row>
    <row r="597" spans="1:9" ht="12.75">
      <c r="A597" s="92"/>
      <c r="B597" s="102"/>
      <c r="C597" s="102"/>
      <c r="D597" s="102"/>
      <c r="E597" s="102"/>
      <c r="F597" s="102"/>
      <c r="G597" s="102"/>
      <c r="H597" s="102"/>
      <c r="I597" s="92"/>
    </row>
    <row r="598" spans="1:9" ht="12.75">
      <c r="A598" s="92"/>
      <c r="B598" s="102"/>
      <c r="C598" s="102"/>
      <c r="D598" s="102"/>
      <c r="E598" s="102"/>
      <c r="F598" s="102"/>
      <c r="G598" s="102"/>
      <c r="H598" s="102"/>
      <c r="I598" s="92"/>
    </row>
    <row r="599" spans="1:9" ht="12.75">
      <c r="A599" s="92"/>
      <c r="B599" s="102"/>
      <c r="C599" s="102"/>
      <c r="D599" s="102"/>
      <c r="E599" s="102"/>
      <c r="F599" s="102"/>
      <c r="G599" s="102"/>
      <c r="H599" s="102"/>
      <c r="I599" s="92"/>
    </row>
    <row r="600" spans="1:9" ht="12.75">
      <c r="A600" s="92"/>
      <c r="B600" s="102"/>
      <c r="C600" s="102"/>
      <c r="D600" s="102"/>
      <c r="E600" s="102"/>
      <c r="F600" s="102"/>
      <c r="G600" s="102"/>
      <c r="H600" s="102"/>
      <c r="I600" s="92"/>
    </row>
    <row r="601" spans="1:9" ht="12.75">
      <c r="A601" s="92"/>
      <c r="B601" s="102"/>
      <c r="C601" s="102"/>
      <c r="D601" s="102"/>
      <c r="E601" s="102"/>
      <c r="F601" s="102"/>
      <c r="G601" s="102"/>
      <c r="H601" s="102"/>
      <c r="I601" s="92"/>
    </row>
    <row r="602" spans="1:9" ht="12.75">
      <c r="A602" s="92"/>
      <c r="B602" s="102"/>
      <c r="C602" s="102"/>
      <c r="D602" s="102"/>
      <c r="E602" s="102"/>
      <c r="F602" s="102"/>
      <c r="G602" s="102"/>
      <c r="H602" s="102"/>
      <c r="I602" s="92"/>
    </row>
    <row r="603" spans="1:9" ht="12.75">
      <c r="A603" s="92"/>
      <c r="B603" s="102"/>
      <c r="C603" s="102"/>
      <c r="D603" s="102"/>
      <c r="E603" s="102"/>
      <c r="F603" s="102"/>
      <c r="G603" s="102"/>
      <c r="H603" s="102"/>
      <c r="I603" s="92"/>
    </row>
    <row r="604" spans="1:9" ht="12.75">
      <c r="A604" s="92"/>
      <c r="B604" s="102"/>
      <c r="C604" s="102"/>
      <c r="D604" s="102"/>
      <c r="E604" s="102"/>
      <c r="F604" s="102"/>
      <c r="G604" s="102"/>
      <c r="H604" s="102"/>
      <c r="I604" s="92"/>
    </row>
    <row r="605" spans="1:9" ht="12.75">
      <c r="A605" s="92"/>
      <c r="B605" s="102"/>
      <c r="C605" s="102"/>
      <c r="D605" s="102"/>
      <c r="E605" s="102"/>
      <c r="F605" s="102"/>
      <c r="G605" s="102"/>
      <c r="H605" s="102"/>
      <c r="I605" s="92"/>
    </row>
    <row r="606" spans="1:9" ht="12.75">
      <c r="A606" s="92"/>
      <c r="B606" s="102"/>
      <c r="C606" s="102"/>
      <c r="D606" s="102"/>
      <c r="E606" s="102"/>
      <c r="F606" s="102"/>
      <c r="G606" s="102"/>
      <c r="H606" s="102"/>
      <c r="I606" s="92"/>
    </row>
    <row r="607" spans="1:9" ht="12.75">
      <c r="A607" s="92"/>
      <c r="B607" s="102"/>
      <c r="C607" s="102"/>
      <c r="D607" s="102"/>
      <c r="E607" s="102"/>
      <c r="F607" s="102"/>
      <c r="G607" s="102"/>
      <c r="H607" s="102"/>
      <c r="I607" s="92"/>
    </row>
    <row r="608" spans="1:9" ht="12.75">
      <c r="A608" s="92"/>
      <c r="B608" s="102"/>
      <c r="C608" s="102"/>
      <c r="D608" s="102"/>
      <c r="E608" s="102"/>
      <c r="F608" s="102"/>
      <c r="G608" s="102"/>
      <c r="H608" s="102"/>
      <c r="I608" s="92"/>
    </row>
    <row r="609" spans="1:9" ht="12.75">
      <c r="A609" s="92"/>
      <c r="B609" s="102"/>
      <c r="C609" s="102"/>
      <c r="D609" s="102"/>
      <c r="E609" s="102"/>
      <c r="F609" s="102"/>
      <c r="G609" s="102"/>
      <c r="H609" s="102"/>
      <c r="I609" s="92"/>
    </row>
    <row r="610" spans="1:9" ht="12.75">
      <c r="A610" s="92"/>
      <c r="B610" s="102"/>
      <c r="C610" s="102"/>
      <c r="D610" s="102"/>
      <c r="E610" s="102"/>
      <c r="F610" s="102"/>
      <c r="G610" s="102"/>
      <c r="H610" s="102"/>
      <c r="I610" s="92"/>
    </row>
    <row r="611" spans="1:9" ht="12.75">
      <c r="A611" s="92"/>
      <c r="B611" s="102"/>
      <c r="C611" s="102"/>
      <c r="D611" s="102"/>
      <c r="E611" s="102"/>
      <c r="F611" s="102"/>
      <c r="G611" s="102"/>
      <c r="H611" s="102"/>
      <c r="I611" s="92"/>
    </row>
    <row r="612" spans="1:9" ht="12.75">
      <c r="A612" s="92"/>
      <c r="B612" s="102"/>
      <c r="C612" s="102"/>
      <c r="D612" s="102"/>
      <c r="E612" s="102"/>
      <c r="F612" s="102"/>
      <c r="G612" s="102"/>
      <c r="H612" s="102"/>
      <c r="I612" s="92"/>
    </row>
    <row r="613" spans="1:9" ht="12.75">
      <c r="A613" s="92"/>
      <c r="B613" s="102"/>
      <c r="C613" s="102"/>
      <c r="D613" s="102"/>
      <c r="E613" s="102"/>
      <c r="F613" s="102"/>
      <c r="G613" s="102"/>
      <c r="H613" s="102"/>
      <c r="I613" s="92"/>
    </row>
    <row r="614" spans="1:9" ht="12.75">
      <c r="A614" s="92"/>
      <c r="B614" s="102"/>
      <c r="C614" s="102"/>
      <c r="D614" s="102"/>
      <c r="E614" s="102"/>
      <c r="F614" s="102"/>
      <c r="G614" s="102"/>
      <c r="H614" s="102"/>
      <c r="I614" s="92"/>
    </row>
    <row r="615" spans="1:9" ht="12.75">
      <c r="A615" s="92"/>
      <c r="B615" s="102"/>
      <c r="C615" s="102"/>
      <c r="D615" s="102"/>
      <c r="E615" s="102"/>
      <c r="F615" s="102"/>
      <c r="G615" s="102"/>
      <c r="H615" s="102"/>
      <c r="I615" s="92"/>
    </row>
    <row r="616" spans="1:9" ht="12.75">
      <c r="A616" s="92"/>
      <c r="B616" s="102"/>
      <c r="C616" s="102"/>
      <c r="D616" s="102"/>
      <c r="E616" s="102"/>
      <c r="F616" s="102"/>
      <c r="G616" s="102"/>
      <c r="H616" s="102"/>
      <c r="I616" s="92"/>
    </row>
    <row r="617" spans="1:9" ht="12.75">
      <c r="A617" s="92"/>
      <c r="B617" s="102"/>
      <c r="C617" s="102"/>
      <c r="D617" s="102"/>
      <c r="E617" s="102"/>
      <c r="F617" s="102"/>
      <c r="G617" s="102"/>
      <c r="H617" s="102"/>
      <c r="I617" s="92"/>
    </row>
    <row r="618" spans="1:9" ht="12.75">
      <c r="A618" s="92"/>
      <c r="B618" s="102"/>
      <c r="C618" s="102"/>
      <c r="D618" s="102"/>
      <c r="E618" s="102"/>
      <c r="F618" s="102"/>
      <c r="G618" s="102"/>
      <c r="H618" s="102"/>
      <c r="I618" s="92"/>
    </row>
    <row r="619" spans="1:9" ht="12.75">
      <c r="A619" s="92"/>
      <c r="B619" s="102"/>
      <c r="C619" s="102"/>
      <c r="D619" s="102"/>
      <c r="E619" s="102"/>
      <c r="F619" s="102"/>
      <c r="G619" s="102"/>
      <c r="H619" s="102"/>
      <c r="I619" s="92"/>
    </row>
    <row r="620" spans="1:9" ht="12.75">
      <c r="A620" s="92"/>
      <c r="B620" s="102"/>
      <c r="C620" s="102"/>
      <c r="D620" s="102"/>
      <c r="E620" s="102"/>
      <c r="F620" s="102"/>
      <c r="G620" s="102"/>
      <c r="H620" s="102"/>
      <c r="I620" s="92"/>
    </row>
    <row r="621" spans="1:9" ht="12.75">
      <c r="A621" s="92"/>
      <c r="B621" s="102"/>
      <c r="C621" s="102"/>
      <c r="D621" s="102"/>
      <c r="E621" s="102"/>
      <c r="F621" s="102"/>
      <c r="G621" s="102"/>
      <c r="H621" s="102"/>
      <c r="I621" s="92"/>
    </row>
    <row r="622" spans="1:9" ht="12.75">
      <c r="A622" s="92"/>
      <c r="B622" s="102"/>
      <c r="C622" s="102"/>
      <c r="D622" s="102"/>
      <c r="E622" s="102"/>
      <c r="F622" s="102"/>
      <c r="G622" s="102"/>
      <c r="H622" s="102"/>
      <c r="I622" s="92"/>
    </row>
    <row r="623" spans="1:9" ht="12.75">
      <c r="A623" s="92"/>
      <c r="B623" s="102"/>
      <c r="C623" s="102"/>
      <c r="D623" s="102"/>
      <c r="E623" s="102"/>
      <c r="F623" s="102"/>
      <c r="G623" s="102"/>
      <c r="H623" s="102"/>
      <c r="I623" s="92"/>
    </row>
    <row r="624" spans="1:9" ht="12.75">
      <c r="A624" s="92"/>
      <c r="B624" s="102"/>
      <c r="C624" s="102"/>
      <c r="D624" s="102"/>
      <c r="E624" s="102"/>
      <c r="F624" s="102"/>
      <c r="G624" s="102"/>
      <c r="H624" s="102"/>
      <c r="I624" s="92"/>
    </row>
    <row r="625" spans="1:9" ht="12.75">
      <c r="A625" s="92"/>
      <c r="B625" s="102"/>
      <c r="C625" s="102"/>
      <c r="D625" s="102"/>
      <c r="E625" s="102"/>
      <c r="F625" s="102"/>
      <c r="G625" s="102"/>
      <c r="H625" s="102"/>
      <c r="I625" s="92"/>
    </row>
    <row r="626" spans="1:9" ht="12.75">
      <c r="A626" s="92"/>
      <c r="B626" s="102"/>
      <c r="C626" s="102"/>
      <c r="D626" s="102"/>
      <c r="E626" s="102"/>
      <c r="F626" s="102"/>
      <c r="G626" s="102"/>
      <c r="H626" s="102"/>
      <c r="I626" s="92"/>
    </row>
    <row r="627" spans="1:9" ht="12.75">
      <c r="A627" s="92"/>
      <c r="B627" s="102"/>
      <c r="C627" s="102"/>
      <c r="D627" s="102"/>
      <c r="E627" s="102"/>
      <c r="F627" s="102"/>
      <c r="G627" s="102"/>
      <c r="H627" s="102"/>
      <c r="I627" s="92"/>
    </row>
    <row r="628" spans="1:9" ht="12.75">
      <c r="A628" s="92"/>
      <c r="B628" s="102"/>
      <c r="C628" s="102"/>
      <c r="D628" s="102"/>
      <c r="E628" s="102"/>
      <c r="F628" s="102"/>
      <c r="G628" s="102"/>
      <c r="H628" s="102"/>
      <c r="I628" s="92"/>
    </row>
    <row r="629" spans="1:9" ht="12.75">
      <c r="A629" s="92"/>
      <c r="B629" s="102"/>
      <c r="C629" s="102"/>
      <c r="D629" s="102"/>
      <c r="E629" s="102"/>
      <c r="F629" s="102"/>
      <c r="G629" s="102"/>
      <c r="H629" s="102"/>
      <c r="I629" s="92"/>
    </row>
    <row r="630" spans="1:9" ht="12.75">
      <c r="A630" s="92"/>
      <c r="B630" s="102"/>
      <c r="C630" s="102"/>
      <c r="D630" s="102"/>
      <c r="E630" s="102"/>
      <c r="F630" s="102"/>
      <c r="G630" s="102"/>
      <c r="H630" s="102"/>
      <c r="I630" s="92"/>
    </row>
    <row r="631" spans="1:9" ht="12.75">
      <c r="A631" s="92"/>
      <c r="B631" s="102"/>
      <c r="C631" s="102"/>
      <c r="D631" s="102"/>
      <c r="E631" s="102"/>
      <c r="F631" s="102"/>
      <c r="G631" s="102"/>
      <c r="H631" s="102"/>
      <c r="I631" s="92"/>
    </row>
    <row r="632" spans="1:9" ht="12.75">
      <c r="A632" s="92"/>
      <c r="B632" s="102"/>
      <c r="C632" s="102"/>
      <c r="D632" s="102"/>
      <c r="E632" s="102"/>
      <c r="F632" s="102"/>
      <c r="G632" s="102"/>
      <c r="H632" s="102"/>
      <c r="I632" s="92"/>
    </row>
    <row r="633" spans="1:9" ht="12.75">
      <c r="A633" s="92"/>
      <c r="B633" s="102"/>
      <c r="C633" s="102"/>
      <c r="D633" s="102"/>
      <c r="E633" s="102"/>
      <c r="F633" s="102"/>
      <c r="G633" s="102"/>
      <c r="H633" s="102"/>
      <c r="I633" s="92"/>
    </row>
    <row r="634" spans="1:9" ht="12.75">
      <c r="A634" s="92"/>
      <c r="B634" s="102"/>
      <c r="C634" s="102"/>
      <c r="D634" s="102"/>
      <c r="E634" s="102"/>
      <c r="F634" s="102"/>
      <c r="G634" s="102"/>
      <c r="H634" s="102"/>
      <c r="I634" s="92"/>
    </row>
    <row r="635" spans="1:9" ht="12.75">
      <c r="A635" s="92"/>
      <c r="B635" s="102"/>
      <c r="C635" s="102"/>
      <c r="D635" s="102"/>
      <c r="E635" s="102"/>
      <c r="F635" s="102"/>
      <c r="G635" s="102"/>
      <c r="H635" s="102"/>
      <c r="I635" s="92"/>
    </row>
    <row r="636" spans="1:9" ht="12.75">
      <c r="A636" s="92"/>
      <c r="B636" s="102"/>
      <c r="C636" s="102"/>
      <c r="D636" s="102"/>
      <c r="E636" s="102"/>
      <c r="F636" s="102"/>
      <c r="G636" s="102"/>
      <c r="H636" s="102"/>
      <c r="I636" s="92"/>
    </row>
    <row r="637" spans="1:9" ht="12.75">
      <c r="A637" s="92"/>
      <c r="B637" s="102"/>
      <c r="C637" s="102"/>
      <c r="D637" s="102"/>
      <c r="E637" s="102"/>
      <c r="F637" s="102"/>
      <c r="G637" s="102"/>
      <c r="H637" s="102"/>
      <c r="I637" s="92"/>
    </row>
    <row r="638" spans="1:9" ht="12.75">
      <c r="A638" s="92"/>
      <c r="B638" s="102"/>
      <c r="C638" s="102"/>
      <c r="D638" s="102"/>
      <c r="E638" s="102"/>
      <c r="F638" s="102"/>
      <c r="G638" s="102"/>
      <c r="H638" s="102"/>
      <c r="I638" s="92"/>
    </row>
    <row r="639" spans="1:9" ht="12.75">
      <c r="A639" s="92"/>
      <c r="B639" s="102"/>
      <c r="C639" s="102"/>
      <c r="D639" s="102"/>
      <c r="E639" s="102"/>
      <c r="F639" s="102"/>
      <c r="G639" s="102"/>
      <c r="H639" s="102"/>
      <c r="I639" s="92"/>
    </row>
    <row r="640" spans="1:9" ht="12.75">
      <c r="A640" s="92"/>
      <c r="B640" s="102"/>
      <c r="C640" s="102"/>
      <c r="D640" s="102"/>
      <c r="E640" s="102"/>
      <c r="F640" s="102"/>
      <c r="G640" s="102"/>
      <c r="H640" s="102"/>
      <c r="I640" s="92"/>
    </row>
    <row r="641" spans="1:9" ht="12.75">
      <c r="A641" s="92"/>
      <c r="B641" s="102"/>
      <c r="C641" s="102"/>
      <c r="D641" s="102"/>
      <c r="E641" s="102"/>
      <c r="F641" s="102"/>
      <c r="G641" s="102"/>
      <c r="H641" s="102"/>
      <c r="I641" s="92"/>
    </row>
    <row r="642" spans="1:9" ht="12.75">
      <c r="A642" s="92"/>
      <c r="B642" s="102"/>
      <c r="C642" s="102"/>
      <c r="D642" s="102"/>
      <c r="E642" s="102"/>
      <c r="F642" s="102"/>
      <c r="G642" s="102"/>
      <c r="H642" s="102"/>
      <c r="I642" s="92"/>
    </row>
    <row r="643" spans="1:9" ht="12.75">
      <c r="A643" s="92"/>
      <c r="B643" s="102"/>
      <c r="C643" s="102"/>
      <c r="D643" s="102"/>
      <c r="E643" s="102"/>
      <c r="F643" s="102"/>
      <c r="G643" s="102"/>
      <c r="H643" s="102"/>
      <c r="I643" s="92"/>
    </row>
    <row r="644" spans="1:9" ht="12.75">
      <c r="A644" s="92"/>
      <c r="B644" s="102"/>
      <c r="C644" s="102"/>
      <c r="D644" s="102"/>
      <c r="E644" s="102"/>
      <c r="F644" s="102"/>
      <c r="G644" s="102"/>
      <c r="H644" s="102"/>
      <c r="I644" s="92"/>
    </row>
    <row r="645" spans="1:9" ht="12.75">
      <c r="A645" s="92"/>
      <c r="B645" s="102"/>
      <c r="C645" s="102"/>
      <c r="D645" s="102"/>
      <c r="E645" s="102"/>
      <c r="F645" s="102"/>
      <c r="G645" s="102"/>
      <c r="H645" s="102"/>
      <c r="I645" s="92"/>
    </row>
    <row r="646" spans="1:9" ht="12.75">
      <c r="A646" s="92"/>
      <c r="B646" s="102"/>
      <c r="C646" s="102"/>
      <c r="D646" s="102"/>
      <c r="E646" s="102"/>
      <c r="F646" s="102"/>
      <c r="G646" s="102"/>
      <c r="H646" s="102"/>
      <c r="I646" s="92"/>
    </row>
    <row r="647" spans="1:9" ht="12.75">
      <c r="A647" s="92"/>
      <c r="B647" s="102"/>
      <c r="C647" s="102"/>
      <c r="D647" s="102"/>
      <c r="E647" s="102"/>
      <c r="F647" s="102"/>
      <c r="G647" s="102"/>
      <c r="H647" s="102"/>
      <c r="I647" s="92"/>
    </row>
    <row r="648" spans="1:9" ht="12.75">
      <c r="A648" s="92"/>
      <c r="B648" s="102"/>
      <c r="C648" s="102"/>
      <c r="D648" s="102"/>
      <c r="E648" s="102"/>
      <c r="F648" s="102"/>
      <c r="G648" s="102"/>
      <c r="H648" s="102"/>
      <c r="I648" s="92"/>
    </row>
    <row r="649" spans="1:9" ht="12.75">
      <c r="A649" s="92"/>
      <c r="B649" s="102"/>
      <c r="C649" s="102"/>
      <c r="D649" s="102"/>
      <c r="E649" s="102"/>
      <c r="F649" s="102"/>
      <c r="G649" s="102"/>
      <c r="H649" s="102"/>
      <c r="I649" s="92"/>
    </row>
    <row r="650" spans="1:9" ht="12.75">
      <c r="A650" s="92"/>
      <c r="B650" s="102"/>
      <c r="C650" s="102"/>
      <c r="D650" s="102"/>
      <c r="E650" s="102"/>
      <c r="F650" s="102"/>
      <c r="G650" s="102"/>
      <c r="H650" s="102"/>
      <c r="I650" s="92"/>
    </row>
    <row r="651" spans="1:9" ht="12.75">
      <c r="A651" s="92"/>
      <c r="B651" s="102"/>
      <c r="C651" s="102"/>
      <c r="D651" s="102"/>
      <c r="E651" s="102"/>
      <c r="F651" s="102"/>
      <c r="G651" s="102"/>
      <c r="H651" s="102"/>
      <c r="I651" s="92"/>
    </row>
    <row r="652" spans="1:9" ht="12.75">
      <c r="A652" s="92"/>
      <c r="B652" s="102"/>
      <c r="C652" s="102"/>
      <c r="D652" s="102"/>
      <c r="E652" s="102"/>
      <c r="F652" s="102"/>
      <c r="G652" s="102"/>
      <c r="H652" s="102"/>
      <c r="I652" s="92"/>
    </row>
    <row r="653" spans="1:9" ht="12.75">
      <c r="A653" s="92"/>
      <c r="B653" s="102"/>
      <c r="C653" s="102"/>
      <c r="D653" s="102"/>
      <c r="E653" s="102"/>
      <c r="F653" s="102"/>
      <c r="G653" s="102"/>
      <c r="H653" s="102"/>
      <c r="I653" s="92"/>
    </row>
    <row r="654" spans="1:9" ht="12.75">
      <c r="A654" s="92"/>
      <c r="B654" s="102"/>
      <c r="C654" s="102"/>
      <c r="D654" s="102"/>
      <c r="E654" s="102"/>
      <c r="F654" s="102"/>
      <c r="G654" s="102"/>
      <c r="H654" s="102"/>
      <c r="I654" s="92"/>
    </row>
    <row r="655" spans="1:9" ht="12.75">
      <c r="A655" s="92"/>
      <c r="B655" s="102"/>
      <c r="C655" s="102"/>
      <c r="D655" s="102"/>
      <c r="E655" s="102"/>
      <c r="F655" s="102"/>
      <c r="G655" s="102"/>
      <c r="H655" s="102"/>
      <c r="I655" s="92"/>
    </row>
    <row r="656" spans="1:9" ht="12.75">
      <c r="A656" s="92"/>
      <c r="B656" s="102"/>
      <c r="C656" s="102"/>
      <c r="D656" s="102"/>
      <c r="E656" s="102"/>
      <c r="F656" s="102"/>
      <c r="G656" s="102"/>
      <c r="H656" s="102"/>
      <c r="I656" s="92"/>
    </row>
    <row r="657" spans="1:9" ht="12.75">
      <c r="A657" s="92"/>
      <c r="B657" s="102"/>
      <c r="C657" s="102"/>
      <c r="D657" s="102"/>
      <c r="E657" s="102"/>
      <c r="F657" s="102"/>
      <c r="G657" s="102"/>
      <c r="H657" s="102"/>
      <c r="I657" s="92"/>
    </row>
    <row r="658" spans="1:9" ht="12.75">
      <c r="A658" s="92"/>
      <c r="B658" s="102"/>
      <c r="C658" s="102"/>
      <c r="D658" s="102"/>
      <c r="E658" s="102"/>
      <c r="F658" s="102"/>
      <c r="G658" s="102"/>
      <c r="H658" s="102"/>
      <c r="I658" s="92"/>
    </row>
    <row r="659" spans="1:9" ht="12.75">
      <c r="A659" s="92"/>
      <c r="B659" s="102"/>
      <c r="C659" s="102"/>
      <c r="D659" s="102"/>
      <c r="E659" s="102"/>
      <c r="F659" s="102"/>
      <c r="G659" s="102"/>
      <c r="H659" s="102"/>
      <c r="I659" s="92"/>
    </row>
    <row r="660" spans="1:9" ht="12.75">
      <c r="A660" s="92"/>
      <c r="B660" s="102"/>
      <c r="C660" s="102"/>
      <c r="D660" s="102"/>
      <c r="E660" s="102"/>
      <c r="F660" s="102"/>
      <c r="G660" s="102"/>
      <c r="H660" s="102"/>
      <c r="I660" s="92"/>
    </row>
    <row r="661" spans="1:9" ht="12.75">
      <c r="A661" s="92"/>
      <c r="B661" s="102"/>
      <c r="C661" s="102"/>
      <c r="D661" s="102"/>
      <c r="E661" s="102"/>
      <c r="F661" s="102"/>
      <c r="G661" s="102"/>
      <c r="H661" s="102"/>
      <c r="I661" s="92"/>
    </row>
    <row r="662" spans="1:9" ht="12.75">
      <c r="A662" s="92"/>
      <c r="B662" s="102"/>
      <c r="C662" s="102"/>
      <c r="D662" s="102"/>
      <c r="E662" s="102"/>
      <c r="F662" s="102"/>
      <c r="G662" s="102"/>
      <c r="H662" s="102"/>
      <c r="I662" s="92"/>
    </row>
    <row r="663" spans="1:9" ht="12.75">
      <c r="A663" s="92"/>
      <c r="B663" s="102"/>
      <c r="C663" s="102"/>
      <c r="D663" s="102"/>
      <c r="E663" s="102"/>
      <c r="F663" s="102"/>
      <c r="G663" s="102"/>
      <c r="H663" s="102"/>
      <c r="I663" s="92"/>
    </row>
    <row r="664" spans="1:9" ht="12.75">
      <c r="A664" s="92"/>
      <c r="B664" s="102"/>
      <c r="C664" s="102"/>
      <c r="D664" s="102"/>
      <c r="E664" s="102"/>
      <c r="F664" s="102"/>
      <c r="G664" s="102"/>
      <c r="H664" s="102"/>
      <c r="I664" s="92"/>
    </row>
    <row r="665" spans="1:9" ht="12.75">
      <c r="A665" s="92"/>
      <c r="B665" s="102"/>
      <c r="C665" s="102"/>
      <c r="D665" s="102"/>
      <c r="E665" s="102"/>
      <c r="F665" s="102"/>
      <c r="G665" s="102"/>
      <c r="H665" s="102"/>
      <c r="I665" s="92"/>
    </row>
    <row r="666" spans="1:9" ht="12.75">
      <c r="A666" s="92"/>
      <c r="B666" s="102"/>
      <c r="C666" s="102"/>
      <c r="D666" s="102"/>
      <c r="E666" s="102"/>
      <c r="F666" s="102"/>
      <c r="G666" s="102"/>
      <c r="H666" s="102"/>
      <c r="I666" s="92"/>
    </row>
    <row r="667" spans="1:9" ht="12.75">
      <c r="A667" s="92"/>
      <c r="B667" s="102"/>
      <c r="C667" s="102"/>
      <c r="D667" s="102"/>
      <c r="E667" s="102"/>
      <c r="F667" s="102"/>
      <c r="G667" s="102"/>
      <c r="H667" s="102"/>
      <c r="I667" s="92"/>
    </row>
    <row r="668" spans="1:9" ht="12.75">
      <c r="A668" s="92"/>
      <c r="B668" s="102"/>
      <c r="C668" s="102"/>
      <c r="D668" s="102"/>
      <c r="E668" s="102"/>
      <c r="F668" s="102"/>
      <c r="G668" s="102"/>
      <c r="H668" s="102"/>
      <c r="I668" s="92"/>
    </row>
    <row r="669" spans="1:9" ht="12.75">
      <c r="A669" s="92"/>
      <c r="B669" s="102"/>
      <c r="C669" s="102"/>
      <c r="D669" s="102"/>
      <c r="E669" s="102"/>
      <c r="F669" s="102"/>
      <c r="G669" s="102"/>
      <c r="H669" s="102"/>
      <c r="I669" s="92"/>
    </row>
    <row r="670" spans="1:9" ht="12.75">
      <c r="A670" s="92"/>
      <c r="B670" s="102"/>
      <c r="C670" s="102"/>
      <c r="D670" s="102"/>
      <c r="E670" s="102"/>
      <c r="F670" s="102"/>
      <c r="G670" s="102"/>
      <c r="H670" s="102"/>
      <c r="I670" s="92"/>
    </row>
    <row r="671" spans="1:9" ht="12.75">
      <c r="A671" s="92"/>
      <c r="B671" s="102"/>
      <c r="C671" s="102"/>
      <c r="D671" s="102"/>
      <c r="E671" s="102"/>
      <c r="F671" s="102"/>
      <c r="G671" s="102"/>
      <c r="H671" s="102"/>
      <c r="I671" s="92"/>
    </row>
    <row r="672" spans="1:9" ht="12.75">
      <c r="A672" s="92"/>
      <c r="B672" s="102"/>
      <c r="C672" s="102"/>
      <c r="D672" s="102"/>
      <c r="E672" s="102"/>
      <c r="F672" s="102"/>
      <c r="G672" s="102"/>
      <c r="H672" s="102"/>
      <c r="I672" s="92"/>
    </row>
    <row r="673" spans="1:9" ht="12.75">
      <c r="A673" s="92"/>
      <c r="B673" s="102"/>
      <c r="C673" s="102"/>
      <c r="D673" s="102"/>
      <c r="E673" s="102"/>
      <c r="F673" s="102"/>
      <c r="G673" s="102"/>
      <c r="H673" s="102"/>
      <c r="I673" s="92"/>
    </row>
    <row r="674" spans="1:9" ht="12.75">
      <c r="A674" s="92"/>
      <c r="B674" s="102"/>
      <c r="C674" s="102"/>
      <c r="D674" s="102"/>
      <c r="E674" s="102"/>
      <c r="F674" s="102"/>
      <c r="G674" s="102"/>
      <c r="H674" s="102"/>
      <c r="I674" s="92"/>
    </row>
    <row r="675" spans="1:9" ht="12.75">
      <c r="A675" s="92"/>
      <c r="B675" s="102"/>
      <c r="C675" s="102"/>
      <c r="D675" s="102"/>
      <c r="E675" s="102"/>
      <c r="F675" s="102"/>
      <c r="G675" s="102"/>
      <c r="H675" s="102"/>
      <c r="I675" s="92"/>
    </row>
    <row r="676" spans="1:9" ht="12.75">
      <c r="A676" s="92"/>
      <c r="B676" s="102"/>
      <c r="C676" s="102"/>
      <c r="D676" s="102"/>
      <c r="E676" s="102"/>
      <c r="F676" s="102"/>
      <c r="G676" s="102"/>
      <c r="H676" s="102"/>
      <c r="I676" s="92"/>
    </row>
    <row r="677" spans="1:9" ht="12.75">
      <c r="A677" s="92"/>
      <c r="B677" s="102"/>
      <c r="C677" s="102"/>
      <c r="D677" s="102"/>
      <c r="E677" s="102"/>
      <c r="F677" s="102"/>
      <c r="G677" s="102"/>
      <c r="H677" s="102"/>
      <c r="I677" s="92"/>
    </row>
    <row r="678" spans="1:9" ht="12.75">
      <c r="A678" s="92"/>
      <c r="B678" s="102"/>
      <c r="C678" s="102"/>
      <c r="D678" s="102"/>
      <c r="E678" s="102"/>
      <c r="F678" s="102"/>
      <c r="G678" s="102"/>
      <c r="H678" s="102"/>
      <c r="I678" s="92"/>
    </row>
    <row r="679" spans="1:9" ht="12.75">
      <c r="A679" s="92"/>
      <c r="B679" s="102"/>
      <c r="C679" s="102"/>
      <c r="D679" s="102"/>
      <c r="E679" s="102"/>
      <c r="F679" s="102"/>
      <c r="G679" s="102"/>
      <c r="H679" s="102"/>
      <c r="I679" s="92"/>
    </row>
    <row r="680" spans="1:9" ht="12.75">
      <c r="A680" s="92"/>
      <c r="B680" s="102"/>
      <c r="C680" s="102"/>
      <c r="D680" s="102"/>
      <c r="E680" s="102"/>
      <c r="F680" s="102"/>
      <c r="G680" s="102"/>
      <c r="H680" s="102"/>
      <c r="I680" s="92"/>
    </row>
    <row r="681" spans="1:9" ht="12.75">
      <c r="A681" s="92"/>
      <c r="B681" s="102"/>
      <c r="C681" s="102"/>
      <c r="D681" s="102"/>
      <c r="E681" s="102"/>
      <c r="F681" s="102"/>
      <c r="G681" s="102"/>
      <c r="H681" s="102"/>
      <c r="I681" s="92"/>
    </row>
    <row r="682" spans="1:9" ht="12.75">
      <c r="A682" s="92"/>
      <c r="B682" s="102"/>
      <c r="C682" s="102"/>
      <c r="D682" s="102"/>
      <c r="E682" s="102"/>
      <c r="F682" s="102"/>
      <c r="G682" s="102"/>
      <c r="H682" s="102"/>
      <c r="I682" s="92"/>
    </row>
    <row r="683" spans="1:9" ht="12.75">
      <c r="A683" s="92"/>
      <c r="B683" s="102"/>
      <c r="C683" s="102"/>
      <c r="D683" s="102"/>
      <c r="E683" s="102"/>
      <c r="F683" s="102"/>
      <c r="G683" s="102"/>
      <c r="H683" s="102"/>
      <c r="I683" s="92"/>
    </row>
    <row r="684" spans="1:9" ht="12.75">
      <c r="A684" s="92"/>
      <c r="B684" s="102"/>
      <c r="C684" s="102"/>
      <c r="D684" s="102"/>
      <c r="E684" s="102"/>
      <c r="F684" s="102"/>
      <c r="G684" s="102"/>
      <c r="H684" s="102"/>
      <c r="I684" s="92"/>
    </row>
    <row r="685" spans="1:9" ht="12.75">
      <c r="A685" s="92"/>
      <c r="B685" s="102"/>
      <c r="C685" s="102"/>
      <c r="D685" s="102"/>
      <c r="E685" s="102"/>
      <c r="F685" s="102"/>
      <c r="G685" s="102"/>
      <c r="H685" s="102"/>
      <c r="I685" s="92"/>
    </row>
    <row r="686" spans="1:9" ht="12.75">
      <c r="A686" s="92"/>
      <c r="B686" s="102"/>
      <c r="C686" s="102"/>
      <c r="D686" s="102"/>
      <c r="E686" s="102"/>
      <c r="F686" s="102"/>
      <c r="G686" s="102"/>
      <c r="H686" s="102"/>
      <c r="I686" s="92"/>
    </row>
    <row r="687" spans="1:9" ht="12.75">
      <c r="A687" s="92"/>
      <c r="B687" s="102"/>
      <c r="C687" s="102"/>
      <c r="D687" s="102"/>
      <c r="E687" s="102"/>
      <c r="F687" s="102"/>
      <c r="G687" s="102"/>
      <c r="H687" s="102"/>
      <c r="I687" s="92"/>
    </row>
    <row r="688" spans="1:9" ht="12.75">
      <c r="A688" s="92"/>
      <c r="B688" s="102"/>
      <c r="C688" s="102"/>
      <c r="D688" s="102"/>
      <c r="E688" s="102"/>
      <c r="F688" s="102"/>
      <c r="G688" s="102"/>
      <c r="H688" s="102"/>
      <c r="I688" s="92"/>
    </row>
    <row r="689" spans="1:9" ht="12.75">
      <c r="A689" s="92"/>
      <c r="B689" s="102"/>
      <c r="C689" s="102"/>
      <c r="D689" s="102"/>
      <c r="E689" s="102"/>
      <c r="F689" s="102"/>
      <c r="G689" s="102"/>
      <c r="H689" s="102"/>
      <c r="I689" s="92"/>
    </row>
    <row r="690" spans="1:9" ht="12.75">
      <c r="A690" s="92"/>
      <c r="B690" s="102"/>
      <c r="C690" s="102"/>
      <c r="D690" s="102"/>
      <c r="E690" s="102"/>
      <c r="F690" s="102"/>
      <c r="G690" s="102"/>
      <c r="H690" s="102"/>
      <c r="I690" s="92"/>
    </row>
    <row r="691" spans="1:9" ht="12.75">
      <c r="A691" s="92"/>
      <c r="B691" s="102"/>
      <c r="C691" s="102"/>
      <c r="D691" s="102"/>
      <c r="E691" s="102"/>
      <c r="F691" s="102"/>
      <c r="G691" s="102"/>
      <c r="H691" s="102"/>
      <c r="I691" s="92"/>
    </row>
    <row r="692" spans="1:9" ht="12.75">
      <c r="A692" s="92"/>
      <c r="B692" s="102"/>
      <c r="C692" s="102"/>
      <c r="D692" s="102"/>
      <c r="E692" s="102"/>
      <c r="F692" s="102"/>
      <c r="G692" s="102"/>
      <c r="H692" s="102"/>
      <c r="I692" s="92"/>
    </row>
    <row r="693" spans="1:9" ht="12.75">
      <c r="A693" s="92"/>
      <c r="B693" s="102"/>
      <c r="C693" s="102"/>
      <c r="D693" s="102"/>
      <c r="E693" s="102"/>
      <c r="F693" s="102"/>
      <c r="G693" s="102"/>
      <c r="H693" s="102"/>
      <c r="I693" s="92"/>
    </row>
    <row r="694" spans="1:9" ht="12.75">
      <c r="A694" s="92"/>
      <c r="B694" s="102"/>
      <c r="C694" s="102"/>
      <c r="D694" s="102"/>
      <c r="E694" s="102"/>
      <c r="F694" s="102"/>
      <c r="G694" s="102"/>
      <c r="H694" s="102"/>
      <c r="I694" s="92"/>
    </row>
    <row r="695" spans="1:9" ht="12.75">
      <c r="A695" s="92"/>
      <c r="B695" s="102"/>
      <c r="C695" s="102"/>
      <c r="D695" s="102"/>
      <c r="E695" s="102"/>
      <c r="F695" s="102"/>
      <c r="G695" s="102"/>
      <c r="H695" s="102"/>
      <c r="I695" s="92"/>
    </row>
    <row r="696" spans="1:9" ht="12.75">
      <c r="A696" s="92"/>
      <c r="B696" s="102"/>
      <c r="C696" s="102"/>
      <c r="D696" s="102"/>
      <c r="E696" s="102"/>
      <c r="F696" s="102"/>
      <c r="G696" s="102"/>
      <c r="H696" s="102"/>
      <c r="I696" s="92"/>
    </row>
    <row r="697" spans="1:9" ht="12.75">
      <c r="A697" s="92"/>
      <c r="B697" s="102"/>
      <c r="C697" s="102"/>
      <c r="D697" s="102"/>
      <c r="E697" s="102"/>
      <c r="F697" s="102"/>
      <c r="G697" s="102"/>
      <c r="H697" s="102"/>
      <c r="I697" s="92"/>
    </row>
    <row r="698" spans="1:9" ht="12.75">
      <c r="A698" s="92"/>
      <c r="B698" s="102"/>
      <c r="C698" s="102"/>
      <c r="D698" s="102"/>
      <c r="E698" s="102"/>
      <c r="F698" s="102"/>
      <c r="G698" s="102"/>
      <c r="H698" s="102"/>
      <c r="I698" s="92"/>
    </row>
    <row r="699" spans="1:9" ht="12.75">
      <c r="A699" s="92"/>
      <c r="B699" s="102"/>
      <c r="C699" s="102"/>
      <c r="D699" s="102"/>
      <c r="E699" s="102"/>
      <c r="F699" s="102"/>
      <c r="G699" s="102"/>
      <c r="H699" s="102"/>
      <c r="I699" s="92"/>
    </row>
    <row r="700" spans="1:9" ht="12.75">
      <c r="A700" s="92"/>
      <c r="B700" s="102"/>
      <c r="C700" s="102"/>
      <c r="D700" s="102"/>
      <c r="E700" s="102"/>
      <c r="F700" s="102"/>
      <c r="G700" s="102"/>
      <c r="H700" s="102"/>
      <c r="I700" s="92"/>
    </row>
    <row r="701" spans="1:9" ht="12.75">
      <c r="A701" s="92"/>
      <c r="B701" s="102"/>
      <c r="C701" s="102"/>
      <c r="D701" s="102"/>
      <c r="E701" s="102"/>
      <c r="F701" s="102"/>
      <c r="G701" s="102"/>
      <c r="H701" s="102"/>
      <c r="I701" s="92"/>
    </row>
    <row r="702" spans="1:9" ht="12.75">
      <c r="A702" s="92"/>
      <c r="B702" s="102"/>
      <c r="C702" s="102"/>
      <c r="D702" s="102"/>
      <c r="E702" s="102"/>
      <c r="F702" s="102"/>
      <c r="G702" s="102"/>
      <c r="H702" s="102"/>
      <c r="I702" s="92"/>
    </row>
    <row r="703" spans="1:9" ht="12.75">
      <c r="A703" s="92"/>
      <c r="B703" s="102"/>
      <c r="C703" s="102"/>
      <c r="D703" s="102"/>
      <c r="E703" s="102"/>
      <c r="F703" s="102"/>
      <c r="G703" s="102"/>
      <c r="H703" s="102"/>
      <c r="I703" s="92"/>
    </row>
    <row r="704" spans="1:9" ht="12.75">
      <c r="A704" s="92"/>
      <c r="B704" s="102"/>
      <c r="C704" s="102"/>
      <c r="D704" s="102"/>
      <c r="E704" s="102"/>
      <c r="F704" s="102"/>
      <c r="G704" s="102"/>
      <c r="H704" s="102"/>
      <c r="I704" s="92"/>
    </row>
    <row r="705" spans="1:9" ht="12.75">
      <c r="A705" s="92"/>
      <c r="B705" s="102"/>
      <c r="C705" s="102"/>
      <c r="D705" s="102"/>
      <c r="E705" s="102"/>
      <c r="F705" s="102"/>
      <c r="G705" s="102"/>
      <c r="H705" s="102"/>
      <c r="I705" s="92"/>
    </row>
    <row r="706" spans="1:9" ht="12.75">
      <c r="A706" s="92"/>
      <c r="B706" s="102"/>
      <c r="C706" s="102"/>
      <c r="D706" s="102"/>
      <c r="E706" s="102"/>
      <c r="F706" s="102"/>
      <c r="G706" s="102"/>
      <c r="H706" s="102"/>
      <c r="I706" s="92"/>
    </row>
    <row r="707" spans="1:9" ht="12.75">
      <c r="A707" s="92"/>
      <c r="B707" s="102"/>
      <c r="C707" s="102"/>
      <c r="D707" s="102"/>
      <c r="E707" s="102"/>
      <c r="F707" s="102"/>
      <c r="G707" s="102"/>
      <c r="H707" s="102"/>
      <c r="I707" s="92"/>
    </row>
    <row r="708" spans="1:9" ht="12.75">
      <c r="A708" s="92"/>
      <c r="B708" s="102"/>
      <c r="C708" s="102"/>
      <c r="D708" s="102"/>
      <c r="E708" s="102"/>
      <c r="F708" s="102"/>
      <c r="G708" s="102"/>
      <c r="H708" s="102"/>
      <c r="I708" s="92"/>
    </row>
    <row r="709" spans="1:9" ht="12.75">
      <c r="A709" s="92"/>
      <c r="B709" s="102"/>
      <c r="C709" s="102"/>
      <c r="D709" s="102"/>
      <c r="E709" s="102"/>
      <c r="F709" s="102"/>
      <c r="G709" s="102"/>
      <c r="H709" s="102"/>
      <c r="I709" s="92"/>
    </row>
    <row r="710" spans="1:9" ht="12.75">
      <c r="A710" s="92"/>
      <c r="B710" s="102"/>
      <c r="C710" s="102"/>
      <c r="D710" s="102"/>
      <c r="E710" s="102"/>
      <c r="F710" s="102"/>
      <c r="G710" s="102"/>
      <c r="H710" s="102"/>
      <c r="I710" s="92"/>
    </row>
    <row r="711" spans="1:9" ht="12.75">
      <c r="A711" s="92"/>
      <c r="B711" s="102"/>
      <c r="C711" s="102"/>
      <c r="D711" s="102"/>
      <c r="E711" s="102"/>
      <c r="F711" s="102"/>
      <c r="G711" s="102"/>
      <c r="H711" s="102"/>
      <c r="I711" s="92"/>
    </row>
    <row r="712" spans="1:9" ht="12.75">
      <c r="A712" s="92"/>
      <c r="B712" s="102"/>
      <c r="C712" s="102"/>
      <c r="D712" s="102"/>
      <c r="E712" s="102"/>
      <c r="F712" s="102"/>
      <c r="G712" s="102"/>
      <c r="H712" s="102"/>
      <c r="I712" s="92"/>
    </row>
    <row r="713" spans="1:9" ht="12.75">
      <c r="A713" s="92"/>
      <c r="B713" s="102"/>
      <c r="C713" s="102"/>
      <c r="D713" s="102"/>
      <c r="E713" s="102"/>
      <c r="F713" s="102"/>
      <c r="G713" s="102"/>
      <c r="H713" s="102"/>
      <c r="I713" s="92"/>
    </row>
    <row r="714" spans="1:9" ht="12.75">
      <c r="A714" s="92"/>
      <c r="B714" s="102"/>
      <c r="C714" s="102"/>
      <c r="D714" s="102"/>
      <c r="E714" s="102"/>
      <c r="F714" s="102"/>
      <c r="G714" s="102"/>
      <c r="H714" s="102"/>
      <c r="I714" s="92"/>
    </row>
    <row r="715" spans="1:9" ht="12.75">
      <c r="A715" s="92"/>
      <c r="B715" s="102"/>
      <c r="C715" s="102"/>
      <c r="D715" s="102"/>
      <c r="E715" s="102"/>
      <c r="F715" s="102"/>
      <c r="G715" s="102"/>
      <c r="H715" s="102"/>
      <c r="I715" s="92"/>
    </row>
    <row r="716" spans="1:9" ht="12.75">
      <c r="A716" s="92"/>
      <c r="B716" s="102"/>
      <c r="C716" s="102"/>
      <c r="D716" s="102"/>
      <c r="E716" s="102"/>
      <c r="F716" s="102"/>
      <c r="G716" s="102"/>
      <c r="H716" s="102"/>
      <c r="I716" s="92"/>
    </row>
    <row r="717" spans="1:9" ht="12.75">
      <c r="A717" s="92"/>
      <c r="B717" s="102"/>
      <c r="C717" s="102"/>
      <c r="D717" s="102"/>
      <c r="E717" s="102"/>
      <c r="F717" s="102"/>
      <c r="G717" s="102"/>
      <c r="H717" s="102"/>
      <c r="I717" s="92"/>
    </row>
    <row r="718" spans="1:9" ht="12.75">
      <c r="A718" s="92"/>
      <c r="B718" s="102"/>
      <c r="C718" s="102"/>
      <c r="D718" s="102"/>
      <c r="E718" s="102"/>
      <c r="F718" s="102"/>
      <c r="G718" s="102"/>
      <c r="H718" s="102"/>
      <c r="I718" s="92"/>
    </row>
    <row r="719" spans="1:9" ht="12.75">
      <c r="A719" s="92"/>
      <c r="B719" s="102"/>
      <c r="C719" s="102"/>
      <c r="D719" s="102"/>
      <c r="E719" s="102"/>
      <c r="F719" s="102"/>
      <c r="G719" s="102"/>
      <c r="H719" s="102"/>
      <c r="I719" s="92"/>
    </row>
    <row r="720" spans="1:9" ht="12.75">
      <c r="A720" s="92"/>
      <c r="B720" s="102"/>
      <c r="C720" s="102"/>
      <c r="D720" s="102"/>
      <c r="E720" s="102"/>
      <c r="F720" s="102"/>
      <c r="G720" s="102"/>
      <c r="H720" s="102"/>
      <c r="I720" s="92"/>
    </row>
    <row r="721" spans="1:9" ht="12.75">
      <c r="A721" s="92"/>
      <c r="B721" s="102"/>
      <c r="C721" s="102"/>
      <c r="D721" s="102"/>
      <c r="E721" s="102"/>
      <c r="F721" s="102"/>
      <c r="G721" s="102"/>
      <c r="H721" s="102"/>
      <c r="I721" s="92"/>
    </row>
    <row r="722" spans="1:9" ht="12.75">
      <c r="A722" s="92"/>
      <c r="B722" s="102"/>
      <c r="C722" s="102"/>
      <c r="D722" s="102"/>
      <c r="E722" s="102"/>
      <c r="F722" s="102"/>
      <c r="G722" s="102"/>
      <c r="H722" s="102"/>
      <c r="I722" s="92"/>
    </row>
    <row r="723" spans="1:9" ht="12.75">
      <c r="A723" s="92"/>
      <c r="B723" s="102"/>
      <c r="C723" s="102"/>
      <c r="D723" s="102"/>
      <c r="E723" s="102"/>
      <c r="F723" s="102"/>
      <c r="G723" s="102"/>
      <c r="H723" s="102"/>
      <c r="I723" s="92"/>
    </row>
    <row r="724" spans="1:9" ht="12.75">
      <c r="A724" s="92"/>
      <c r="B724" s="102"/>
      <c r="C724" s="102"/>
      <c r="D724" s="102"/>
      <c r="E724" s="102"/>
      <c r="F724" s="102"/>
      <c r="G724" s="102"/>
      <c r="H724" s="102"/>
      <c r="I724" s="92"/>
    </row>
    <row r="725" spans="1:9" ht="12.75">
      <c r="A725" s="92"/>
      <c r="B725" s="102"/>
      <c r="C725" s="102"/>
      <c r="D725" s="102"/>
      <c r="E725" s="102"/>
      <c r="F725" s="102"/>
      <c r="G725" s="102"/>
      <c r="H725" s="102"/>
      <c r="I725" s="92"/>
    </row>
    <row r="726" spans="1:9" ht="12.75">
      <c r="A726" s="92"/>
      <c r="B726" s="102"/>
      <c r="C726" s="102"/>
      <c r="D726" s="102"/>
      <c r="E726" s="102"/>
      <c r="F726" s="102"/>
      <c r="G726" s="102"/>
      <c r="H726" s="102"/>
      <c r="I726" s="92"/>
    </row>
    <row r="727" spans="1:9" ht="12.75">
      <c r="A727" s="92"/>
      <c r="B727" s="102"/>
      <c r="C727" s="102"/>
      <c r="D727" s="102"/>
      <c r="E727" s="102"/>
      <c r="F727" s="102"/>
      <c r="G727" s="102"/>
      <c r="H727" s="102"/>
      <c r="I727" s="92"/>
    </row>
    <row r="728" spans="1:9" ht="12.75">
      <c r="A728" s="92"/>
      <c r="B728" s="102"/>
      <c r="C728" s="102"/>
      <c r="D728" s="102"/>
      <c r="E728" s="102"/>
      <c r="F728" s="102"/>
      <c r="G728" s="102"/>
      <c r="H728" s="102"/>
      <c r="I728" s="92"/>
    </row>
    <row r="729" spans="1:9" ht="12.75">
      <c r="A729" s="92"/>
      <c r="B729" s="102"/>
      <c r="C729" s="102"/>
      <c r="D729" s="102"/>
      <c r="E729" s="102"/>
      <c r="F729" s="102"/>
      <c r="G729" s="102"/>
      <c r="H729" s="102"/>
      <c r="I729" s="92"/>
    </row>
    <row r="730" spans="1:9" ht="12.75">
      <c r="A730" s="92"/>
      <c r="B730" s="102"/>
      <c r="C730" s="102"/>
      <c r="D730" s="102"/>
      <c r="E730" s="102"/>
      <c r="F730" s="102"/>
      <c r="G730" s="102"/>
      <c r="H730" s="102"/>
      <c r="I730" s="92"/>
    </row>
    <row r="731" spans="1:9" ht="12.75">
      <c r="A731" s="92"/>
      <c r="B731" s="102"/>
      <c r="C731" s="102"/>
      <c r="D731" s="102"/>
      <c r="E731" s="102"/>
      <c r="F731" s="102"/>
      <c r="G731" s="102"/>
      <c r="H731" s="102"/>
      <c r="I731" s="92"/>
    </row>
    <row r="732" spans="1:9" ht="12.75">
      <c r="A732" s="92"/>
      <c r="B732" s="102"/>
      <c r="C732" s="102"/>
      <c r="D732" s="102"/>
      <c r="E732" s="102"/>
      <c r="F732" s="102"/>
      <c r="G732" s="102"/>
      <c r="H732" s="102"/>
      <c r="I732" s="92"/>
    </row>
    <row r="733" spans="1:9" ht="12.75">
      <c r="A733" s="92"/>
      <c r="B733" s="102"/>
      <c r="C733" s="102"/>
      <c r="D733" s="102"/>
      <c r="E733" s="102"/>
      <c r="F733" s="102"/>
      <c r="G733" s="102"/>
      <c r="H733" s="102"/>
      <c r="I733" s="92"/>
    </row>
    <row r="734" spans="1:9" ht="12.75">
      <c r="A734" s="92"/>
      <c r="B734" s="102"/>
      <c r="C734" s="102"/>
      <c r="D734" s="102"/>
      <c r="E734" s="102"/>
      <c r="F734" s="102"/>
      <c r="G734" s="102"/>
      <c r="H734" s="102"/>
      <c r="I734" s="92"/>
    </row>
    <row r="735" spans="1:9" ht="12.75">
      <c r="A735" s="92"/>
      <c r="B735" s="102"/>
      <c r="C735" s="102"/>
      <c r="D735" s="102"/>
      <c r="E735" s="102"/>
      <c r="F735" s="102"/>
      <c r="G735" s="102"/>
      <c r="H735" s="102"/>
      <c r="I735" s="92"/>
    </row>
    <row r="736" spans="1:9" ht="12.75">
      <c r="A736" s="92"/>
      <c r="B736" s="102"/>
      <c r="C736" s="102"/>
      <c r="D736" s="102"/>
      <c r="E736" s="102"/>
      <c r="F736" s="102"/>
      <c r="G736" s="102"/>
      <c r="H736" s="102"/>
      <c r="I736" s="92"/>
    </row>
    <row r="737" spans="1:9" ht="12.75">
      <c r="A737" s="92"/>
      <c r="B737" s="102"/>
      <c r="C737" s="102"/>
      <c r="D737" s="102"/>
      <c r="E737" s="102"/>
      <c r="F737" s="102"/>
      <c r="G737" s="102"/>
      <c r="H737" s="102"/>
      <c r="I737" s="92"/>
    </row>
    <row r="738" spans="1:9" ht="12.75">
      <c r="A738" s="92"/>
      <c r="B738" s="102"/>
      <c r="C738" s="102"/>
      <c r="D738" s="102"/>
      <c r="E738" s="102"/>
      <c r="F738" s="102"/>
      <c r="G738" s="102"/>
      <c r="H738" s="102"/>
      <c r="I738" s="92"/>
    </row>
    <row r="739" spans="1:9" ht="12.75">
      <c r="A739" s="92"/>
      <c r="B739" s="102"/>
      <c r="C739" s="102"/>
      <c r="D739" s="102"/>
      <c r="E739" s="102"/>
      <c r="F739" s="102"/>
      <c r="G739" s="102"/>
      <c r="H739" s="102"/>
      <c r="I739" s="92"/>
    </row>
    <row r="740" spans="1:9" ht="12.75">
      <c r="A740" s="92"/>
      <c r="B740" s="102"/>
      <c r="C740" s="102"/>
      <c r="D740" s="102"/>
      <c r="E740" s="102"/>
      <c r="F740" s="102"/>
      <c r="G740" s="102"/>
      <c r="H740" s="102"/>
      <c r="I740" s="92"/>
    </row>
    <row r="741" spans="1:9" ht="12.75">
      <c r="A741" s="92"/>
      <c r="B741" s="102"/>
      <c r="C741" s="102"/>
      <c r="D741" s="102"/>
      <c r="E741" s="102"/>
      <c r="F741" s="102"/>
      <c r="G741" s="102"/>
      <c r="H741" s="102"/>
      <c r="I741" s="92"/>
    </row>
    <row r="742" spans="1:9" ht="12.75">
      <c r="A742" s="92"/>
      <c r="B742" s="102"/>
      <c r="C742" s="102"/>
      <c r="D742" s="102"/>
      <c r="E742" s="102"/>
      <c r="F742" s="102"/>
      <c r="G742" s="102"/>
      <c r="H742" s="102"/>
      <c r="I742" s="92"/>
    </row>
    <row r="743" spans="1:9" ht="12.75">
      <c r="A743" s="92"/>
      <c r="B743" s="102"/>
      <c r="C743" s="102"/>
      <c r="D743" s="102"/>
      <c r="E743" s="102"/>
      <c r="F743" s="102"/>
      <c r="G743" s="102"/>
      <c r="H743" s="102"/>
      <c r="I743" s="92"/>
    </row>
    <row r="744" spans="1:9" ht="12.75">
      <c r="A744" s="92"/>
      <c r="B744" s="102"/>
      <c r="C744" s="102"/>
      <c r="D744" s="102"/>
      <c r="E744" s="102"/>
      <c r="F744" s="102"/>
      <c r="G744" s="102"/>
      <c r="H744" s="102"/>
      <c r="I744" s="92"/>
    </row>
    <row r="745" spans="1:9" ht="12.75">
      <c r="A745" s="92"/>
      <c r="B745" s="102"/>
      <c r="C745" s="102"/>
      <c r="D745" s="102"/>
      <c r="E745" s="102"/>
      <c r="F745" s="102"/>
      <c r="G745" s="102"/>
      <c r="H745" s="102"/>
      <c r="I745" s="92"/>
    </row>
    <row r="746" spans="1:9" ht="12.75">
      <c r="A746" s="92"/>
      <c r="B746" s="102"/>
      <c r="C746" s="102"/>
      <c r="D746" s="102"/>
      <c r="E746" s="102"/>
      <c r="F746" s="102"/>
      <c r="G746" s="102"/>
      <c r="H746" s="102"/>
      <c r="I746" s="92"/>
    </row>
    <row r="747" spans="1:9" ht="12.75">
      <c r="A747" s="92"/>
      <c r="B747" s="102"/>
      <c r="C747" s="102"/>
      <c r="D747" s="102"/>
      <c r="E747" s="102"/>
      <c r="F747" s="102"/>
      <c r="G747" s="102"/>
      <c r="H747" s="102"/>
      <c r="I747" s="92"/>
    </row>
    <row r="748" spans="1:9" ht="12.75">
      <c r="A748" s="92"/>
      <c r="B748" s="102"/>
      <c r="C748" s="102"/>
      <c r="D748" s="102"/>
      <c r="E748" s="102"/>
      <c r="F748" s="102"/>
      <c r="G748" s="102"/>
      <c r="H748" s="102"/>
      <c r="I748" s="92"/>
    </row>
    <row r="749" spans="1:9" ht="12.75">
      <c r="A749" s="92"/>
      <c r="B749" s="102"/>
      <c r="C749" s="102"/>
      <c r="D749" s="102"/>
      <c r="E749" s="102"/>
      <c r="F749" s="102"/>
      <c r="G749" s="102"/>
      <c r="H749" s="102"/>
      <c r="I749" s="92"/>
    </row>
    <row r="750" spans="1:9" ht="12.75">
      <c r="A750" s="92"/>
      <c r="B750" s="102"/>
      <c r="C750" s="102"/>
      <c r="D750" s="102"/>
      <c r="E750" s="102"/>
      <c r="F750" s="102"/>
      <c r="G750" s="102"/>
      <c r="H750" s="102"/>
      <c r="I750" s="92"/>
    </row>
    <row r="751" spans="1:9" ht="12.75">
      <c r="A751" s="92"/>
      <c r="B751" s="102"/>
      <c r="C751" s="102"/>
      <c r="D751" s="102"/>
      <c r="E751" s="102"/>
      <c r="F751" s="102"/>
      <c r="G751" s="102"/>
      <c r="H751" s="102"/>
      <c r="I751" s="92"/>
    </row>
    <row r="752" spans="1:9" ht="12.75">
      <c r="A752" s="92"/>
      <c r="B752" s="102"/>
      <c r="C752" s="102"/>
      <c r="D752" s="102"/>
      <c r="E752" s="102"/>
      <c r="F752" s="102"/>
      <c r="G752" s="102"/>
      <c r="H752" s="102"/>
      <c r="I752" s="92"/>
    </row>
    <row r="753" spans="1:9" ht="12.75">
      <c r="A753" s="92"/>
      <c r="B753" s="102"/>
      <c r="C753" s="102"/>
      <c r="D753" s="102"/>
      <c r="E753" s="102"/>
      <c r="F753" s="102"/>
      <c r="G753" s="102"/>
      <c r="H753" s="102"/>
      <c r="I753" s="92"/>
    </row>
    <row r="754" spans="1:9" ht="12.75">
      <c r="A754" s="92"/>
      <c r="B754" s="102"/>
      <c r="C754" s="102"/>
      <c r="D754" s="102"/>
      <c r="E754" s="102"/>
      <c r="F754" s="102"/>
      <c r="G754" s="102"/>
      <c r="H754" s="102"/>
      <c r="I754" s="92"/>
    </row>
    <row r="755" spans="1:9" ht="12.75">
      <c r="A755" s="92"/>
      <c r="B755" s="102"/>
      <c r="C755" s="102"/>
      <c r="D755" s="102"/>
      <c r="E755" s="102"/>
      <c r="F755" s="102"/>
      <c r="G755" s="102"/>
      <c r="H755" s="102"/>
      <c r="I755" s="92"/>
    </row>
    <row r="756" spans="1:9" ht="12.75">
      <c r="A756" s="92"/>
      <c r="B756" s="102"/>
      <c r="C756" s="102"/>
      <c r="D756" s="102"/>
      <c r="E756" s="102"/>
      <c r="F756" s="102"/>
      <c r="G756" s="102"/>
      <c r="H756" s="102"/>
      <c r="I756" s="92"/>
    </row>
    <row r="757" spans="1:9" ht="12.75">
      <c r="A757" s="92"/>
      <c r="B757" s="102"/>
      <c r="C757" s="102"/>
      <c r="D757" s="102"/>
      <c r="E757" s="102"/>
      <c r="F757" s="102"/>
      <c r="G757" s="102"/>
      <c r="H757" s="102"/>
      <c r="I757" s="92"/>
    </row>
    <row r="758" spans="1:9" ht="12.75">
      <c r="A758" s="92"/>
      <c r="B758" s="102"/>
      <c r="C758" s="102"/>
      <c r="D758" s="102"/>
      <c r="E758" s="102"/>
      <c r="F758" s="102"/>
      <c r="G758" s="102"/>
      <c r="H758" s="102"/>
      <c r="I758" s="92"/>
    </row>
    <row r="759" spans="1:9" ht="12.75">
      <c r="A759" s="92"/>
      <c r="B759" s="102"/>
      <c r="C759" s="102"/>
      <c r="D759" s="102"/>
      <c r="E759" s="102"/>
      <c r="F759" s="102"/>
      <c r="G759" s="102"/>
      <c r="H759" s="102"/>
      <c r="I759" s="92"/>
    </row>
    <row r="760" spans="1:9" ht="12.75">
      <c r="A760" s="92"/>
      <c r="B760" s="102"/>
      <c r="C760" s="102"/>
      <c r="D760" s="102"/>
      <c r="E760" s="102"/>
      <c r="F760" s="102"/>
      <c r="G760" s="102"/>
      <c r="H760" s="102"/>
      <c r="I760" s="92"/>
    </row>
    <row r="761" spans="1:9" ht="12.75">
      <c r="A761" s="92"/>
      <c r="B761" s="102"/>
      <c r="C761" s="102"/>
      <c r="D761" s="102"/>
      <c r="E761" s="102"/>
      <c r="F761" s="102"/>
      <c r="G761" s="102"/>
      <c r="H761" s="102"/>
      <c r="I761" s="92"/>
    </row>
    <row r="762" spans="1:9" ht="12.75">
      <c r="A762" s="92"/>
      <c r="B762" s="102"/>
      <c r="C762" s="102"/>
      <c r="D762" s="102"/>
      <c r="E762" s="102"/>
      <c r="F762" s="102"/>
      <c r="G762" s="102"/>
      <c r="H762" s="102"/>
      <c r="I762" s="92"/>
    </row>
    <row r="763" spans="1:9" ht="12.75">
      <c r="A763" s="92"/>
      <c r="B763" s="102"/>
      <c r="C763" s="102"/>
      <c r="D763" s="102"/>
      <c r="E763" s="102"/>
      <c r="F763" s="102"/>
      <c r="G763" s="102"/>
      <c r="H763" s="102"/>
      <c r="I763" s="92"/>
    </row>
    <row r="764" spans="1:9" ht="12.75">
      <c r="A764" s="92"/>
      <c r="B764" s="102"/>
      <c r="C764" s="102"/>
      <c r="D764" s="102"/>
      <c r="E764" s="102"/>
      <c r="F764" s="102"/>
      <c r="G764" s="102"/>
      <c r="H764" s="102"/>
      <c r="I764" s="92"/>
    </row>
    <row r="765" spans="1:9" ht="12.75">
      <c r="A765" s="92"/>
      <c r="B765" s="102"/>
      <c r="C765" s="102"/>
      <c r="D765" s="102"/>
      <c r="E765" s="102"/>
      <c r="F765" s="102"/>
      <c r="G765" s="102"/>
      <c r="H765" s="102"/>
      <c r="I765" s="92"/>
    </row>
    <row r="766" spans="1:9" ht="12.75">
      <c r="A766" s="92"/>
      <c r="B766" s="102"/>
      <c r="C766" s="102"/>
      <c r="D766" s="102"/>
      <c r="E766" s="102"/>
      <c r="F766" s="102"/>
      <c r="G766" s="102"/>
      <c r="H766" s="102"/>
      <c r="I766" s="92"/>
    </row>
    <row r="767" spans="1:9" ht="12.75">
      <c r="A767" s="92"/>
      <c r="B767" s="102"/>
      <c r="C767" s="102"/>
      <c r="D767" s="102"/>
      <c r="E767" s="102"/>
      <c r="F767" s="102"/>
      <c r="G767" s="102"/>
      <c r="H767" s="102"/>
      <c r="I767" s="92"/>
    </row>
    <row r="768" spans="1:9" ht="12.75">
      <c r="A768" s="92"/>
      <c r="B768" s="102"/>
      <c r="C768" s="102"/>
      <c r="D768" s="102"/>
      <c r="E768" s="102"/>
      <c r="F768" s="102"/>
      <c r="G768" s="102"/>
      <c r="H768" s="102"/>
      <c r="I768" s="92"/>
    </row>
    <row r="769" spans="1:9" ht="12.75">
      <c r="A769" s="92"/>
      <c r="B769" s="102"/>
      <c r="C769" s="102"/>
      <c r="D769" s="102"/>
      <c r="E769" s="102"/>
      <c r="F769" s="102"/>
      <c r="G769" s="102"/>
      <c r="H769" s="102"/>
      <c r="I769" s="92"/>
    </row>
    <row r="770" spans="1:9" ht="12.75">
      <c r="A770" s="92"/>
      <c r="B770" s="102"/>
      <c r="C770" s="102"/>
      <c r="D770" s="102"/>
      <c r="E770" s="102"/>
      <c r="F770" s="102"/>
      <c r="G770" s="102"/>
      <c r="H770" s="102"/>
      <c r="I770" s="92"/>
    </row>
    <row r="771" spans="1:9" ht="12.75">
      <c r="A771" s="92"/>
      <c r="B771" s="102"/>
      <c r="C771" s="102"/>
      <c r="D771" s="102"/>
      <c r="E771" s="102"/>
      <c r="F771" s="102"/>
      <c r="G771" s="102"/>
      <c r="H771" s="102"/>
      <c r="I771" s="92"/>
    </row>
    <row r="772" spans="1:9" ht="12.75">
      <c r="A772" s="92"/>
      <c r="B772" s="102"/>
      <c r="C772" s="102"/>
      <c r="D772" s="102"/>
      <c r="E772" s="102"/>
      <c r="F772" s="102"/>
      <c r="G772" s="102"/>
      <c r="H772" s="102"/>
      <c r="I772" s="92"/>
    </row>
    <row r="773" spans="1:9" ht="12.75">
      <c r="A773" s="92"/>
      <c r="B773" s="102"/>
      <c r="C773" s="102"/>
      <c r="D773" s="102"/>
      <c r="E773" s="102"/>
      <c r="F773" s="102"/>
      <c r="G773" s="102"/>
      <c r="H773" s="102"/>
      <c r="I773" s="92"/>
    </row>
    <row r="774" spans="1:9" ht="12.75">
      <c r="A774" s="92"/>
      <c r="B774" s="102"/>
      <c r="C774" s="102"/>
      <c r="D774" s="102"/>
      <c r="E774" s="102"/>
      <c r="F774" s="102"/>
      <c r="G774" s="102"/>
      <c r="H774" s="102"/>
      <c r="I774" s="92"/>
    </row>
    <row r="775" spans="1:9" ht="12.75">
      <c r="A775" s="92"/>
      <c r="B775" s="102"/>
      <c r="C775" s="102"/>
      <c r="D775" s="102"/>
      <c r="E775" s="102"/>
      <c r="F775" s="102"/>
      <c r="G775" s="102"/>
      <c r="H775" s="102"/>
      <c r="I775" s="92"/>
    </row>
    <row r="776" spans="1:9" ht="12.75">
      <c r="A776" s="92"/>
      <c r="B776" s="102"/>
      <c r="C776" s="102"/>
      <c r="D776" s="102"/>
      <c r="E776" s="102"/>
      <c r="F776" s="102"/>
      <c r="G776" s="102"/>
      <c r="H776" s="102"/>
      <c r="I776" s="92"/>
    </row>
    <row r="777" spans="1:9" ht="12.75">
      <c r="A777" s="92"/>
      <c r="B777" s="102"/>
      <c r="C777" s="102"/>
      <c r="D777" s="102"/>
      <c r="E777" s="102"/>
      <c r="F777" s="102"/>
      <c r="G777" s="102"/>
      <c r="H777" s="102"/>
      <c r="I777" s="92"/>
    </row>
    <row r="778" spans="1:9" ht="12.75">
      <c r="A778" s="92"/>
      <c r="B778" s="102"/>
      <c r="C778" s="102"/>
      <c r="D778" s="102"/>
      <c r="E778" s="102"/>
      <c r="F778" s="102"/>
      <c r="G778" s="102"/>
      <c r="H778" s="102"/>
      <c r="I778" s="92"/>
    </row>
    <row r="779" spans="1:9" ht="12.75">
      <c r="A779" s="92"/>
      <c r="B779" s="102"/>
      <c r="C779" s="102"/>
      <c r="D779" s="102"/>
      <c r="E779" s="102"/>
      <c r="F779" s="102"/>
      <c r="G779" s="102"/>
      <c r="H779" s="102"/>
      <c r="I779" s="92"/>
    </row>
    <row r="780" spans="1:9" ht="12.75">
      <c r="A780" s="92"/>
      <c r="B780" s="102"/>
      <c r="C780" s="102"/>
      <c r="D780" s="102"/>
      <c r="E780" s="102"/>
      <c r="F780" s="102"/>
      <c r="G780" s="102"/>
      <c r="H780" s="102"/>
      <c r="I780" s="92"/>
    </row>
    <row r="781" spans="1:9" ht="12.75">
      <c r="A781" s="92"/>
      <c r="B781" s="102"/>
      <c r="C781" s="102"/>
      <c r="D781" s="102"/>
      <c r="E781" s="102"/>
      <c r="F781" s="102"/>
      <c r="G781" s="102"/>
      <c r="H781" s="102"/>
      <c r="I781" s="92"/>
    </row>
    <row r="782" spans="1:9" ht="12.75">
      <c r="A782" s="92"/>
      <c r="B782" s="102"/>
      <c r="C782" s="102"/>
      <c r="D782" s="102"/>
      <c r="E782" s="102"/>
      <c r="F782" s="102"/>
      <c r="G782" s="102"/>
      <c r="H782" s="102"/>
      <c r="I782" s="92"/>
    </row>
    <row r="783" spans="1:9" ht="12.75">
      <c r="A783" s="92"/>
      <c r="B783" s="102"/>
      <c r="C783" s="102"/>
      <c r="D783" s="102"/>
      <c r="E783" s="102"/>
      <c r="F783" s="102"/>
      <c r="G783" s="102"/>
      <c r="H783" s="102"/>
      <c r="I783" s="92"/>
    </row>
    <row r="784" spans="1:9" ht="12.75">
      <c r="A784" s="92"/>
      <c r="B784" s="102"/>
      <c r="C784" s="102"/>
      <c r="D784" s="102"/>
      <c r="E784" s="102"/>
      <c r="F784" s="102"/>
      <c r="G784" s="102"/>
      <c r="H784" s="102"/>
      <c r="I784" s="92"/>
    </row>
    <row r="785" spans="1:9" ht="12.75">
      <c r="A785" s="92"/>
      <c r="B785" s="102"/>
      <c r="C785" s="102"/>
      <c r="D785" s="102"/>
      <c r="E785" s="102"/>
      <c r="F785" s="102"/>
      <c r="G785" s="102"/>
      <c r="H785" s="102"/>
      <c r="I785" s="92"/>
    </row>
    <row r="786" spans="1:9" ht="12.75">
      <c r="A786" s="92"/>
      <c r="B786" s="102"/>
      <c r="C786" s="102"/>
      <c r="D786" s="102"/>
      <c r="E786" s="102"/>
      <c r="F786" s="102"/>
      <c r="G786" s="102"/>
      <c r="H786" s="102"/>
      <c r="I786" s="92"/>
    </row>
    <row r="787" spans="1:9" ht="12.75">
      <c r="A787" s="92"/>
      <c r="B787" s="102"/>
      <c r="C787" s="102"/>
      <c r="D787" s="102"/>
      <c r="E787" s="102"/>
      <c r="F787" s="102"/>
      <c r="G787" s="102"/>
      <c r="H787" s="102"/>
      <c r="I787" s="92"/>
    </row>
    <row r="788" spans="1:9" ht="12.75">
      <c r="A788" s="92"/>
      <c r="B788" s="102"/>
      <c r="C788" s="102"/>
      <c r="D788" s="102"/>
      <c r="E788" s="102"/>
      <c r="F788" s="102"/>
      <c r="G788" s="102"/>
      <c r="H788" s="102"/>
      <c r="I788" s="92"/>
    </row>
    <row r="789" spans="1:9" ht="12.75">
      <c r="A789" s="92"/>
      <c r="B789" s="102"/>
      <c r="C789" s="102"/>
      <c r="D789" s="102"/>
      <c r="E789" s="102"/>
      <c r="F789" s="102"/>
      <c r="G789" s="102"/>
      <c r="H789" s="102"/>
      <c r="I789" s="92"/>
    </row>
    <row r="790" spans="1:9" ht="12.75">
      <c r="A790" s="92"/>
      <c r="B790" s="102"/>
      <c r="C790" s="102"/>
      <c r="D790" s="102"/>
      <c r="E790" s="102"/>
      <c r="F790" s="102"/>
      <c r="G790" s="102"/>
      <c r="H790" s="102"/>
      <c r="I790" s="92"/>
    </row>
    <row r="791" spans="1:9" ht="12.75">
      <c r="A791" s="92"/>
      <c r="B791" s="102"/>
      <c r="C791" s="102"/>
      <c r="D791" s="102"/>
      <c r="E791" s="102"/>
      <c r="F791" s="102"/>
      <c r="G791" s="102"/>
      <c r="H791" s="102"/>
      <c r="I791" s="92"/>
    </row>
    <row r="792" spans="1:9" ht="12.75">
      <c r="A792" s="92"/>
      <c r="B792" s="102"/>
      <c r="C792" s="102"/>
      <c r="D792" s="102"/>
      <c r="E792" s="102"/>
      <c r="F792" s="102"/>
      <c r="G792" s="102"/>
      <c r="H792" s="102"/>
      <c r="I792" s="92"/>
    </row>
    <row r="793" spans="1:9" ht="12.75">
      <c r="A793" s="92"/>
      <c r="B793" s="102"/>
      <c r="C793" s="102"/>
      <c r="D793" s="102"/>
      <c r="E793" s="102"/>
      <c r="F793" s="102"/>
      <c r="G793" s="102"/>
      <c r="H793" s="102"/>
      <c r="I793" s="92"/>
    </row>
    <row r="794" spans="1:9" ht="12.75">
      <c r="A794" s="92"/>
      <c r="B794" s="102"/>
      <c r="C794" s="102"/>
      <c r="D794" s="102"/>
      <c r="E794" s="102"/>
      <c r="F794" s="102"/>
      <c r="G794" s="102"/>
      <c r="H794" s="102"/>
      <c r="I794" s="92"/>
    </row>
    <row r="795" spans="1:9" ht="12.75">
      <c r="A795" s="92"/>
      <c r="B795" s="102"/>
      <c r="C795" s="102"/>
      <c r="D795" s="102"/>
      <c r="E795" s="102"/>
      <c r="F795" s="102"/>
      <c r="G795" s="102"/>
      <c r="H795" s="102"/>
      <c r="I795" s="92"/>
    </row>
    <row r="796" spans="1:9" ht="12.75">
      <c r="A796" s="92"/>
      <c r="B796" s="102"/>
      <c r="C796" s="102"/>
      <c r="D796" s="102"/>
      <c r="E796" s="102"/>
      <c r="F796" s="102"/>
      <c r="G796" s="102"/>
      <c r="H796" s="102"/>
      <c r="I796" s="92"/>
    </row>
    <row r="797" spans="1:9" ht="12.75">
      <c r="A797" s="92"/>
      <c r="B797" s="102"/>
      <c r="C797" s="102"/>
      <c r="D797" s="102"/>
      <c r="E797" s="102"/>
      <c r="F797" s="102"/>
      <c r="G797" s="102"/>
      <c r="H797" s="102"/>
      <c r="I797" s="92"/>
    </row>
    <row r="798" spans="1:9" ht="12.75">
      <c r="A798" s="92"/>
      <c r="B798" s="102"/>
      <c r="C798" s="102"/>
      <c r="D798" s="102"/>
      <c r="E798" s="102"/>
      <c r="F798" s="102"/>
      <c r="G798" s="102"/>
      <c r="H798" s="102"/>
      <c r="I798" s="92"/>
    </row>
    <row r="799" spans="1:9" ht="12.75">
      <c r="A799" s="92"/>
      <c r="B799" s="102"/>
      <c r="C799" s="102"/>
      <c r="D799" s="102"/>
      <c r="E799" s="102"/>
      <c r="F799" s="102"/>
      <c r="G799" s="102"/>
      <c r="H799" s="102"/>
      <c r="I799" s="92"/>
    </row>
    <row r="800" spans="1:9" ht="12.75">
      <c r="A800" s="92"/>
      <c r="B800" s="102"/>
      <c r="C800" s="102"/>
      <c r="D800" s="102"/>
      <c r="E800" s="102"/>
      <c r="F800" s="102"/>
      <c r="G800" s="102"/>
      <c r="H800" s="102"/>
      <c r="I800" s="92"/>
    </row>
    <row r="801" spans="1:9" ht="12.75">
      <c r="A801" s="92"/>
      <c r="B801" s="102"/>
      <c r="C801" s="102"/>
      <c r="D801" s="102"/>
      <c r="E801" s="102"/>
      <c r="F801" s="102"/>
      <c r="G801" s="102"/>
      <c r="H801" s="102"/>
      <c r="I801" s="92"/>
    </row>
    <row r="802" spans="1:9" ht="12.75">
      <c r="A802" s="92"/>
      <c r="B802" s="102"/>
      <c r="C802" s="102"/>
      <c r="D802" s="102"/>
      <c r="E802" s="102"/>
      <c r="F802" s="102"/>
      <c r="G802" s="102"/>
      <c r="H802" s="102"/>
      <c r="I802" s="92"/>
    </row>
    <row r="803" spans="1:9" ht="12.75">
      <c r="A803" s="92"/>
      <c r="B803" s="102"/>
      <c r="C803" s="102"/>
      <c r="D803" s="102"/>
      <c r="E803" s="102"/>
      <c r="F803" s="102"/>
      <c r="G803" s="102"/>
      <c r="H803" s="102"/>
      <c r="I803" s="92"/>
    </row>
    <row r="804" spans="1:9" ht="12.75">
      <c r="A804" s="92"/>
      <c r="B804" s="102"/>
      <c r="C804" s="102"/>
      <c r="D804" s="102"/>
      <c r="E804" s="102"/>
      <c r="F804" s="102"/>
      <c r="G804" s="102"/>
      <c r="H804" s="102"/>
      <c r="I804" s="92"/>
    </row>
    <row r="805" spans="1:9" ht="12.75">
      <c r="A805" s="92"/>
      <c r="B805" s="102"/>
      <c r="C805" s="102"/>
      <c r="D805" s="102"/>
      <c r="E805" s="102"/>
      <c r="F805" s="102"/>
      <c r="G805" s="102"/>
      <c r="H805" s="102"/>
      <c r="I805" s="92"/>
    </row>
    <row r="806" spans="1:9" ht="12.75">
      <c r="A806" s="92"/>
      <c r="B806" s="102"/>
      <c r="C806" s="102"/>
      <c r="D806" s="102"/>
      <c r="E806" s="102"/>
      <c r="F806" s="102"/>
      <c r="G806" s="102"/>
      <c r="H806" s="102"/>
      <c r="I806" s="92"/>
    </row>
    <row r="807" spans="1:9" ht="12.75">
      <c r="A807" s="92"/>
      <c r="B807" s="102"/>
      <c r="C807" s="102"/>
      <c r="D807" s="102"/>
      <c r="E807" s="102"/>
      <c r="F807" s="102"/>
      <c r="G807" s="102"/>
      <c r="H807" s="102"/>
      <c r="I807" s="92"/>
    </row>
    <row r="808" spans="1:9" ht="12.75">
      <c r="A808" s="92"/>
      <c r="B808" s="102"/>
      <c r="C808" s="102"/>
      <c r="D808" s="102"/>
      <c r="E808" s="102"/>
      <c r="F808" s="102"/>
      <c r="G808" s="102"/>
      <c r="H808" s="102"/>
      <c r="I808" s="92"/>
    </row>
    <row r="809" spans="1:9" ht="12.75">
      <c r="A809" s="92"/>
      <c r="B809" s="102"/>
      <c r="C809" s="102"/>
      <c r="D809" s="102"/>
      <c r="E809" s="102"/>
      <c r="F809" s="102"/>
      <c r="G809" s="102"/>
      <c r="H809" s="102"/>
      <c r="I809" s="92"/>
    </row>
    <row r="810" spans="1:9" ht="12.75">
      <c r="A810" s="92"/>
      <c r="B810" s="102"/>
      <c r="C810" s="102"/>
      <c r="D810" s="102"/>
      <c r="E810" s="102"/>
      <c r="F810" s="102"/>
      <c r="G810" s="102"/>
      <c r="H810" s="102"/>
      <c r="I810" s="92"/>
    </row>
    <row r="811" spans="1:9" ht="12.75">
      <c r="A811" s="92"/>
      <c r="B811" s="102"/>
      <c r="C811" s="102"/>
      <c r="D811" s="102"/>
      <c r="E811" s="102"/>
      <c r="F811" s="102"/>
      <c r="G811" s="102"/>
      <c r="H811" s="102"/>
      <c r="I811" s="92"/>
    </row>
    <row r="812" spans="1:9" ht="12.75">
      <c r="A812" s="92"/>
      <c r="B812" s="102"/>
      <c r="C812" s="102"/>
      <c r="D812" s="102"/>
      <c r="E812" s="102"/>
      <c r="F812" s="102"/>
      <c r="G812" s="102"/>
      <c r="H812" s="102"/>
      <c r="I812" s="92"/>
    </row>
    <row r="813" spans="1:9" ht="12.75">
      <c r="A813" s="92"/>
      <c r="B813" s="102"/>
      <c r="C813" s="102"/>
      <c r="D813" s="102"/>
      <c r="E813" s="102"/>
      <c r="F813" s="102"/>
      <c r="G813" s="102"/>
      <c r="H813" s="102"/>
      <c r="I813" s="92"/>
    </row>
    <row r="814" spans="1:9" ht="12.75">
      <c r="A814" s="92"/>
      <c r="B814" s="102"/>
      <c r="C814" s="102"/>
      <c r="D814" s="102"/>
      <c r="E814" s="102"/>
      <c r="F814" s="102"/>
      <c r="G814" s="102"/>
      <c r="H814" s="102"/>
      <c r="I814" s="92"/>
    </row>
    <row r="815" spans="1:9" ht="12.75">
      <c r="A815" s="92"/>
      <c r="B815" s="102"/>
      <c r="C815" s="102"/>
      <c r="D815" s="102"/>
      <c r="E815" s="102"/>
      <c r="F815" s="102"/>
      <c r="G815" s="102"/>
      <c r="H815" s="102"/>
      <c r="I815" s="92"/>
    </row>
    <row r="816" spans="1:9" ht="12.75">
      <c r="A816" s="92"/>
      <c r="B816" s="102"/>
      <c r="C816" s="102"/>
      <c r="D816" s="102"/>
      <c r="E816" s="102"/>
      <c r="F816" s="102"/>
      <c r="G816" s="102"/>
      <c r="H816" s="102"/>
      <c r="I816" s="92"/>
    </row>
    <row r="817" spans="1:9" ht="12.75">
      <c r="A817" s="92"/>
      <c r="B817" s="102"/>
      <c r="C817" s="102"/>
      <c r="D817" s="102"/>
      <c r="E817" s="102"/>
      <c r="F817" s="102"/>
      <c r="G817" s="102"/>
      <c r="H817" s="102"/>
      <c r="I817" s="92"/>
    </row>
    <row r="818" spans="1:9" ht="12.75">
      <c r="A818" s="92"/>
      <c r="B818" s="102"/>
      <c r="C818" s="102"/>
      <c r="D818" s="102"/>
      <c r="E818" s="102"/>
      <c r="F818" s="102"/>
      <c r="G818" s="102"/>
      <c r="H818" s="102"/>
      <c r="I818" s="92"/>
    </row>
    <row r="819" spans="1:9" ht="12.75">
      <c r="A819" s="92"/>
      <c r="B819" s="102"/>
      <c r="C819" s="102"/>
      <c r="D819" s="102"/>
      <c r="E819" s="102"/>
      <c r="F819" s="102"/>
      <c r="G819" s="102"/>
      <c r="H819" s="102"/>
      <c r="I819" s="92"/>
    </row>
    <row r="820" spans="1:9" ht="12.75">
      <c r="A820" s="92"/>
      <c r="B820" s="102"/>
      <c r="C820" s="102"/>
      <c r="D820" s="102"/>
      <c r="E820" s="102"/>
      <c r="F820" s="102"/>
      <c r="G820" s="102"/>
      <c r="H820" s="102"/>
      <c r="I820" s="92"/>
    </row>
    <row r="821" spans="1:9" ht="12.75">
      <c r="A821" s="92"/>
      <c r="B821" s="102"/>
      <c r="C821" s="102"/>
      <c r="D821" s="102"/>
      <c r="E821" s="102"/>
      <c r="F821" s="102"/>
      <c r="G821" s="102"/>
      <c r="H821" s="102"/>
      <c r="I821" s="92"/>
    </row>
    <row r="822" spans="1:9" ht="12.75">
      <c r="A822" s="92"/>
      <c r="B822" s="102"/>
      <c r="C822" s="102"/>
      <c r="D822" s="102"/>
      <c r="E822" s="102"/>
      <c r="F822" s="102"/>
      <c r="G822" s="102"/>
      <c r="H822" s="102"/>
      <c r="I822" s="92"/>
    </row>
    <row r="823" spans="1:9" ht="12.75">
      <c r="A823" s="92"/>
      <c r="B823" s="102"/>
      <c r="C823" s="102"/>
      <c r="D823" s="102"/>
      <c r="E823" s="102"/>
      <c r="F823" s="102"/>
      <c r="G823" s="102"/>
      <c r="H823" s="102"/>
      <c r="I823" s="92"/>
    </row>
    <row r="824" spans="1:9" ht="12.75">
      <c r="A824" s="92"/>
      <c r="B824" s="102"/>
      <c r="C824" s="102"/>
      <c r="D824" s="102"/>
      <c r="E824" s="102"/>
      <c r="F824" s="102"/>
      <c r="G824" s="102"/>
      <c r="H824" s="102"/>
      <c r="I824" s="92"/>
    </row>
    <row r="825" spans="1:9" ht="12.75">
      <c r="A825" s="92"/>
      <c r="B825" s="102"/>
      <c r="C825" s="102"/>
      <c r="D825" s="102"/>
      <c r="E825" s="102"/>
      <c r="F825" s="102"/>
      <c r="G825" s="102"/>
      <c r="H825" s="102"/>
      <c r="I825" s="92"/>
    </row>
    <row r="826" spans="1:9" ht="12.75">
      <c r="A826" s="92"/>
      <c r="B826" s="102"/>
      <c r="C826" s="102"/>
      <c r="D826" s="102"/>
      <c r="E826" s="102"/>
      <c r="F826" s="102"/>
      <c r="G826" s="102"/>
      <c r="H826" s="102"/>
      <c r="I826" s="92"/>
    </row>
    <row r="827" spans="1:9" ht="12.75">
      <c r="A827" s="92"/>
      <c r="B827" s="102"/>
      <c r="C827" s="102"/>
      <c r="D827" s="102"/>
      <c r="E827" s="102"/>
      <c r="F827" s="102"/>
      <c r="G827" s="102"/>
      <c r="H827" s="102"/>
      <c r="I827" s="92"/>
    </row>
    <row r="828" spans="1:9" ht="12.75">
      <c r="A828" s="92"/>
      <c r="B828" s="102"/>
      <c r="C828" s="102"/>
      <c r="D828" s="102"/>
      <c r="E828" s="102"/>
      <c r="F828" s="102"/>
      <c r="G828" s="102"/>
      <c r="H828" s="102"/>
      <c r="I828" s="92"/>
    </row>
    <row r="829" spans="1:9" ht="12.75">
      <c r="A829" s="92"/>
      <c r="B829" s="102"/>
      <c r="C829" s="102"/>
      <c r="D829" s="102"/>
      <c r="E829" s="102"/>
      <c r="F829" s="102"/>
      <c r="G829" s="102"/>
      <c r="H829" s="102"/>
      <c r="I829" s="92"/>
    </row>
    <row r="830" spans="1:9" ht="12.75">
      <c r="A830" s="92"/>
      <c r="B830" s="102"/>
      <c r="C830" s="102"/>
      <c r="D830" s="102"/>
      <c r="E830" s="102"/>
      <c r="F830" s="102"/>
      <c r="G830" s="102"/>
      <c r="H830" s="102"/>
      <c r="I830" s="92"/>
    </row>
    <row r="831" spans="1:9" ht="12.75">
      <c r="A831" s="92"/>
      <c r="B831" s="102"/>
      <c r="C831" s="102"/>
      <c r="D831" s="102"/>
      <c r="E831" s="102"/>
      <c r="F831" s="102"/>
      <c r="G831" s="102"/>
      <c r="H831" s="102"/>
      <c r="I831" s="92"/>
    </row>
    <row r="832" spans="1:9" ht="12.75">
      <c r="A832" s="92"/>
      <c r="B832" s="102"/>
      <c r="C832" s="102"/>
      <c r="D832" s="102"/>
      <c r="E832" s="102"/>
      <c r="F832" s="102"/>
      <c r="G832" s="102"/>
      <c r="H832" s="102"/>
      <c r="I832" s="92"/>
    </row>
    <row r="833" spans="1:9" ht="12.75">
      <c r="A833" s="92"/>
      <c r="B833" s="102"/>
      <c r="C833" s="102"/>
      <c r="D833" s="102"/>
      <c r="E833" s="102"/>
      <c r="F833" s="102"/>
      <c r="G833" s="102"/>
      <c r="H833" s="102"/>
      <c r="I833" s="92"/>
    </row>
    <row r="834" spans="1:9" ht="12.75">
      <c r="A834" s="92"/>
      <c r="B834" s="102"/>
      <c r="C834" s="102"/>
      <c r="D834" s="102"/>
      <c r="E834" s="102"/>
      <c r="F834" s="102"/>
      <c r="G834" s="102"/>
      <c r="H834" s="102"/>
      <c r="I834" s="92"/>
    </row>
    <row r="835" spans="1:9" ht="12.75">
      <c r="A835" s="92"/>
      <c r="B835" s="102"/>
      <c r="C835" s="102"/>
      <c r="D835" s="102"/>
      <c r="E835" s="102"/>
      <c r="F835" s="102"/>
      <c r="G835" s="102"/>
      <c r="H835" s="102"/>
      <c r="I835" s="92"/>
    </row>
    <row r="836" spans="1:9" ht="12.75">
      <c r="A836" s="92"/>
      <c r="B836" s="102"/>
      <c r="C836" s="102"/>
      <c r="D836" s="102"/>
      <c r="E836" s="102"/>
      <c r="F836" s="102"/>
      <c r="G836" s="102"/>
      <c r="H836" s="102"/>
      <c r="I836" s="92"/>
    </row>
    <row r="837" spans="1:9" ht="12.75">
      <c r="A837" s="92"/>
      <c r="B837" s="102"/>
      <c r="C837" s="102"/>
      <c r="D837" s="102"/>
      <c r="E837" s="102"/>
      <c r="F837" s="102"/>
      <c r="G837" s="102"/>
      <c r="H837" s="102"/>
      <c r="I837" s="92"/>
    </row>
    <row r="838" spans="1:9" ht="12.75">
      <c r="A838" s="92"/>
      <c r="B838" s="102"/>
      <c r="C838" s="102"/>
      <c r="D838" s="102"/>
      <c r="E838" s="102"/>
      <c r="F838" s="102"/>
      <c r="G838" s="102"/>
      <c r="H838" s="102"/>
      <c r="I838" s="92"/>
    </row>
    <row r="839" spans="1:9" ht="12.75">
      <c r="A839" s="92"/>
      <c r="B839" s="102"/>
      <c r="C839" s="102"/>
      <c r="D839" s="102"/>
      <c r="E839" s="102"/>
      <c r="F839" s="102"/>
      <c r="G839" s="102"/>
      <c r="H839" s="102"/>
      <c r="I839" s="92"/>
    </row>
    <row r="840" spans="1:9" ht="12.75">
      <c r="A840" s="92"/>
      <c r="B840" s="102"/>
      <c r="C840" s="102"/>
      <c r="D840" s="102"/>
      <c r="E840" s="102"/>
      <c r="F840" s="102"/>
      <c r="G840" s="102"/>
      <c r="H840" s="102"/>
      <c r="I840" s="92"/>
    </row>
    <row r="841" spans="1:9" ht="12.75">
      <c r="A841" s="92"/>
      <c r="B841" s="102"/>
      <c r="C841" s="102"/>
      <c r="D841" s="102"/>
      <c r="E841" s="102"/>
      <c r="F841" s="102"/>
      <c r="G841" s="102"/>
      <c r="H841" s="102"/>
      <c r="I841" s="92"/>
    </row>
    <row r="842" spans="1:9" ht="12.75">
      <c r="A842" s="92"/>
      <c r="B842" s="102"/>
      <c r="C842" s="102"/>
      <c r="D842" s="102"/>
      <c r="E842" s="102"/>
      <c r="F842" s="102"/>
      <c r="G842" s="102"/>
      <c r="H842" s="102"/>
      <c r="I842" s="92"/>
    </row>
    <row r="843" spans="1:9" ht="12.75">
      <c r="A843" s="92"/>
      <c r="B843" s="102"/>
      <c r="C843" s="102"/>
      <c r="D843" s="102"/>
      <c r="E843" s="102"/>
      <c r="F843" s="102"/>
      <c r="G843" s="102"/>
      <c r="H843" s="102"/>
      <c r="I843" s="92"/>
    </row>
    <row r="844" spans="1:9" ht="12.75">
      <c r="A844" s="92"/>
      <c r="B844" s="102"/>
      <c r="C844" s="102"/>
      <c r="D844" s="102"/>
      <c r="E844" s="102"/>
      <c r="F844" s="102"/>
      <c r="G844" s="102"/>
      <c r="H844" s="102"/>
      <c r="I844" s="92"/>
    </row>
    <row r="845" spans="1:9" ht="12.75">
      <c r="A845" s="92"/>
      <c r="B845" s="102"/>
      <c r="C845" s="102"/>
      <c r="D845" s="102"/>
      <c r="E845" s="102"/>
      <c r="F845" s="102"/>
      <c r="G845" s="102"/>
      <c r="H845" s="102"/>
      <c r="I845" s="92"/>
    </row>
    <row r="846" spans="1:9" ht="12.75">
      <c r="A846" s="92"/>
      <c r="B846" s="102"/>
      <c r="C846" s="102"/>
      <c r="D846" s="102"/>
      <c r="E846" s="102"/>
      <c r="F846" s="102"/>
      <c r="G846" s="102"/>
      <c r="H846" s="102"/>
      <c r="I846" s="92"/>
    </row>
    <row r="847" spans="1:9" ht="12.75">
      <c r="A847" s="92"/>
      <c r="B847" s="102"/>
      <c r="C847" s="102"/>
      <c r="D847" s="102"/>
      <c r="E847" s="102"/>
      <c r="F847" s="102"/>
      <c r="G847" s="102"/>
      <c r="H847" s="102"/>
      <c r="I847" s="92"/>
    </row>
    <row r="848" spans="1:9" ht="12.75">
      <c r="A848" s="92"/>
      <c r="B848" s="102"/>
      <c r="C848" s="102"/>
      <c r="D848" s="102"/>
      <c r="E848" s="102"/>
      <c r="F848" s="102"/>
      <c r="G848" s="102"/>
      <c r="H848" s="102"/>
      <c r="I848" s="92"/>
    </row>
    <row r="849" spans="1:9" ht="12.75">
      <c r="A849" s="92"/>
      <c r="B849" s="102"/>
      <c r="C849" s="102"/>
      <c r="D849" s="102"/>
      <c r="E849" s="102"/>
      <c r="F849" s="102"/>
      <c r="G849" s="102"/>
      <c r="H849" s="102"/>
      <c r="I849" s="92"/>
    </row>
    <row r="850" spans="1:9" ht="12.75">
      <c r="A850" s="92"/>
      <c r="B850" s="102"/>
      <c r="C850" s="102"/>
      <c r="D850" s="102"/>
      <c r="E850" s="102"/>
      <c r="F850" s="102"/>
      <c r="G850" s="102"/>
      <c r="H850" s="102"/>
      <c r="I850" s="92"/>
    </row>
    <row r="851" spans="1:9" ht="12.75">
      <c r="A851" s="92"/>
      <c r="B851" s="102"/>
      <c r="C851" s="102"/>
      <c r="D851" s="102"/>
      <c r="E851" s="102"/>
      <c r="F851" s="102"/>
      <c r="G851" s="102"/>
      <c r="H851" s="102"/>
      <c r="I851" s="92"/>
    </row>
    <row r="852" spans="1:9" ht="12.75">
      <c r="A852" s="92"/>
      <c r="B852" s="102"/>
      <c r="C852" s="102"/>
      <c r="D852" s="102"/>
      <c r="E852" s="102"/>
      <c r="F852" s="102"/>
      <c r="G852" s="102"/>
      <c r="H852" s="102"/>
      <c r="I852" s="92"/>
    </row>
    <row r="853" spans="1:9" ht="12.75">
      <c r="A853" s="92"/>
      <c r="B853" s="102"/>
      <c r="C853" s="102"/>
      <c r="D853" s="102"/>
      <c r="E853" s="102"/>
      <c r="F853" s="102"/>
      <c r="G853" s="102"/>
      <c r="H853" s="102"/>
      <c r="I853" s="92"/>
    </row>
    <row r="854" spans="1:9" ht="12.75">
      <c r="A854" s="92"/>
      <c r="B854" s="102"/>
      <c r="C854" s="102"/>
      <c r="D854" s="102"/>
      <c r="E854" s="102"/>
      <c r="F854" s="102"/>
      <c r="G854" s="102"/>
      <c r="H854" s="102"/>
      <c r="I854" s="92"/>
    </row>
    <row r="855" spans="1:9" ht="12.75">
      <c r="A855" s="92"/>
      <c r="B855" s="102"/>
      <c r="C855" s="102"/>
      <c r="D855" s="102"/>
      <c r="E855" s="102"/>
      <c r="F855" s="102"/>
      <c r="G855" s="102"/>
      <c r="H855" s="102"/>
      <c r="I855" s="92"/>
    </row>
    <row r="856" spans="1:9" ht="12.75">
      <c r="A856" s="92"/>
      <c r="B856" s="102"/>
      <c r="C856" s="102"/>
      <c r="D856" s="102"/>
      <c r="E856" s="102"/>
      <c r="F856" s="102"/>
      <c r="G856" s="102"/>
      <c r="H856" s="102"/>
      <c r="I856" s="92"/>
    </row>
    <row r="857" spans="1:9" ht="12.75">
      <c r="A857" s="92"/>
      <c r="B857" s="102"/>
      <c r="C857" s="102"/>
      <c r="D857" s="102"/>
      <c r="E857" s="102"/>
      <c r="F857" s="102"/>
      <c r="G857" s="102"/>
      <c r="H857" s="102"/>
      <c r="I857" s="92"/>
    </row>
    <row r="858" spans="1:9" ht="12.75">
      <c r="A858" s="92"/>
      <c r="B858" s="102"/>
      <c r="C858" s="102"/>
      <c r="D858" s="102"/>
      <c r="E858" s="102"/>
      <c r="F858" s="102"/>
      <c r="G858" s="102"/>
      <c r="H858" s="102"/>
      <c r="I858" s="92"/>
    </row>
    <row r="859" spans="1:9" ht="12.75">
      <c r="A859" s="92"/>
      <c r="B859" s="102"/>
      <c r="C859" s="102"/>
      <c r="D859" s="102"/>
      <c r="E859" s="102"/>
      <c r="F859" s="102"/>
      <c r="G859" s="102"/>
      <c r="H859" s="102"/>
      <c r="I859" s="92"/>
    </row>
    <row r="860" spans="1:9" ht="12.75">
      <c r="A860" s="92"/>
      <c r="B860" s="102"/>
      <c r="C860" s="102"/>
      <c r="D860" s="102"/>
      <c r="E860" s="102"/>
      <c r="F860" s="102"/>
      <c r="G860" s="102"/>
      <c r="H860" s="102"/>
      <c r="I860" s="92"/>
    </row>
    <row r="861" spans="1:9" ht="12.75">
      <c r="A861" s="92"/>
      <c r="B861" s="102"/>
      <c r="C861" s="102"/>
      <c r="D861" s="102"/>
      <c r="E861" s="102"/>
      <c r="F861" s="102"/>
      <c r="G861" s="102"/>
      <c r="H861" s="102"/>
      <c r="I861" s="92"/>
    </row>
    <row r="862" spans="1:9" ht="12.75">
      <c r="A862" s="92"/>
      <c r="B862" s="102"/>
      <c r="C862" s="102"/>
      <c r="D862" s="102"/>
      <c r="E862" s="102"/>
      <c r="F862" s="102"/>
      <c r="G862" s="102"/>
      <c r="H862" s="102"/>
      <c r="I862" s="92"/>
    </row>
    <row r="863" spans="1:9" ht="12.75">
      <c r="A863" s="92"/>
      <c r="B863" s="102"/>
      <c r="C863" s="102"/>
      <c r="D863" s="102"/>
      <c r="E863" s="102"/>
      <c r="F863" s="102"/>
      <c r="G863" s="102"/>
      <c r="H863" s="102"/>
      <c r="I863" s="92"/>
    </row>
    <row r="864" spans="1:9" ht="12.75">
      <c r="A864" s="92"/>
      <c r="B864" s="102"/>
      <c r="C864" s="102"/>
      <c r="D864" s="102"/>
      <c r="E864" s="102"/>
      <c r="F864" s="102"/>
      <c r="G864" s="102"/>
      <c r="H864" s="102"/>
      <c r="I864" s="92"/>
    </row>
    <row r="865" spans="1:9" ht="12.75">
      <c r="A865" s="92"/>
      <c r="B865" s="102"/>
      <c r="C865" s="102"/>
      <c r="D865" s="102"/>
      <c r="E865" s="102"/>
      <c r="F865" s="102"/>
      <c r="G865" s="102"/>
      <c r="H865" s="102"/>
      <c r="I865" s="92"/>
    </row>
    <row r="866" spans="1:9" ht="12.75">
      <c r="A866" s="92"/>
      <c r="B866" s="102"/>
      <c r="C866" s="102"/>
      <c r="D866" s="102"/>
      <c r="E866" s="102"/>
      <c r="F866" s="102"/>
      <c r="G866" s="102"/>
      <c r="H866" s="102"/>
      <c r="I866" s="92"/>
    </row>
    <row r="867" spans="1:9" ht="12.75">
      <c r="A867" s="92"/>
      <c r="B867" s="102"/>
      <c r="C867" s="102"/>
      <c r="D867" s="102"/>
      <c r="E867" s="102"/>
      <c r="F867" s="102"/>
      <c r="G867" s="102"/>
      <c r="H867" s="102"/>
      <c r="I867" s="92"/>
    </row>
    <row r="868" spans="1:9" ht="12.75">
      <c r="A868" s="92"/>
      <c r="B868" s="102"/>
      <c r="C868" s="102"/>
      <c r="D868" s="102"/>
      <c r="E868" s="102"/>
      <c r="F868" s="102"/>
      <c r="G868" s="102"/>
      <c r="H868" s="102"/>
      <c r="I868" s="92"/>
    </row>
    <row r="869" spans="1:9" ht="12.75">
      <c r="A869" s="92"/>
      <c r="B869" s="102"/>
      <c r="C869" s="102"/>
      <c r="D869" s="102"/>
      <c r="E869" s="102"/>
      <c r="F869" s="102"/>
      <c r="G869" s="102"/>
      <c r="H869" s="102"/>
      <c r="I869" s="92"/>
    </row>
    <row r="870" spans="1:9" ht="12.75">
      <c r="A870" s="92"/>
      <c r="B870" s="102"/>
      <c r="C870" s="102"/>
      <c r="D870" s="102"/>
      <c r="E870" s="102"/>
      <c r="F870" s="102"/>
      <c r="G870" s="102"/>
      <c r="H870" s="102"/>
      <c r="I870" s="92"/>
    </row>
    <row r="871" spans="1:9" ht="12.75">
      <c r="A871" s="92"/>
      <c r="B871" s="102"/>
      <c r="C871" s="102"/>
      <c r="D871" s="102"/>
      <c r="E871" s="102"/>
      <c r="F871" s="102"/>
      <c r="G871" s="102"/>
      <c r="H871" s="102"/>
      <c r="I871" s="92"/>
    </row>
    <row r="872" spans="1:9" ht="12.75">
      <c r="A872" s="92"/>
      <c r="B872" s="102"/>
      <c r="C872" s="102"/>
      <c r="D872" s="102"/>
      <c r="E872" s="102"/>
      <c r="F872" s="102"/>
      <c r="G872" s="102"/>
      <c r="H872" s="102"/>
      <c r="I872" s="92"/>
    </row>
    <row r="873" spans="1:9" ht="12.75">
      <c r="A873" s="92"/>
      <c r="B873" s="102"/>
      <c r="C873" s="102"/>
      <c r="D873" s="102"/>
      <c r="E873" s="102"/>
      <c r="F873" s="102"/>
      <c r="G873" s="102"/>
      <c r="H873" s="102"/>
      <c r="I873" s="92"/>
    </row>
    <row r="874" spans="1:9" ht="12.75">
      <c r="A874" s="92"/>
      <c r="B874" s="102"/>
      <c r="C874" s="102"/>
      <c r="D874" s="102"/>
      <c r="E874" s="102"/>
      <c r="F874" s="102"/>
      <c r="G874" s="102"/>
      <c r="H874" s="102"/>
      <c r="I874" s="92"/>
    </row>
    <row r="875" spans="1:9" ht="12.75">
      <c r="A875" s="92"/>
      <c r="B875" s="102"/>
      <c r="C875" s="102"/>
      <c r="D875" s="102"/>
      <c r="E875" s="102"/>
      <c r="F875" s="102"/>
      <c r="G875" s="102"/>
      <c r="H875" s="102"/>
      <c r="I875" s="92"/>
    </row>
    <row r="876" spans="1:9" ht="12.75">
      <c r="A876" s="92"/>
      <c r="B876" s="102"/>
      <c r="C876" s="102"/>
      <c r="D876" s="102"/>
      <c r="E876" s="102"/>
      <c r="F876" s="102"/>
      <c r="G876" s="102"/>
      <c r="H876" s="102"/>
      <c r="I876" s="92"/>
    </row>
    <row r="877" spans="1:9" ht="12.75">
      <c r="A877" s="92"/>
      <c r="B877" s="102"/>
      <c r="C877" s="102"/>
      <c r="D877" s="102"/>
      <c r="E877" s="102"/>
      <c r="F877" s="102"/>
      <c r="G877" s="102"/>
      <c r="H877" s="102"/>
      <c r="I877" s="92"/>
    </row>
    <row r="878" spans="1:9" ht="12.75">
      <c r="A878" s="92"/>
      <c r="B878" s="102"/>
      <c r="C878" s="102"/>
      <c r="D878" s="102"/>
      <c r="E878" s="102"/>
      <c r="F878" s="102"/>
      <c r="G878" s="102"/>
      <c r="H878" s="102"/>
      <c r="I878" s="92"/>
    </row>
    <row r="879" spans="1:9" ht="12.75">
      <c r="A879" s="92"/>
      <c r="B879" s="102"/>
      <c r="C879" s="102"/>
      <c r="D879" s="102"/>
      <c r="E879" s="102"/>
      <c r="F879" s="102"/>
      <c r="G879" s="102"/>
      <c r="H879" s="102"/>
      <c r="I879" s="92"/>
    </row>
    <row r="880" spans="1:9" ht="12.75">
      <c r="A880" s="92"/>
      <c r="B880" s="102"/>
      <c r="C880" s="102"/>
      <c r="D880" s="102"/>
      <c r="E880" s="102"/>
      <c r="F880" s="102"/>
      <c r="G880" s="102"/>
      <c r="H880" s="102"/>
      <c r="I880" s="92"/>
    </row>
    <row r="881" spans="1:9" ht="12.75">
      <c r="A881" s="92"/>
      <c r="B881" s="102"/>
      <c r="C881" s="102"/>
      <c r="D881" s="102"/>
      <c r="E881" s="102"/>
      <c r="F881" s="102"/>
      <c r="G881" s="102"/>
      <c r="H881" s="102"/>
      <c r="I881" s="92"/>
    </row>
    <row r="882" spans="1:9" ht="12.75">
      <c r="A882" s="92"/>
      <c r="B882" s="102"/>
      <c r="C882" s="102"/>
      <c r="D882" s="102"/>
      <c r="E882" s="102"/>
      <c r="F882" s="102"/>
      <c r="G882" s="102"/>
      <c r="H882" s="102"/>
      <c r="I882" s="92"/>
    </row>
    <row r="883" spans="1:9" ht="12.75">
      <c r="A883" s="92"/>
      <c r="B883" s="102"/>
      <c r="C883" s="102"/>
      <c r="D883" s="102"/>
      <c r="E883" s="102"/>
      <c r="F883" s="102"/>
      <c r="G883" s="102"/>
      <c r="H883" s="102"/>
      <c r="I883" s="92"/>
    </row>
    <row r="884" spans="1:9" ht="12.75">
      <c r="A884" s="92"/>
      <c r="B884" s="102"/>
      <c r="C884" s="102"/>
      <c r="D884" s="102"/>
      <c r="E884" s="102"/>
      <c r="F884" s="102"/>
      <c r="G884" s="102"/>
      <c r="H884" s="102"/>
      <c r="I884" s="92"/>
    </row>
    <row r="885" spans="1:9" ht="12.75">
      <c r="A885" s="92"/>
      <c r="B885" s="102"/>
      <c r="C885" s="102"/>
      <c r="D885" s="102"/>
      <c r="E885" s="102"/>
      <c r="F885" s="102"/>
      <c r="G885" s="102"/>
      <c r="H885" s="102"/>
      <c r="I885" s="92"/>
    </row>
    <row r="886" spans="1:9" ht="12.75">
      <c r="A886" s="92"/>
      <c r="B886" s="102"/>
      <c r="C886" s="102"/>
      <c r="D886" s="102"/>
      <c r="E886" s="102"/>
      <c r="F886" s="102"/>
      <c r="G886" s="102"/>
      <c r="H886" s="102"/>
      <c r="I886" s="92"/>
    </row>
    <row r="887" spans="1:9" ht="12.75">
      <c r="A887" s="92"/>
      <c r="B887" s="102"/>
      <c r="C887" s="102"/>
      <c r="D887" s="102"/>
      <c r="E887" s="102"/>
      <c r="F887" s="102"/>
      <c r="G887" s="102"/>
      <c r="H887" s="102"/>
      <c r="I887" s="92"/>
    </row>
    <row r="888" spans="1:9" ht="12.75">
      <c r="A888" s="92"/>
      <c r="B888" s="102"/>
      <c r="C888" s="102"/>
      <c r="D888" s="102"/>
      <c r="E888" s="102"/>
      <c r="F888" s="102"/>
      <c r="G888" s="102"/>
      <c r="H888" s="102"/>
      <c r="I888" s="92"/>
    </row>
    <row r="889" spans="1:9" ht="12.75">
      <c r="A889" s="92"/>
      <c r="B889" s="102"/>
      <c r="C889" s="102"/>
      <c r="D889" s="102"/>
      <c r="E889" s="102"/>
      <c r="F889" s="102"/>
      <c r="G889" s="102"/>
      <c r="H889" s="102"/>
      <c r="I889" s="92"/>
    </row>
    <row r="890" spans="1:9" ht="12.75">
      <c r="A890" s="92"/>
      <c r="B890" s="102"/>
      <c r="C890" s="102"/>
      <c r="D890" s="102"/>
      <c r="E890" s="102"/>
      <c r="F890" s="102"/>
      <c r="G890" s="102"/>
      <c r="H890" s="102"/>
      <c r="I890" s="92"/>
    </row>
    <row r="891" spans="1:9" ht="12.75">
      <c r="A891" s="92"/>
      <c r="B891" s="102"/>
      <c r="C891" s="102"/>
      <c r="D891" s="102"/>
      <c r="E891" s="102"/>
      <c r="F891" s="102"/>
      <c r="G891" s="102"/>
      <c r="H891" s="102"/>
      <c r="I891" s="92"/>
    </row>
    <row r="892" spans="1:9" ht="12.75">
      <c r="A892" s="92"/>
      <c r="B892" s="102"/>
      <c r="C892" s="102"/>
      <c r="D892" s="102"/>
      <c r="E892" s="102"/>
      <c r="F892" s="102"/>
      <c r="G892" s="102"/>
      <c r="H892" s="102"/>
      <c r="I892" s="92"/>
    </row>
    <row r="893" spans="1:9" ht="12.75">
      <c r="A893" s="92"/>
      <c r="B893" s="102"/>
      <c r="C893" s="102"/>
      <c r="D893" s="102"/>
      <c r="E893" s="102"/>
      <c r="F893" s="102"/>
      <c r="G893" s="102"/>
      <c r="H893" s="102"/>
      <c r="I893" s="92"/>
    </row>
    <row r="894" spans="1:9" ht="12.75">
      <c r="A894" s="92"/>
      <c r="B894" s="102"/>
      <c r="C894" s="102"/>
      <c r="D894" s="102"/>
      <c r="E894" s="102"/>
      <c r="F894" s="102"/>
      <c r="G894" s="102"/>
      <c r="H894" s="102"/>
      <c r="I894" s="92"/>
    </row>
    <row r="895" spans="1:9" ht="12.75">
      <c r="A895" s="92"/>
      <c r="B895" s="102"/>
      <c r="C895" s="102"/>
      <c r="D895" s="102"/>
      <c r="E895" s="102"/>
      <c r="F895" s="102"/>
      <c r="G895" s="102"/>
      <c r="H895" s="102"/>
      <c r="I895" s="92"/>
    </row>
    <row r="896" spans="1:9" ht="12.75">
      <c r="A896" s="92"/>
      <c r="B896" s="102"/>
      <c r="C896" s="102"/>
      <c r="D896" s="102"/>
      <c r="E896" s="102"/>
      <c r="F896" s="102"/>
      <c r="G896" s="102"/>
      <c r="H896" s="102"/>
      <c r="I896" s="92"/>
    </row>
    <row r="897" spans="1:9" ht="12.75">
      <c r="A897" s="92"/>
      <c r="B897" s="102"/>
      <c r="C897" s="102"/>
      <c r="D897" s="102"/>
      <c r="E897" s="102"/>
      <c r="F897" s="102"/>
      <c r="G897" s="102"/>
      <c r="H897" s="102"/>
      <c r="I897" s="92"/>
    </row>
    <row r="898" spans="1:9" ht="12.75">
      <c r="A898" s="92"/>
      <c r="B898" s="102"/>
      <c r="C898" s="102"/>
      <c r="D898" s="102"/>
      <c r="E898" s="102"/>
      <c r="F898" s="102"/>
      <c r="G898" s="102"/>
      <c r="H898" s="102"/>
      <c r="I898" s="92"/>
    </row>
    <row r="899" spans="1:9" ht="12.75">
      <c r="A899" s="92"/>
      <c r="B899" s="102"/>
      <c r="C899" s="102"/>
      <c r="D899" s="102"/>
      <c r="E899" s="102"/>
      <c r="F899" s="102"/>
      <c r="G899" s="102"/>
      <c r="H899" s="102"/>
      <c r="I899" s="92"/>
    </row>
    <row r="900" spans="1:9" ht="12.75">
      <c r="A900" s="92"/>
      <c r="B900" s="102"/>
      <c r="C900" s="102"/>
      <c r="D900" s="102"/>
      <c r="E900" s="102"/>
      <c r="F900" s="102"/>
      <c r="G900" s="102"/>
      <c r="H900" s="102"/>
      <c r="I900" s="92"/>
    </row>
    <row r="901" spans="1:9" ht="12.75">
      <c r="A901" s="92"/>
      <c r="B901" s="102"/>
      <c r="C901" s="102"/>
      <c r="D901" s="102"/>
      <c r="E901" s="102"/>
      <c r="F901" s="102"/>
      <c r="G901" s="102"/>
      <c r="H901" s="102"/>
      <c r="I901" s="92"/>
    </row>
    <row r="902" spans="1:9" ht="12.75">
      <c r="A902" s="92"/>
      <c r="B902" s="102"/>
      <c r="C902" s="102"/>
      <c r="D902" s="102"/>
      <c r="E902" s="102"/>
      <c r="F902" s="102"/>
      <c r="G902" s="102"/>
      <c r="H902" s="102"/>
      <c r="I902" s="92"/>
    </row>
    <row r="903" spans="1:9" ht="12.75">
      <c r="A903" s="92"/>
      <c r="B903" s="102"/>
      <c r="C903" s="102"/>
      <c r="D903" s="102"/>
      <c r="E903" s="102"/>
      <c r="F903" s="102"/>
      <c r="G903" s="102"/>
      <c r="H903" s="102"/>
      <c r="I903" s="92"/>
    </row>
    <row r="904" spans="1:9" ht="12.75">
      <c r="A904" s="92"/>
      <c r="B904" s="102"/>
      <c r="C904" s="102"/>
      <c r="D904" s="102"/>
      <c r="E904" s="102"/>
      <c r="F904" s="102"/>
      <c r="G904" s="102"/>
      <c r="H904" s="102"/>
      <c r="I904" s="92"/>
    </row>
    <row r="905" spans="1:9" ht="12.75">
      <c r="A905" s="92"/>
      <c r="B905" s="102"/>
      <c r="C905" s="102"/>
      <c r="D905" s="102"/>
      <c r="E905" s="102"/>
      <c r="F905" s="102"/>
      <c r="G905" s="102"/>
      <c r="H905" s="102"/>
      <c r="I905" s="92"/>
    </row>
    <row r="906" spans="1:9" ht="12.75">
      <c r="A906" s="92"/>
      <c r="B906" s="102"/>
      <c r="C906" s="102"/>
      <c r="D906" s="102"/>
      <c r="E906" s="102"/>
      <c r="F906" s="102"/>
      <c r="G906" s="102"/>
      <c r="H906" s="102"/>
      <c r="I906" s="92"/>
    </row>
    <row r="907" spans="1:9" ht="12.75">
      <c r="A907" s="92"/>
      <c r="B907" s="102"/>
      <c r="C907" s="102"/>
      <c r="D907" s="102"/>
      <c r="E907" s="102"/>
      <c r="F907" s="102"/>
      <c r="G907" s="102"/>
      <c r="H907" s="102"/>
      <c r="I907" s="92"/>
    </row>
    <row r="908" spans="1:9" ht="12.75">
      <c r="A908" s="92"/>
      <c r="B908" s="102"/>
      <c r="C908" s="102"/>
      <c r="D908" s="102"/>
      <c r="E908" s="102"/>
      <c r="F908" s="102"/>
      <c r="G908" s="102"/>
      <c r="H908" s="102"/>
      <c r="I908" s="92"/>
    </row>
    <row r="909" spans="1:9" ht="12.75">
      <c r="A909" s="92"/>
      <c r="B909" s="102"/>
      <c r="C909" s="102"/>
      <c r="D909" s="102"/>
      <c r="E909" s="102"/>
      <c r="F909" s="102"/>
      <c r="G909" s="102"/>
      <c r="H909" s="102"/>
      <c r="I909" s="92"/>
    </row>
    <row r="910" spans="1:9" ht="12.75">
      <c r="A910" s="92"/>
      <c r="B910" s="102"/>
      <c r="C910" s="102"/>
      <c r="D910" s="102"/>
      <c r="E910" s="102"/>
      <c r="F910" s="102"/>
      <c r="G910" s="102"/>
      <c r="H910" s="102"/>
      <c r="I910" s="92"/>
    </row>
    <row r="911" spans="1:9" ht="12.75">
      <c r="A911" s="92"/>
      <c r="B911" s="102"/>
      <c r="C911" s="102"/>
      <c r="D911" s="102"/>
      <c r="E911" s="102"/>
      <c r="F911" s="102"/>
      <c r="G911" s="102"/>
      <c r="H911" s="102"/>
      <c r="I911" s="92"/>
    </row>
    <row r="912" spans="1:9" ht="12.75">
      <c r="A912" s="92"/>
      <c r="B912" s="102"/>
      <c r="C912" s="102"/>
      <c r="D912" s="102"/>
      <c r="E912" s="102"/>
      <c r="F912" s="102"/>
      <c r="G912" s="102"/>
      <c r="H912" s="102"/>
      <c r="I912" s="92"/>
    </row>
    <row r="913" spans="1:9" ht="12.75">
      <c r="A913" s="92"/>
      <c r="B913" s="102"/>
      <c r="C913" s="102"/>
      <c r="D913" s="102"/>
      <c r="E913" s="102"/>
      <c r="F913" s="102"/>
      <c r="G913" s="102"/>
      <c r="H913" s="102"/>
      <c r="I913" s="92"/>
    </row>
    <row r="914" spans="1:9" ht="12.75">
      <c r="A914" s="92"/>
      <c r="B914" s="102"/>
      <c r="C914" s="102"/>
      <c r="D914" s="102"/>
      <c r="E914" s="102"/>
      <c r="F914" s="102"/>
      <c r="G914" s="102"/>
      <c r="H914" s="102"/>
      <c r="I914" s="92"/>
    </row>
    <row r="915" spans="1:9" ht="12.75">
      <c r="A915" s="92"/>
      <c r="B915" s="102"/>
      <c r="C915" s="102"/>
      <c r="D915" s="102"/>
      <c r="E915" s="102"/>
      <c r="F915" s="102"/>
      <c r="G915" s="102"/>
      <c r="H915" s="102"/>
      <c r="I915" s="92"/>
    </row>
    <row r="916" spans="1:9" ht="12.75">
      <c r="A916" s="92"/>
      <c r="B916" s="102"/>
      <c r="C916" s="102"/>
      <c r="D916" s="102"/>
      <c r="E916" s="102"/>
      <c r="F916" s="102"/>
      <c r="G916" s="102"/>
      <c r="H916" s="102"/>
      <c r="I916" s="92"/>
    </row>
    <row r="917" spans="1:9" ht="12.75">
      <c r="A917" s="92"/>
      <c r="B917" s="102"/>
      <c r="C917" s="102"/>
      <c r="D917" s="102"/>
      <c r="E917" s="102"/>
      <c r="F917" s="102"/>
      <c r="G917" s="102"/>
      <c r="H917" s="102"/>
      <c r="I917" s="92"/>
    </row>
    <row r="918" spans="1:9" ht="12.75">
      <c r="A918" s="92"/>
      <c r="B918" s="102"/>
      <c r="C918" s="102"/>
      <c r="D918" s="102"/>
      <c r="E918" s="102"/>
      <c r="F918" s="102"/>
      <c r="G918" s="102"/>
      <c r="H918" s="102"/>
      <c r="I918" s="92"/>
    </row>
    <row r="919" spans="1:9" ht="12.75">
      <c r="A919" s="92"/>
      <c r="B919" s="102"/>
      <c r="C919" s="102"/>
      <c r="D919" s="102"/>
      <c r="E919" s="102"/>
      <c r="F919" s="102"/>
      <c r="G919" s="102"/>
      <c r="H919" s="102"/>
      <c r="I919" s="92"/>
    </row>
    <row r="920" spans="1:9" ht="12.75">
      <c r="A920" s="92"/>
      <c r="B920" s="102"/>
      <c r="C920" s="102"/>
      <c r="D920" s="102"/>
      <c r="E920" s="102"/>
      <c r="F920" s="102"/>
      <c r="G920" s="102"/>
      <c r="H920" s="102"/>
      <c r="I920" s="92"/>
    </row>
    <row r="921" spans="1:9" ht="12.75">
      <c r="A921" s="92"/>
      <c r="B921" s="102"/>
      <c r="C921" s="102"/>
      <c r="D921" s="102"/>
      <c r="E921" s="102"/>
      <c r="F921" s="102"/>
      <c r="G921" s="102"/>
      <c r="H921" s="102"/>
      <c r="I921" s="92"/>
    </row>
    <row r="922" spans="1:9" ht="12.75">
      <c r="A922" s="92"/>
      <c r="B922" s="102"/>
      <c r="C922" s="102"/>
      <c r="D922" s="102"/>
      <c r="E922" s="102"/>
      <c r="F922" s="102"/>
      <c r="G922" s="102"/>
      <c r="H922" s="102"/>
      <c r="I922" s="92"/>
    </row>
    <row r="923" spans="1:9" ht="12.75">
      <c r="A923" s="92"/>
      <c r="B923" s="102"/>
      <c r="C923" s="102"/>
      <c r="D923" s="102"/>
      <c r="E923" s="102"/>
      <c r="F923" s="102"/>
      <c r="G923" s="102"/>
      <c r="H923" s="102"/>
      <c r="I923" s="92"/>
    </row>
    <row r="924" spans="1:9" ht="12.75">
      <c r="A924" s="92"/>
      <c r="B924" s="102"/>
      <c r="C924" s="102"/>
      <c r="D924" s="102"/>
      <c r="E924" s="102"/>
      <c r="F924" s="102"/>
      <c r="G924" s="102"/>
      <c r="H924" s="102"/>
      <c r="I924" s="92"/>
    </row>
    <row r="925" spans="1:9" ht="12.75">
      <c r="A925" s="92"/>
      <c r="B925" s="102"/>
      <c r="C925" s="102"/>
      <c r="D925" s="102"/>
      <c r="E925" s="102"/>
      <c r="F925" s="102"/>
      <c r="G925" s="102"/>
      <c r="H925" s="102"/>
      <c r="I925" s="92"/>
    </row>
    <row r="926" spans="1:9" ht="12.75">
      <c r="A926" s="92"/>
      <c r="B926" s="102"/>
      <c r="C926" s="102"/>
      <c r="D926" s="102"/>
      <c r="E926" s="102"/>
      <c r="F926" s="102"/>
      <c r="G926" s="102"/>
      <c r="H926" s="102"/>
      <c r="I926" s="92"/>
    </row>
    <row r="927" spans="1:9" ht="12.75">
      <c r="A927" s="92"/>
      <c r="B927" s="102"/>
      <c r="C927" s="102"/>
      <c r="D927" s="102"/>
      <c r="E927" s="102"/>
      <c r="F927" s="102"/>
      <c r="G927" s="102"/>
      <c r="H927" s="102"/>
      <c r="I927" s="92"/>
    </row>
    <row r="928" spans="1:9" ht="12.75">
      <c r="A928" s="92"/>
      <c r="B928" s="102"/>
      <c r="C928" s="102"/>
      <c r="D928" s="102"/>
      <c r="E928" s="102"/>
      <c r="F928" s="102"/>
      <c r="G928" s="102"/>
      <c r="H928" s="102"/>
      <c r="I928" s="92"/>
    </row>
    <row r="929" spans="1:9" ht="12.75">
      <c r="A929" s="92"/>
      <c r="B929" s="102"/>
      <c r="C929" s="102"/>
      <c r="D929" s="102"/>
      <c r="E929" s="102"/>
      <c r="F929" s="102"/>
      <c r="G929" s="102"/>
      <c r="H929" s="102"/>
      <c r="I929" s="92"/>
    </row>
    <row r="930" spans="1:9" ht="12.75">
      <c r="A930" s="92"/>
      <c r="B930" s="102"/>
      <c r="C930" s="102"/>
      <c r="D930" s="102"/>
      <c r="E930" s="102"/>
      <c r="F930" s="102"/>
      <c r="G930" s="102"/>
      <c r="H930" s="102"/>
      <c r="I930" s="92"/>
    </row>
    <row r="931" spans="1:9" ht="12.75">
      <c r="A931" s="92"/>
      <c r="B931" s="102"/>
      <c r="C931" s="102"/>
      <c r="D931" s="102"/>
      <c r="E931" s="102"/>
      <c r="F931" s="102"/>
      <c r="G931" s="102"/>
      <c r="H931" s="102"/>
      <c r="I931" s="92"/>
    </row>
    <row r="932" spans="1:9" ht="12.75">
      <c r="A932" s="92"/>
      <c r="B932" s="102"/>
      <c r="C932" s="102"/>
      <c r="D932" s="102"/>
      <c r="E932" s="102"/>
      <c r="F932" s="102"/>
      <c r="G932" s="102"/>
      <c r="H932" s="102"/>
      <c r="I932" s="92"/>
    </row>
    <row r="933" spans="1:9" ht="12.75">
      <c r="A933" s="92"/>
      <c r="B933" s="102"/>
      <c r="C933" s="102"/>
      <c r="D933" s="102"/>
      <c r="E933" s="102"/>
      <c r="F933" s="102"/>
      <c r="G933" s="102"/>
      <c r="H933" s="102"/>
      <c r="I933" s="92"/>
    </row>
    <row r="934" spans="1:9" ht="12.75">
      <c r="A934" s="92"/>
      <c r="B934" s="102"/>
      <c r="C934" s="102"/>
      <c r="D934" s="102"/>
      <c r="E934" s="102"/>
      <c r="F934" s="102"/>
      <c r="G934" s="102"/>
      <c r="H934" s="102"/>
      <c r="I934" s="92"/>
    </row>
    <row r="935" spans="1:9" ht="12.75">
      <c r="A935" s="92"/>
      <c r="B935" s="102"/>
      <c r="C935" s="102"/>
      <c r="D935" s="102"/>
      <c r="E935" s="102"/>
      <c r="F935" s="102"/>
      <c r="G935" s="102"/>
      <c r="H935" s="102"/>
      <c r="I935" s="92"/>
    </row>
    <row r="936" spans="1:9" ht="12.75">
      <c r="A936" s="92"/>
      <c r="B936" s="102"/>
      <c r="C936" s="102"/>
      <c r="D936" s="102"/>
      <c r="E936" s="102"/>
      <c r="F936" s="102"/>
      <c r="G936" s="102"/>
      <c r="H936" s="102"/>
      <c r="I936" s="92"/>
    </row>
    <row r="937" spans="1:9" ht="12.75">
      <c r="A937" s="92"/>
      <c r="B937" s="102"/>
      <c r="C937" s="102"/>
      <c r="D937" s="102"/>
      <c r="E937" s="102"/>
      <c r="F937" s="102"/>
      <c r="G937" s="102"/>
      <c r="H937" s="102"/>
      <c r="I937" s="92"/>
    </row>
    <row r="938" spans="1:9" ht="12.75">
      <c r="A938" s="92"/>
      <c r="B938" s="102"/>
      <c r="C938" s="102"/>
      <c r="D938" s="102"/>
      <c r="E938" s="102"/>
      <c r="F938" s="102"/>
      <c r="G938" s="102"/>
      <c r="H938" s="102"/>
      <c r="I938" s="92"/>
    </row>
    <row r="939" spans="1:9" ht="12.75">
      <c r="A939" s="92"/>
      <c r="B939" s="102"/>
      <c r="C939" s="102"/>
      <c r="D939" s="102"/>
      <c r="E939" s="102"/>
      <c r="F939" s="102"/>
      <c r="G939" s="102"/>
      <c r="H939" s="102"/>
      <c r="I939" s="92"/>
    </row>
    <row r="940" spans="1:9" ht="12.75">
      <c r="A940" s="92"/>
      <c r="B940" s="102"/>
      <c r="C940" s="102"/>
      <c r="D940" s="102"/>
      <c r="E940" s="102"/>
      <c r="F940" s="102"/>
      <c r="G940" s="102"/>
      <c r="H940" s="102"/>
      <c r="I940" s="92"/>
    </row>
    <row r="941" spans="1:9" ht="12.75">
      <c r="A941" s="92"/>
      <c r="B941" s="102"/>
      <c r="C941" s="102"/>
      <c r="D941" s="102"/>
      <c r="E941" s="102"/>
      <c r="F941" s="102"/>
      <c r="G941" s="102"/>
      <c r="H941" s="102"/>
      <c r="I941" s="92"/>
    </row>
    <row r="942" spans="1:9" ht="12.75">
      <c r="A942" s="92"/>
      <c r="B942" s="102"/>
      <c r="C942" s="102"/>
      <c r="D942" s="102"/>
      <c r="E942" s="102"/>
      <c r="F942" s="102"/>
      <c r="G942" s="102"/>
      <c r="H942" s="102"/>
      <c r="I942" s="92"/>
    </row>
    <row r="943" spans="1:9" ht="12.75">
      <c r="A943" s="92"/>
      <c r="B943" s="102"/>
      <c r="C943" s="102"/>
      <c r="D943" s="102"/>
      <c r="E943" s="102"/>
      <c r="F943" s="102"/>
      <c r="G943" s="102"/>
      <c r="H943" s="102"/>
      <c r="I943" s="92"/>
    </row>
    <row r="944" spans="1:9" ht="12.75">
      <c r="A944" s="92"/>
      <c r="B944" s="102"/>
      <c r="C944" s="102"/>
      <c r="D944" s="102"/>
      <c r="E944" s="102"/>
      <c r="F944" s="102"/>
      <c r="G944" s="102"/>
      <c r="H944" s="102"/>
      <c r="I944" s="92"/>
    </row>
    <row r="945" spans="1:9" ht="12.75">
      <c r="A945" s="92"/>
      <c r="B945" s="102"/>
      <c r="C945" s="102"/>
      <c r="D945" s="102"/>
      <c r="E945" s="102"/>
      <c r="F945" s="102"/>
      <c r="G945" s="102"/>
      <c r="H945" s="102"/>
      <c r="I945" s="92"/>
    </row>
    <row r="946" spans="1:9" ht="12.75">
      <c r="A946" s="92"/>
      <c r="B946" s="102"/>
      <c r="C946" s="102"/>
      <c r="D946" s="102"/>
      <c r="E946" s="102"/>
      <c r="F946" s="102"/>
      <c r="G946" s="102"/>
      <c r="H946" s="102"/>
      <c r="I946" s="92"/>
    </row>
    <row r="947" spans="1:9" ht="12.75">
      <c r="A947" s="92"/>
      <c r="B947" s="102"/>
      <c r="C947" s="102"/>
      <c r="D947" s="102"/>
      <c r="E947" s="102"/>
      <c r="F947" s="102"/>
      <c r="G947" s="102"/>
      <c r="H947" s="102"/>
      <c r="I947" s="92"/>
    </row>
    <row r="948" spans="1:9" ht="12.75">
      <c r="A948" s="92"/>
      <c r="B948" s="102"/>
      <c r="C948" s="102"/>
      <c r="D948" s="102"/>
      <c r="E948" s="102"/>
      <c r="F948" s="102"/>
      <c r="G948" s="102"/>
      <c r="H948" s="102"/>
      <c r="I948" s="92"/>
    </row>
    <row r="949" spans="1:9" ht="12.75">
      <c r="A949" s="92"/>
      <c r="B949" s="102"/>
      <c r="C949" s="102"/>
      <c r="D949" s="102"/>
      <c r="E949" s="102"/>
      <c r="F949" s="102"/>
      <c r="G949" s="102"/>
      <c r="H949" s="102"/>
      <c r="I949" s="92"/>
    </row>
    <row r="950" spans="1:9" ht="12.75">
      <c r="A950" s="92"/>
      <c r="B950" s="102"/>
      <c r="C950" s="102"/>
      <c r="D950" s="102"/>
      <c r="E950" s="102"/>
      <c r="F950" s="102"/>
      <c r="G950" s="102"/>
      <c r="H950" s="102"/>
      <c r="I950" s="92"/>
    </row>
    <row r="951" spans="1:9" ht="12.75">
      <c r="A951" s="92"/>
      <c r="B951" s="102"/>
      <c r="C951" s="102"/>
      <c r="D951" s="102"/>
      <c r="E951" s="102"/>
      <c r="F951" s="102"/>
      <c r="G951" s="102"/>
      <c r="H951" s="102"/>
      <c r="I951" s="92"/>
    </row>
    <row r="952" spans="1:9" ht="12.75">
      <c r="A952" s="92"/>
      <c r="B952" s="102"/>
      <c r="C952" s="102"/>
      <c r="D952" s="102"/>
      <c r="E952" s="102"/>
      <c r="F952" s="102"/>
      <c r="G952" s="102"/>
      <c r="H952" s="102"/>
      <c r="I952" s="92"/>
    </row>
    <row r="953" spans="1:9" ht="12.75">
      <c r="A953" s="92"/>
      <c r="B953" s="102"/>
      <c r="C953" s="102"/>
      <c r="D953" s="102"/>
      <c r="E953" s="102"/>
      <c r="F953" s="102"/>
      <c r="G953" s="102"/>
      <c r="H953" s="102"/>
      <c r="I953" s="92"/>
    </row>
    <row r="954" spans="1:9" ht="12.75">
      <c r="A954" s="92"/>
      <c r="B954" s="102"/>
      <c r="C954" s="102"/>
      <c r="D954" s="102"/>
      <c r="E954" s="102"/>
      <c r="F954" s="102"/>
      <c r="G954" s="102"/>
      <c r="H954" s="102"/>
      <c r="I954" s="92"/>
    </row>
    <row r="955" spans="1:9" ht="12.75">
      <c r="A955" s="92"/>
      <c r="B955" s="102"/>
      <c r="C955" s="102"/>
      <c r="D955" s="102"/>
      <c r="E955" s="102"/>
      <c r="F955" s="102"/>
      <c r="G955" s="102"/>
      <c r="H955" s="102"/>
      <c r="I955" s="92"/>
    </row>
    <row r="956" spans="1:9" ht="12.75">
      <c r="A956" s="92"/>
      <c r="B956" s="102"/>
      <c r="C956" s="102"/>
      <c r="D956" s="102"/>
      <c r="E956" s="102"/>
      <c r="F956" s="102"/>
      <c r="G956" s="102"/>
      <c r="H956" s="102"/>
      <c r="I956" s="92"/>
    </row>
    <row r="957" spans="1:9" ht="12.75">
      <c r="A957" s="92"/>
      <c r="B957" s="102"/>
      <c r="C957" s="102"/>
      <c r="D957" s="102"/>
      <c r="E957" s="102"/>
      <c r="F957" s="102"/>
      <c r="G957" s="102"/>
      <c r="H957" s="102"/>
      <c r="I957" s="92"/>
    </row>
    <row r="958" spans="1:9" ht="12.75">
      <c r="A958" s="92"/>
      <c r="B958" s="102"/>
      <c r="C958" s="102"/>
      <c r="D958" s="102"/>
      <c r="E958" s="102"/>
      <c r="F958" s="102"/>
      <c r="G958" s="102"/>
      <c r="H958" s="102"/>
      <c r="I958" s="92"/>
    </row>
    <row r="959" spans="1:9" ht="12.75">
      <c r="A959" s="92"/>
      <c r="B959" s="102"/>
      <c r="C959" s="102"/>
      <c r="D959" s="102"/>
      <c r="E959" s="102"/>
      <c r="F959" s="102"/>
      <c r="G959" s="102"/>
      <c r="H959" s="102"/>
      <c r="I959" s="92"/>
    </row>
    <row r="960" spans="1:9" ht="12.75">
      <c r="A960" s="92"/>
      <c r="B960" s="102"/>
      <c r="C960" s="102"/>
      <c r="D960" s="102"/>
      <c r="E960" s="102"/>
      <c r="F960" s="102"/>
      <c r="G960" s="102"/>
      <c r="H960" s="102"/>
      <c r="I960" s="92"/>
    </row>
    <row r="961" spans="1:9" ht="12.75">
      <c r="A961" s="92"/>
      <c r="B961" s="102"/>
      <c r="C961" s="102"/>
      <c r="D961" s="102"/>
      <c r="E961" s="102"/>
      <c r="F961" s="102"/>
      <c r="G961" s="102"/>
      <c r="H961" s="102"/>
      <c r="I961" s="92"/>
    </row>
    <row r="962" spans="1:9" ht="12.75">
      <c r="A962" s="92"/>
      <c r="B962" s="102"/>
      <c r="C962" s="102"/>
      <c r="D962" s="102"/>
      <c r="E962" s="102"/>
      <c r="F962" s="102"/>
      <c r="G962" s="102"/>
      <c r="H962" s="102"/>
      <c r="I962" s="92"/>
    </row>
    <row r="963" spans="1:9" ht="12.75">
      <c r="A963" s="92"/>
      <c r="B963" s="102"/>
      <c r="C963" s="102"/>
      <c r="D963" s="102"/>
      <c r="E963" s="102"/>
      <c r="F963" s="102"/>
      <c r="G963" s="102"/>
      <c r="H963" s="102"/>
      <c r="I963" s="92"/>
    </row>
    <row r="964" spans="1:9" ht="12.75">
      <c r="A964" s="92"/>
      <c r="B964" s="102"/>
      <c r="C964" s="102"/>
      <c r="D964" s="102"/>
      <c r="E964" s="102"/>
      <c r="F964" s="102"/>
      <c r="G964" s="102"/>
      <c r="H964" s="102"/>
      <c r="I964" s="92"/>
    </row>
    <row r="965" spans="1:9" ht="12.75">
      <c r="A965" s="92"/>
      <c r="B965" s="102"/>
      <c r="C965" s="102"/>
      <c r="D965" s="102"/>
      <c r="E965" s="102"/>
      <c r="F965" s="102"/>
      <c r="G965" s="102"/>
      <c r="H965" s="102"/>
      <c r="I965" s="92"/>
    </row>
    <row r="966" spans="1:9" ht="12.75">
      <c r="A966" s="92"/>
      <c r="B966" s="102"/>
      <c r="C966" s="102"/>
      <c r="D966" s="102"/>
      <c r="E966" s="102"/>
      <c r="F966" s="102"/>
      <c r="G966" s="102"/>
      <c r="H966" s="102"/>
      <c r="I966" s="92"/>
    </row>
    <row r="967" spans="1:9" ht="12.75">
      <c r="A967" s="92"/>
      <c r="B967" s="102"/>
      <c r="C967" s="102"/>
      <c r="D967" s="102"/>
      <c r="E967" s="102"/>
      <c r="F967" s="102"/>
      <c r="G967" s="102"/>
      <c r="H967" s="102"/>
      <c r="I967" s="92"/>
    </row>
    <row r="968" spans="1:9" ht="12.75">
      <c r="A968" s="92"/>
      <c r="B968" s="102"/>
      <c r="C968" s="102"/>
      <c r="D968" s="102"/>
      <c r="E968" s="102"/>
      <c r="F968" s="102"/>
      <c r="G968" s="102"/>
      <c r="H968" s="102"/>
      <c r="I968" s="92"/>
    </row>
    <row r="969" spans="1:9" ht="12.75">
      <c r="A969" s="92"/>
      <c r="B969" s="102"/>
      <c r="C969" s="102"/>
      <c r="D969" s="102"/>
      <c r="E969" s="102"/>
      <c r="F969" s="102"/>
      <c r="G969" s="102"/>
      <c r="H969" s="102"/>
      <c r="I969" s="92"/>
    </row>
    <row r="970" spans="1:9" ht="12.75">
      <c r="A970" s="92"/>
      <c r="B970" s="102"/>
      <c r="C970" s="102"/>
      <c r="D970" s="102"/>
      <c r="E970" s="102"/>
      <c r="F970" s="102"/>
      <c r="G970" s="102"/>
      <c r="H970" s="102"/>
      <c r="I970" s="92"/>
    </row>
    <row r="971" spans="1:9" ht="12.75">
      <c r="A971" s="92"/>
      <c r="B971" s="102"/>
      <c r="C971" s="102"/>
      <c r="D971" s="102"/>
      <c r="E971" s="102"/>
      <c r="F971" s="102"/>
      <c r="G971" s="102"/>
      <c r="H971" s="102"/>
      <c r="I971" s="92"/>
    </row>
    <row r="972" spans="1:9" ht="12.75">
      <c r="A972" s="92"/>
      <c r="B972" s="102"/>
      <c r="C972" s="102"/>
      <c r="D972" s="102"/>
      <c r="E972" s="102"/>
      <c r="F972" s="102"/>
      <c r="G972" s="102"/>
      <c r="H972" s="102"/>
      <c r="I972" s="92"/>
    </row>
    <row r="973" spans="1:9" ht="12.75">
      <c r="A973" s="92"/>
      <c r="B973" s="102"/>
      <c r="C973" s="102"/>
      <c r="D973" s="102"/>
      <c r="E973" s="102"/>
      <c r="F973" s="102"/>
      <c r="G973" s="102"/>
      <c r="H973" s="102"/>
      <c r="I973" s="92"/>
    </row>
    <row r="974" spans="1:9" ht="12.75">
      <c r="A974" s="92"/>
      <c r="B974" s="102"/>
      <c r="C974" s="102"/>
      <c r="D974" s="102"/>
      <c r="E974" s="102"/>
      <c r="F974" s="102"/>
      <c r="G974" s="102"/>
      <c r="H974" s="102"/>
      <c r="I974" s="92"/>
    </row>
    <row r="975" spans="1:9" ht="12.75">
      <c r="A975" s="92"/>
      <c r="B975" s="102"/>
      <c r="C975" s="102"/>
      <c r="D975" s="102"/>
      <c r="E975" s="102"/>
      <c r="F975" s="102"/>
      <c r="G975" s="102"/>
      <c r="H975" s="102"/>
      <c r="I975" s="92"/>
    </row>
    <row r="976" spans="1:9" ht="12.75">
      <c r="A976" s="92"/>
      <c r="B976" s="102"/>
      <c r="C976" s="102"/>
      <c r="D976" s="102"/>
      <c r="E976" s="102"/>
      <c r="F976" s="102"/>
      <c r="G976" s="102"/>
      <c r="H976" s="102"/>
      <c r="I976" s="92"/>
    </row>
    <row r="977" spans="1:9" ht="12.75">
      <c r="A977" s="92"/>
      <c r="B977" s="102"/>
      <c r="C977" s="102"/>
      <c r="D977" s="102"/>
      <c r="E977" s="102"/>
      <c r="F977" s="102"/>
      <c r="G977" s="102"/>
      <c r="H977" s="102"/>
      <c r="I977" s="92"/>
    </row>
    <row r="978" spans="1:9" ht="12.75">
      <c r="A978" s="92"/>
      <c r="B978" s="102"/>
      <c r="C978" s="102"/>
      <c r="D978" s="102"/>
      <c r="E978" s="102"/>
      <c r="F978" s="102"/>
      <c r="G978" s="102"/>
      <c r="H978" s="102"/>
      <c r="I978" s="92"/>
    </row>
    <row r="979" spans="1:9" ht="12.75">
      <c r="A979" s="92"/>
      <c r="B979" s="102"/>
      <c r="C979" s="102"/>
      <c r="D979" s="102"/>
      <c r="E979" s="102"/>
      <c r="F979" s="102"/>
      <c r="G979" s="102"/>
      <c r="H979" s="102"/>
      <c r="I979" s="92"/>
    </row>
    <row r="980" spans="1:9" ht="12.75">
      <c r="A980" s="92"/>
      <c r="B980" s="102"/>
      <c r="C980" s="102"/>
      <c r="D980" s="102"/>
      <c r="E980" s="102"/>
      <c r="F980" s="102"/>
      <c r="G980" s="102"/>
      <c r="H980" s="102"/>
      <c r="I980" s="92"/>
    </row>
    <row r="981" spans="1:9" ht="12.75">
      <c r="A981" s="92"/>
      <c r="B981" s="102"/>
      <c r="C981" s="102"/>
      <c r="D981" s="102"/>
      <c r="E981" s="102"/>
      <c r="F981" s="102"/>
      <c r="G981" s="102"/>
      <c r="H981" s="102"/>
      <c r="I981" s="92"/>
    </row>
    <row r="982" spans="1:9" ht="12.75">
      <c r="A982" s="92"/>
      <c r="B982" s="102"/>
      <c r="C982" s="102"/>
      <c r="D982" s="102"/>
      <c r="E982" s="102"/>
      <c r="F982" s="102"/>
      <c r="G982" s="102"/>
      <c r="H982" s="102"/>
      <c r="I982" s="92"/>
    </row>
    <row r="983" spans="1:9" ht="12.75">
      <c r="A983" s="92"/>
      <c r="B983" s="102"/>
      <c r="C983" s="102"/>
      <c r="D983" s="102"/>
      <c r="E983" s="102"/>
      <c r="F983" s="102"/>
      <c r="G983" s="102"/>
      <c r="H983" s="102"/>
      <c r="I983" s="92"/>
    </row>
    <row r="984" spans="1:9" ht="12.75">
      <c r="A984" s="92"/>
      <c r="B984" s="102"/>
      <c r="C984" s="102"/>
      <c r="D984" s="102"/>
      <c r="E984" s="102"/>
      <c r="F984" s="102"/>
      <c r="G984" s="102"/>
      <c r="H984" s="102"/>
      <c r="I984" s="92"/>
    </row>
  </sheetData>
  <mergeCells count="21">
    <mergeCell ref="B22:H22"/>
    <mergeCell ref="B26:H26"/>
    <mergeCell ref="B38:B39"/>
    <mergeCell ref="B55:B56"/>
    <mergeCell ref="C55:C56"/>
    <mergeCell ref="B31:H31"/>
    <mergeCell ref="B35:H35"/>
    <mergeCell ref="C38:C39"/>
    <mergeCell ref="B40:H40"/>
    <mergeCell ref="B44:H44"/>
    <mergeCell ref="B48:H48"/>
    <mergeCell ref="B52:H52"/>
    <mergeCell ref="B7:H7"/>
    <mergeCell ref="B12:H12"/>
    <mergeCell ref="B16:H16"/>
    <mergeCell ref="B18:B19"/>
    <mergeCell ref="C18:C19"/>
    <mergeCell ref="B20:B21"/>
    <mergeCell ref="C20:C21"/>
    <mergeCell ref="B1:H1"/>
    <mergeCell ref="B2:H2"/>
  </mergeCells>
  <hyperlinks>
    <hyperlink ref="G17" r:id="rId1"/>
    <hyperlink ref="G20" r:id="rId2"/>
    <hyperlink ref="G23" r:id="rId3"/>
    <hyperlink ref="G25" r:id="rId4"/>
    <hyperlink ref="G33" r:id="rId5"/>
    <hyperlink ref="G38" r:id="rId6"/>
    <hyperlink ref="G43" r:id="rId7"/>
    <hyperlink ref="G45" r:id="rId8"/>
    <hyperlink ref="G49" r:id="rId9"/>
    <hyperlink ref="G54" r:id="rId10"/>
    <hyperlink ref="G55" r:id="rId1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39</vt:i4>
      </vt:variant>
    </vt:vector>
  </HeadingPairs>
  <TitlesOfParts>
    <vt:vector size="39" baseType="lpstr">
      <vt:lpstr>ОНЛАЙН-КОНСУЛЬТАЦИИ для родител</vt:lpstr>
      <vt:lpstr>Расписание воспитательных мероп</vt:lpstr>
      <vt:lpstr>1А</vt:lpstr>
      <vt:lpstr>1Б</vt:lpstr>
      <vt:lpstr>1В</vt:lpstr>
      <vt:lpstr>2А</vt:lpstr>
      <vt:lpstr>2Б</vt:lpstr>
      <vt:lpstr>2В</vt:lpstr>
      <vt:lpstr>3А</vt:lpstr>
      <vt:lpstr>3Б</vt:lpstr>
      <vt:lpstr>3В</vt:lpstr>
      <vt:lpstr>3Г</vt:lpstr>
      <vt:lpstr>4А</vt:lpstr>
      <vt:lpstr>4Б</vt:lpstr>
      <vt:lpstr>4В</vt:lpstr>
      <vt:lpstr>5А</vt:lpstr>
      <vt:lpstr>5Б</vt:lpstr>
      <vt:lpstr>5В</vt:lpstr>
      <vt:lpstr>6А</vt:lpstr>
      <vt:lpstr>6Б</vt:lpstr>
      <vt:lpstr>6В</vt:lpstr>
      <vt:lpstr>6Г</vt:lpstr>
      <vt:lpstr>7А</vt:lpstr>
      <vt:lpstr>7Б</vt:lpstr>
      <vt:lpstr>8А</vt:lpstr>
      <vt:lpstr>8Б</vt:lpstr>
      <vt:lpstr>7В</vt:lpstr>
      <vt:lpstr>8В</vt:lpstr>
      <vt:lpstr>9А</vt:lpstr>
      <vt:lpstr>9Б</vt:lpstr>
      <vt:lpstr>10А Тех</vt:lpstr>
      <vt:lpstr>10А ЕН</vt:lpstr>
      <vt:lpstr>10А Г</vt:lpstr>
      <vt:lpstr>10Б Тех</vt:lpstr>
      <vt:lpstr>10Б Г</vt:lpstr>
      <vt:lpstr>10Б ЕН</vt:lpstr>
      <vt:lpstr>11ФМ</vt:lpstr>
      <vt:lpstr>11СГ</vt:lpstr>
      <vt:lpstr>11БХ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Учитель</dc:creator>
  <cp:lastModifiedBy>User</cp:lastModifiedBy>
  <dcterms:created xsi:type="dcterms:W3CDTF">2020-05-24T05:50:55Z</dcterms:created>
  <dcterms:modified xsi:type="dcterms:W3CDTF">2020-05-24T05:50:58Z</dcterms:modified>
</cp:coreProperties>
</file>